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.240\Public\114年臺南市水稽\04、河川採樣\up date to 114年7月\EXCEL\"/>
    </mc:Choice>
  </mc:AlternateContent>
  <bookViews>
    <workbookView xWindow="0" yWindow="0" windowWidth="12360" windowHeight="9765" tabRatio="507"/>
  </bookViews>
  <sheets>
    <sheet name="八掌溪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16" i="1" l="1"/>
  <c r="W316" i="1"/>
  <c r="V316" i="1"/>
  <c r="U316" i="1"/>
  <c r="T316" i="1"/>
  <c r="BO325" i="1" l="1"/>
  <c r="BT325" i="1" s="1"/>
  <c r="BN325" i="1"/>
  <c r="BS325" i="1" s="1"/>
  <c r="BM325" i="1"/>
  <c r="BR325" i="1" s="1"/>
  <c r="BL325" i="1"/>
  <c r="BQ325" i="1" s="1"/>
  <c r="BC325" i="1"/>
  <c r="BH325" i="1" s="1"/>
  <c r="BB325" i="1"/>
  <c r="BG325" i="1" s="1"/>
  <c r="BA325" i="1"/>
  <c r="BF325" i="1" s="1"/>
  <c r="AZ325" i="1"/>
  <c r="BE325" i="1" s="1"/>
  <c r="AQ325" i="1"/>
  <c r="AV325" i="1" s="1"/>
  <c r="AP325" i="1"/>
  <c r="AU325" i="1" s="1"/>
  <c r="AO325" i="1"/>
  <c r="AT325" i="1" s="1"/>
  <c r="AN325" i="1"/>
  <c r="AS325" i="1" s="1"/>
  <c r="AE325" i="1"/>
  <c r="AJ325" i="1" s="1"/>
  <c r="AD325" i="1"/>
  <c r="AI325" i="1" s="1"/>
  <c r="AC325" i="1"/>
  <c r="AH325" i="1" s="1"/>
  <c r="AB325" i="1"/>
  <c r="AG325" i="1" s="1"/>
  <c r="S325" i="1"/>
  <c r="X325" i="1" s="1"/>
  <c r="R325" i="1"/>
  <c r="W325" i="1" s="1"/>
  <c r="Q325" i="1"/>
  <c r="V325" i="1" s="1"/>
  <c r="P325" i="1"/>
  <c r="U325" i="1" s="1"/>
  <c r="G325" i="1"/>
  <c r="L325" i="1" s="1"/>
  <c r="F325" i="1"/>
  <c r="K325" i="1" s="1"/>
  <c r="E325" i="1"/>
  <c r="J325" i="1" s="1"/>
  <c r="D325" i="1"/>
  <c r="I325" i="1" s="1"/>
  <c r="BT324" i="1"/>
  <c r="BS324" i="1"/>
  <c r="BR324" i="1"/>
  <c r="BQ324" i="1"/>
  <c r="BH324" i="1"/>
  <c r="BG324" i="1"/>
  <c r="BF324" i="1"/>
  <c r="BE324" i="1"/>
  <c r="AV324" i="1"/>
  <c r="AU324" i="1"/>
  <c r="AT324" i="1"/>
  <c r="AS324" i="1"/>
  <c r="AJ324" i="1"/>
  <c r="AI324" i="1"/>
  <c r="AH324" i="1"/>
  <c r="AG324" i="1"/>
  <c r="AF324" i="1" s="1"/>
  <c r="X324" i="1"/>
  <c r="W324" i="1"/>
  <c r="V324" i="1"/>
  <c r="U324" i="1"/>
  <c r="L324" i="1"/>
  <c r="K324" i="1"/>
  <c r="J324" i="1"/>
  <c r="I324" i="1"/>
  <c r="H324" i="1" s="1"/>
  <c r="BT323" i="1"/>
  <c r="BS323" i="1"/>
  <c r="BR323" i="1"/>
  <c r="BQ323" i="1"/>
  <c r="BH323" i="1"/>
  <c r="BG323" i="1"/>
  <c r="BF323" i="1"/>
  <c r="BE323" i="1"/>
  <c r="AV323" i="1"/>
  <c r="AU323" i="1"/>
  <c r="AT323" i="1"/>
  <c r="AS323" i="1"/>
  <c r="AJ323" i="1"/>
  <c r="AI323" i="1"/>
  <c r="AH323" i="1"/>
  <c r="AG323" i="1"/>
  <c r="AF323" i="1" s="1"/>
  <c r="X323" i="1"/>
  <c r="W323" i="1"/>
  <c r="V323" i="1"/>
  <c r="U323" i="1"/>
  <c r="L323" i="1"/>
  <c r="K323" i="1"/>
  <c r="J323" i="1"/>
  <c r="I323" i="1"/>
  <c r="BT322" i="1"/>
  <c r="BS322" i="1"/>
  <c r="BR322" i="1"/>
  <c r="BQ322" i="1"/>
  <c r="BH322" i="1"/>
  <c r="BG322" i="1"/>
  <c r="BF322" i="1"/>
  <c r="BE322" i="1"/>
  <c r="AV322" i="1"/>
  <c r="AU322" i="1"/>
  <c r="AT322" i="1"/>
  <c r="AS322" i="1"/>
  <c r="AJ322" i="1"/>
  <c r="AI322" i="1"/>
  <c r="AH322" i="1"/>
  <c r="AG322" i="1"/>
  <c r="AF322" i="1" s="1"/>
  <c r="X322" i="1"/>
  <c r="W322" i="1"/>
  <c r="V322" i="1"/>
  <c r="U322" i="1"/>
  <c r="L322" i="1"/>
  <c r="K322" i="1"/>
  <c r="J322" i="1"/>
  <c r="I322" i="1"/>
  <c r="H322" i="1" s="1"/>
  <c r="BT321" i="1"/>
  <c r="BS321" i="1"/>
  <c r="BR321" i="1"/>
  <c r="BQ321" i="1"/>
  <c r="BH321" i="1"/>
  <c r="BG321" i="1"/>
  <c r="BF321" i="1"/>
  <c r="BE321" i="1"/>
  <c r="AV321" i="1"/>
  <c r="AU321" i="1"/>
  <c r="AT321" i="1"/>
  <c r="AS321" i="1"/>
  <c r="AJ321" i="1"/>
  <c r="AI321" i="1"/>
  <c r="AH321" i="1"/>
  <c r="AG321" i="1"/>
  <c r="AF321" i="1" s="1"/>
  <c r="X321" i="1"/>
  <c r="W321" i="1"/>
  <c r="V321" i="1"/>
  <c r="U321" i="1"/>
  <c r="L321" i="1"/>
  <c r="K321" i="1"/>
  <c r="J321" i="1"/>
  <c r="I321" i="1"/>
  <c r="BT320" i="1"/>
  <c r="BS320" i="1"/>
  <c r="BR320" i="1"/>
  <c r="BQ320" i="1"/>
  <c r="BH320" i="1"/>
  <c r="BG320" i="1"/>
  <c r="BF320" i="1"/>
  <c r="BE320" i="1"/>
  <c r="AV320" i="1"/>
  <c r="AU320" i="1"/>
  <c r="AT320" i="1"/>
  <c r="AS320" i="1"/>
  <c r="AJ320" i="1"/>
  <c r="AI320" i="1"/>
  <c r="AH320" i="1"/>
  <c r="AG320" i="1"/>
  <c r="AF320" i="1" s="1"/>
  <c r="X320" i="1"/>
  <c r="W320" i="1"/>
  <c r="V320" i="1"/>
  <c r="T320" i="1" s="1"/>
  <c r="U320" i="1"/>
  <c r="L320" i="1"/>
  <c r="K320" i="1"/>
  <c r="J320" i="1"/>
  <c r="I320" i="1"/>
  <c r="H320" i="1" s="1"/>
  <c r="BT319" i="1"/>
  <c r="BS319" i="1"/>
  <c r="BR319" i="1"/>
  <c r="BQ319" i="1"/>
  <c r="BH319" i="1"/>
  <c r="BG319" i="1"/>
  <c r="BF319" i="1"/>
  <c r="BE319" i="1"/>
  <c r="AV319" i="1"/>
  <c r="AU319" i="1"/>
  <c r="AT319" i="1"/>
  <c r="AS319" i="1"/>
  <c r="AJ319" i="1"/>
  <c r="AI319" i="1"/>
  <c r="AH319" i="1"/>
  <c r="AG319" i="1"/>
  <c r="AF319" i="1" s="1"/>
  <c r="X319" i="1"/>
  <c r="W319" i="1"/>
  <c r="V319" i="1"/>
  <c r="U319" i="1"/>
  <c r="L319" i="1"/>
  <c r="K319" i="1"/>
  <c r="J319" i="1"/>
  <c r="I319" i="1"/>
  <c r="BT318" i="1"/>
  <c r="BS318" i="1"/>
  <c r="BR318" i="1"/>
  <c r="BQ318" i="1"/>
  <c r="BH318" i="1"/>
  <c r="BG318" i="1"/>
  <c r="BF318" i="1"/>
  <c r="BE318" i="1"/>
  <c r="AV318" i="1"/>
  <c r="AU318" i="1"/>
  <c r="AT318" i="1"/>
  <c r="AS318" i="1"/>
  <c r="AJ318" i="1"/>
  <c r="AI318" i="1"/>
  <c r="AH318" i="1"/>
  <c r="AG318" i="1"/>
  <c r="AF318" i="1" s="1"/>
  <c r="X318" i="1"/>
  <c r="W318" i="1"/>
  <c r="V318" i="1"/>
  <c r="U318" i="1"/>
  <c r="T318" i="1" s="1"/>
  <c r="L318" i="1"/>
  <c r="K318" i="1"/>
  <c r="J318" i="1"/>
  <c r="I318" i="1"/>
  <c r="H318" i="1" s="1"/>
  <c r="BT317" i="1"/>
  <c r="BS317" i="1"/>
  <c r="BR317" i="1"/>
  <c r="BQ317" i="1"/>
  <c r="BH317" i="1"/>
  <c r="BG317" i="1"/>
  <c r="BF317" i="1"/>
  <c r="BE317" i="1"/>
  <c r="AV317" i="1"/>
  <c r="AU317" i="1"/>
  <c r="AT317" i="1"/>
  <c r="AR317" i="1" s="1"/>
  <c r="AS317" i="1"/>
  <c r="AJ317" i="1"/>
  <c r="AI317" i="1"/>
  <c r="AH317" i="1"/>
  <c r="AG317" i="1"/>
  <c r="X317" i="1"/>
  <c r="W317" i="1"/>
  <c r="V317" i="1"/>
  <c r="U317" i="1"/>
  <c r="L317" i="1"/>
  <c r="K317" i="1"/>
  <c r="J317" i="1"/>
  <c r="I317" i="1"/>
  <c r="BT316" i="1"/>
  <c r="BS316" i="1"/>
  <c r="BR316" i="1"/>
  <c r="BQ316" i="1"/>
  <c r="BH316" i="1"/>
  <c r="BG316" i="1"/>
  <c r="BF316" i="1"/>
  <c r="BE316" i="1"/>
  <c r="AV316" i="1"/>
  <c r="AU316" i="1"/>
  <c r="AT316" i="1"/>
  <c r="AR316" i="1" s="1"/>
  <c r="AS316" i="1"/>
  <c r="AJ316" i="1"/>
  <c r="AI316" i="1"/>
  <c r="AH316" i="1"/>
  <c r="AG316" i="1"/>
  <c r="L316" i="1"/>
  <c r="K316" i="1"/>
  <c r="J316" i="1"/>
  <c r="I316" i="1"/>
  <c r="BT315" i="1"/>
  <c r="BS315" i="1"/>
  <c r="BR315" i="1"/>
  <c r="BQ315" i="1"/>
  <c r="BH315" i="1"/>
  <c r="BG315" i="1"/>
  <c r="BF315" i="1"/>
  <c r="BE315" i="1"/>
  <c r="BD315" i="1" s="1"/>
  <c r="AV315" i="1"/>
  <c r="AU315" i="1"/>
  <c r="AT315" i="1"/>
  <c r="AS315" i="1"/>
  <c r="AR315" i="1" s="1"/>
  <c r="AJ315" i="1"/>
  <c r="AI315" i="1"/>
  <c r="AH315" i="1"/>
  <c r="AG315" i="1"/>
  <c r="X315" i="1"/>
  <c r="W315" i="1"/>
  <c r="V315" i="1"/>
  <c r="U315" i="1"/>
  <c r="T315" i="1" s="1"/>
  <c r="L315" i="1"/>
  <c r="K315" i="1"/>
  <c r="J315" i="1"/>
  <c r="I315" i="1"/>
  <c r="BT314" i="1"/>
  <c r="BS314" i="1"/>
  <c r="BR314" i="1"/>
  <c r="BQ314" i="1"/>
  <c r="BH314" i="1"/>
  <c r="BG314" i="1"/>
  <c r="BF314" i="1"/>
  <c r="BE314" i="1"/>
  <c r="AV314" i="1"/>
  <c r="AU314" i="1"/>
  <c r="AT314" i="1"/>
  <c r="AS314" i="1"/>
  <c r="AJ314" i="1"/>
  <c r="AI314" i="1"/>
  <c r="AH314" i="1"/>
  <c r="AG314" i="1"/>
  <c r="X314" i="1"/>
  <c r="W314" i="1"/>
  <c r="V314" i="1"/>
  <c r="U314" i="1"/>
  <c r="T314" i="1" s="1"/>
  <c r="L314" i="1"/>
  <c r="K314" i="1"/>
  <c r="J314" i="1"/>
  <c r="I314" i="1"/>
  <c r="BT313" i="1"/>
  <c r="BS313" i="1"/>
  <c r="BR313" i="1"/>
  <c r="BQ313" i="1"/>
  <c r="BH313" i="1"/>
  <c r="BG313" i="1"/>
  <c r="BF313" i="1"/>
  <c r="BE313" i="1"/>
  <c r="AV313" i="1"/>
  <c r="AU313" i="1"/>
  <c r="AT313" i="1"/>
  <c r="AS313" i="1"/>
  <c r="AR313" i="1" s="1"/>
  <c r="AJ313" i="1"/>
  <c r="AI313" i="1"/>
  <c r="AH313" i="1"/>
  <c r="AG313" i="1"/>
  <c r="X313" i="1"/>
  <c r="W313" i="1"/>
  <c r="V313" i="1"/>
  <c r="U313" i="1"/>
  <c r="L313" i="1"/>
  <c r="K313" i="1"/>
  <c r="J313" i="1"/>
  <c r="I313" i="1"/>
  <c r="BP317" i="1" l="1"/>
  <c r="T317" i="1"/>
  <c r="H316" i="1"/>
  <c r="BP315" i="1"/>
  <c r="BP313" i="1"/>
  <c r="H314" i="1"/>
  <c r="BP319" i="1"/>
  <c r="BP321" i="1"/>
  <c r="BP323" i="1"/>
  <c r="BP324" i="1"/>
  <c r="BP316" i="1"/>
  <c r="BP314" i="1"/>
  <c r="BP318" i="1"/>
  <c r="BP320" i="1"/>
  <c r="BP322" i="1"/>
  <c r="BD314" i="1"/>
  <c r="BD316" i="1"/>
  <c r="BD318" i="1"/>
  <c r="BD320" i="1"/>
  <c r="BD321" i="1"/>
  <c r="BD322" i="1"/>
  <c r="BD323" i="1"/>
  <c r="BD324" i="1"/>
  <c r="BD317" i="1"/>
  <c r="BD319" i="1"/>
  <c r="BD313" i="1"/>
  <c r="AR318" i="1"/>
  <c r="AR322" i="1"/>
  <c r="AR323" i="1"/>
  <c r="AR324" i="1"/>
  <c r="AR320" i="1"/>
  <c r="AR319" i="1"/>
  <c r="AR321" i="1"/>
  <c r="AR314" i="1"/>
  <c r="AF314" i="1"/>
  <c r="AF315" i="1"/>
  <c r="AF313" i="1"/>
  <c r="AF316" i="1"/>
  <c r="AF317" i="1"/>
  <c r="T324" i="1"/>
  <c r="T322" i="1"/>
  <c r="T319" i="1"/>
  <c r="T313" i="1"/>
  <c r="T321" i="1"/>
  <c r="T323" i="1"/>
  <c r="H313" i="1"/>
  <c r="H317" i="1"/>
  <c r="H315" i="1"/>
  <c r="H319" i="1"/>
  <c r="H321" i="1"/>
  <c r="H323" i="1"/>
  <c r="BT310" i="1"/>
  <c r="BS310" i="1"/>
  <c r="BR310" i="1"/>
  <c r="BQ310" i="1"/>
  <c r="BH310" i="1"/>
  <c r="BG310" i="1"/>
  <c r="BF310" i="1"/>
  <c r="BE310" i="1"/>
  <c r="AV310" i="1"/>
  <c r="AU310" i="1"/>
  <c r="AT310" i="1"/>
  <c r="AS310" i="1"/>
  <c r="AJ310" i="1"/>
  <c r="AI310" i="1"/>
  <c r="AH310" i="1"/>
  <c r="AG310" i="1"/>
  <c r="X310" i="1"/>
  <c r="W310" i="1"/>
  <c r="V310" i="1"/>
  <c r="U310" i="1"/>
  <c r="L310" i="1"/>
  <c r="K310" i="1"/>
  <c r="J310" i="1"/>
  <c r="I310" i="1"/>
  <c r="D312" i="1"/>
  <c r="AR325" i="1" l="1"/>
  <c r="T325" i="1"/>
  <c r="BP325" i="1"/>
  <c r="BD325" i="1"/>
  <c r="AF325" i="1"/>
  <c r="H325" i="1"/>
  <c r="BD310" i="1"/>
  <c r="BP310" i="1"/>
  <c r="AR310" i="1"/>
  <c r="AF310" i="1"/>
  <c r="T310" i="1"/>
  <c r="H310" i="1"/>
  <c r="G312" i="1" l="1"/>
  <c r="BO299" i="1" l="1"/>
  <c r="BN299" i="1"/>
  <c r="BM299" i="1"/>
  <c r="BL299" i="1"/>
  <c r="BO286" i="1"/>
  <c r="BN286" i="1"/>
  <c r="BM286" i="1"/>
  <c r="BL286" i="1"/>
  <c r="BO273" i="1"/>
  <c r="BN273" i="1"/>
  <c r="BM273" i="1"/>
  <c r="BL273" i="1"/>
  <c r="BC299" i="1"/>
  <c r="BB299" i="1"/>
  <c r="BA299" i="1"/>
  <c r="AZ299" i="1"/>
  <c r="BC286" i="1"/>
  <c r="BB286" i="1"/>
  <c r="BA286" i="1"/>
  <c r="AZ286" i="1"/>
  <c r="BC273" i="1"/>
  <c r="BB273" i="1"/>
  <c r="BA273" i="1"/>
  <c r="AZ273" i="1"/>
  <c r="AQ299" i="1"/>
  <c r="AP299" i="1"/>
  <c r="AO299" i="1"/>
  <c r="AN299" i="1"/>
  <c r="AQ286" i="1"/>
  <c r="AP286" i="1"/>
  <c r="AO286" i="1"/>
  <c r="AN286" i="1"/>
  <c r="AQ273" i="1"/>
  <c r="AP273" i="1"/>
  <c r="AO273" i="1"/>
  <c r="AN273" i="1"/>
  <c r="AE299" i="1"/>
  <c r="AD299" i="1"/>
  <c r="AC299" i="1"/>
  <c r="AB299" i="1"/>
  <c r="AE286" i="1"/>
  <c r="AD286" i="1"/>
  <c r="AC286" i="1"/>
  <c r="AB286" i="1"/>
  <c r="AE273" i="1"/>
  <c r="AD273" i="1"/>
  <c r="AC273" i="1"/>
  <c r="AB273" i="1"/>
  <c r="S299" i="1"/>
  <c r="R299" i="1"/>
  <c r="Q299" i="1"/>
  <c r="P299" i="1"/>
  <c r="S273" i="1"/>
  <c r="R273" i="1"/>
  <c r="Q273" i="1"/>
  <c r="P273" i="1"/>
  <c r="G299" i="1"/>
  <c r="F299" i="1"/>
  <c r="E299" i="1"/>
  <c r="D299" i="1"/>
  <c r="G286" i="1"/>
  <c r="F286" i="1"/>
  <c r="E286" i="1"/>
  <c r="D286" i="1"/>
  <c r="E273" i="1"/>
  <c r="F273" i="1"/>
  <c r="G273" i="1"/>
  <c r="D273" i="1"/>
  <c r="BH307" i="1" l="1"/>
  <c r="BG307" i="1"/>
  <c r="BF307" i="1"/>
  <c r="BD307" i="1" s="1"/>
  <c r="BE307" i="1"/>
  <c r="D260" i="1"/>
  <c r="AJ306" i="1" l="1"/>
  <c r="AI306" i="1"/>
  <c r="AH306" i="1"/>
  <c r="AG306" i="1"/>
  <c r="AF306" i="1" l="1"/>
  <c r="AJ305" i="1"/>
  <c r="AI305" i="1"/>
  <c r="AH305" i="1"/>
  <c r="AG305" i="1"/>
  <c r="AF305" i="1" s="1"/>
  <c r="X304" i="1" l="1"/>
  <c r="W304" i="1"/>
  <c r="V304" i="1"/>
  <c r="U304" i="1"/>
  <c r="T304" i="1" l="1"/>
  <c r="BT301" i="1"/>
  <c r="BS301" i="1"/>
  <c r="BR301" i="1"/>
  <c r="BQ301" i="1"/>
  <c r="BP301" i="1" s="1"/>
  <c r="BH301" i="1"/>
  <c r="BG301" i="1"/>
  <c r="BF301" i="1"/>
  <c r="BE301" i="1"/>
  <c r="AV301" i="1"/>
  <c r="AU301" i="1"/>
  <c r="AT301" i="1"/>
  <c r="AS301" i="1"/>
  <c r="AJ301" i="1"/>
  <c r="AI301" i="1"/>
  <c r="AH301" i="1"/>
  <c r="AG301" i="1"/>
  <c r="X301" i="1"/>
  <c r="W301" i="1"/>
  <c r="V301" i="1"/>
  <c r="U301" i="1"/>
  <c r="L301" i="1"/>
  <c r="K301" i="1"/>
  <c r="J301" i="1"/>
  <c r="I301" i="1"/>
  <c r="BD301" i="1" l="1"/>
  <c r="AR301" i="1"/>
  <c r="H301" i="1"/>
  <c r="AF301" i="1"/>
  <c r="T301" i="1"/>
  <c r="BS302" i="1" l="1"/>
  <c r="BR302" i="1"/>
  <c r="BQ302" i="1"/>
  <c r="BH302" i="1"/>
  <c r="BG302" i="1"/>
  <c r="BF302" i="1"/>
  <c r="BE302" i="1"/>
  <c r="AV302" i="1"/>
  <c r="AU302" i="1"/>
  <c r="AT302" i="1"/>
  <c r="AS302" i="1"/>
  <c r="AR302" i="1" s="1"/>
  <c r="AJ302" i="1"/>
  <c r="AI302" i="1"/>
  <c r="AH302" i="1"/>
  <c r="AG302" i="1"/>
  <c r="X302" i="1"/>
  <c r="W302" i="1"/>
  <c r="V302" i="1"/>
  <c r="U302" i="1"/>
  <c r="T302" i="1" l="1"/>
  <c r="AF302" i="1"/>
  <c r="BD302" i="1"/>
  <c r="L300" i="1"/>
  <c r="K300" i="1"/>
  <c r="J300" i="1"/>
  <c r="I300" i="1"/>
  <c r="H300" i="1" s="1"/>
  <c r="I302" i="1"/>
  <c r="BO312" i="1" l="1"/>
  <c r="BT312" i="1" s="1"/>
  <c r="BN312" i="1"/>
  <c r="BS312" i="1" s="1"/>
  <c r="BM312" i="1"/>
  <c r="BR312" i="1" s="1"/>
  <c r="BL312" i="1"/>
  <c r="BQ312" i="1" s="1"/>
  <c r="BC312" i="1"/>
  <c r="BH312" i="1" s="1"/>
  <c r="BB312" i="1"/>
  <c r="BG312" i="1" s="1"/>
  <c r="BA312" i="1"/>
  <c r="BF312" i="1" s="1"/>
  <c r="AZ312" i="1"/>
  <c r="BE312" i="1" s="1"/>
  <c r="AQ312" i="1"/>
  <c r="AV312" i="1" s="1"/>
  <c r="AP312" i="1"/>
  <c r="AU312" i="1" s="1"/>
  <c r="AO312" i="1"/>
  <c r="AT312" i="1" s="1"/>
  <c r="AN312" i="1"/>
  <c r="AS312" i="1" s="1"/>
  <c r="AE312" i="1"/>
  <c r="AJ312" i="1" s="1"/>
  <c r="AD312" i="1"/>
  <c r="AI312" i="1" s="1"/>
  <c r="AC312" i="1"/>
  <c r="AH312" i="1" s="1"/>
  <c r="AB312" i="1"/>
  <c r="AG312" i="1" s="1"/>
  <c r="S312" i="1"/>
  <c r="X312" i="1" s="1"/>
  <c r="R312" i="1"/>
  <c r="W312" i="1" s="1"/>
  <c r="Q312" i="1"/>
  <c r="V312" i="1" s="1"/>
  <c r="P312" i="1"/>
  <c r="U312" i="1" s="1"/>
  <c r="L312" i="1"/>
  <c r="F312" i="1"/>
  <c r="K312" i="1" s="1"/>
  <c r="E312" i="1"/>
  <c r="J312" i="1" s="1"/>
  <c r="I312" i="1"/>
  <c r="BT311" i="1"/>
  <c r="BS311" i="1"/>
  <c r="BR311" i="1"/>
  <c r="BQ311" i="1"/>
  <c r="BH311" i="1"/>
  <c r="BG311" i="1"/>
  <c r="BF311" i="1"/>
  <c r="BE311" i="1"/>
  <c r="AV311" i="1"/>
  <c r="AU311" i="1"/>
  <c r="AT311" i="1"/>
  <c r="AS311" i="1"/>
  <c r="AJ311" i="1"/>
  <c r="AI311" i="1"/>
  <c r="AH311" i="1"/>
  <c r="AG311" i="1"/>
  <c r="X311" i="1"/>
  <c r="W311" i="1"/>
  <c r="V311" i="1"/>
  <c r="U311" i="1"/>
  <c r="L311" i="1"/>
  <c r="K311" i="1"/>
  <c r="J311" i="1"/>
  <c r="I311" i="1"/>
  <c r="BT309" i="1"/>
  <c r="BS309" i="1"/>
  <c r="BR309" i="1"/>
  <c r="BQ309" i="1"/>
  <c r="BH309" i="1"/>
  <c r="BG309" i="1"/>
  <c r="BF309" i="1"/>
  <c r="BE309" i="1"/>
  <c r="AV309" i="1"/>
  <c r="AU309" i="1"/>
  <c r="AT309" i="1"/>
  <c r="AS309" i="1"/>
  <c r="AR309" i="1" s="1"/>
  <c r="AJ309" i="1"/>
  <c r="AI309" i="1"/>
  <c r="AH309" i="1"/>
  <c r="AG309" i="1"/>
  <c r="X309" i="1"/>
  <c r="W309" i="1"/>
  <c r="V309" i="1"/>
  <c r="U309" i="1"/>
  <c r="L309" i="1"/>
  <c r="K309" i="1"/>
  <c r="J309" i="1"/>
  <c r="I309" i="1"/>
  <c r="BT308" i="1"/>
  <c r="BS308" i="1"/>
  <c r="BR308" i="1"/>
  <c r="BQ308" i="1"/>
  <c r="BH308" i="1"/>
  <c r="BG308" i="1"/>
  <c r="BF308" i="1"/>
  <c r="BE308" i="1"/>
  <c r="AV308" i="1"/>
  <c r="AU308" i="1"/>
  <c r="AT308" i="1"/>
  <c r="AS308" i="1"/>
  <c r="AR308" i="1" s="1"/>
  <c r="AJ308" i="1"/>
  <c r="AI308" i="1"/>
  <c r="AH308" i="1"/>
  <c r="AG308" i="1"/>
  <c r="X308" i="1"/>
  <c r="W308" i="1"/>
  <c r="V308" i="1"/>
  <c r="U308" i="1"/>
  <c r="L308" i="1"/>
  <c r="K308" i="1"/>
  <c r="J308" i="1"/>
  <c r="I308" i="1"/>
  <c r="BT307" i="1"/>
  <c r="BS307" i="1"/>
  <c r="BR307" i="1"/>
  <c r="BQ307" i="1"/>
  <c r="AV307" i="1"/>
  <c r="AU307" i="1"/>
  <c r="AT307" i="1"/>
  <c r="AS307" i="1"/>
  <c r="AJ307" i="1"/>
  <c r="AI307" i="1"/>
  <c r="AH307" i="1"/>
  <c r="AG307" i="1"/>
  <c r="AF307" i="1" s="1"/>
  <c r="X307" i="1"/>
  <c r="W307" i="1"/>
  <c r="V307" i="1"/>
  <c r="U307" i="1"/>
  <c r="L307" i="1"/>
  <c r="K307" i="1"/>
  <c r="J307" i="1"/>
  <c r="I307" i="1"/>
  <c r="BT306" i="1"/>
  <c r="BS306" i="1"/>
  <c r="BR306" i="1"/>
  <c r="BQ306" i="1"/>
  <c r="BP306" i="1" s="1"/>
  <c r="BH306" i="1"/>
  <c r="BG306" i="1"/>
  <c r="BF306" i="1"/>
  <c r="BE306" i="1"/>
  <c r="BD306" i="1" s="1"/>
  <c r="AV306" i="1"/>
  <c r="AU306" i="1"/>
  <c r="AT306" i="1"/>
  <c r="AS306" i="1"/>
  <c r="X306" i="1"/>
  <c r="W306" i="1"/>
  <c r="V306" i="1"/>
  <c r="U306" i="1"/>
  <c r="T306" i="1" s="1"/>
  <c r="L306" i="1"/>
  <c r="K306" i="1"/>
  <c r="J306" i="1"/>
  <c r="I306" i="1"/>
  <c r="BT305" i="1"/>
  <c r="BS305" i="1"/>
  <c r="BR305" i="1"/>
  <c r="BQ305" i="1"/>
  <c r="BH305" i="1"/>
  <c r="BG305" i="1"/>
  <c r="BF305" i="1"/>
  <c r="BE305" i="1"/>
  <c r="BD305" i="1" s="1"/>
  <c r="AV305" i="1"/>
  <c r="AU305" i="1"/>
  <c r="AT305" i="1"/>
  <c r="AS305" i="1"/>
  <c r="AR305" i="1" s="1"/>
  <c r="X305" i="1"/>
  <c r="W305" i="1"/>
  <c r="V305" i="1"/>
  <c r="U305" i="1"/>
  <c r="L305" i="1"/>
  <c r="K305" i="1"/>
  <c r="J305" i="1"/>
  <c r="I305" i="1"/>
  <c r="BT304" i="1"/>
  <c r="BS304" i="1"/>
  <c r="BR304" i="1"/>
  <c r="BQ304" i="1"/>
  <c r="BP304" i="1" s="1"/>
  <c r="BH304" i="1"/>
  <c r="BG304" i="1"/>
  <c r="BF304" i="1"/>
  <c r="BE304" i="1"/>
  <c r="AV304" i="1"/>
  <c r="AU304" i="1"/>
  <c r="AT304" i="1"/>
  <c r="AS304" i="1"/>
  <c r="AR304" i="1" s="1"/>
  <c r="AJ304" i="1"/>
  <c r="AI304" i="1"/>
  <c r="AH304" i="1"/>
  <c r="AG304" i="1"/>
  <c r="AF304" i="1" s="1"/>
  <c r="L304" i="1"/>
  <c r="K304" i="1"/>
  <c r="J304" i="1"/>
  <c r="I304" i="1"/>
  <c r="BT303" i="1"/>
  <c r="BS303" i="1"/>
  <c r="BR303" i="1"/>
  <c r="BQ303" i="1"/>
  <c r="BP303" i="1" s="1"/>
  <c r="BH303" i="1"/>
  <c r="BG303" i="1"/>
  <c r="BF303" i="1"/>
  <c r="BE303" i="1"/>
  <c r="BD303" i="1" s="1"/>
  <c r="AV303" i="1"/>
  <c r="AU303" i="1"/>
  <c r="AT303" i="1"/>
  <c r="AS303" i="1"/>
  <c r="AJ303" i="1"/>
  <c r="AI303" i="1"/>
  <c r="AH303" i="1"/>
  <c r="AG303" i="1"/>
  <c r="AF303" i="1" s="1"/>
  <c r="L303" i="1"/>
  <c r="K303" i="1"/>
  <c r="J303" i="1"/>
  <c r="I303" i="1"/>
  <c r="BT302" i="1"/>
  <c r="BP302" i="1" s="1"/>
  <c r="L302" i="1"/>
  <c r="K302" i="1"/>
  <c r="J302" i="1"/>
  <c r="BT300" i="1"/>
  <c r="BS300" i="1"/>
  <c r="BR300" i="1"/>
  <c r="BQ300" i="1"/>
  <c r="BH300" i="1"/>
  <c r="BG300" i="1"/>
  <c r="BF300" i="1"/>
  <c r="BE300" i="1"/>
  <c r="AV300" i="1"/>
  <c r="AU300" i="1"/>
  <c r="AT300" i="1"/>
  <c r="AS300" i="1"/>
  <c r="AJ300" i="1"/>
  <c r="AI300" i="1"/>
  <c r="AH300" i="1"/>
  <c r="AG300" i="1"/>
  <c r="AF300" i="1" s="1"/>
  <c r="X300" i="1"/>
  <c r="W300" i="1"/>
  <c r="V300" i="1"/>
  <c r="U300" i="1"/>
  <c r="AR300" i="1" l="1"/>
  <c r="H302" i="1"/>
  <c r="AR303" i="1"/>
  <c r="BD304" i="1"/>
  <c r="T305" i="1"/>
  <c r="BP305" i="1"/>
  <c r="AR306" i="1"/>
  <c r="AR307" i="1"/>
  <c r="T308" i="1"/>
  <c r="BD308" i="1"/>
  <c r="T309" i="1"/>
  <c r="BD309" i="1"/>
  <c r="BD311" i="1"/>
  <c r="T307" i="1"/>
  <c r="BP307" i="1"/>
  <c r="AF308" i="1"/>
  <c r="BP308" i="1"/>
  <c r="AF309" i="1"/>
  <c r="BP309" i="1"/>
  <c r="AF311" i="1"/>
  <c r="BP311" i="1"/>
  <c r="AR311" i="1"/>
  <c r="AR312" i="1" s="1"/>
  <c r="T311" i="1"/>
  <c r="H303" i="1"/>
  <c r="H304" i="1"/>
  <c r="H305" i="1"/>
  <c r="H306" i="1"/>
  <c r="H307" i="1"/>
  <c r="H308" i="1"/>
  <c r="H309" i="1"/>
  <c r="H311" i="1"/>
  <c r="BP300" i="1"/>
  <c r="BP312" i="1" s="1"/>
  <c r="BD300" i="1"/>
  <c r="T300" i="1"/>
  <c r="BO260" i="1"/>
  <c r="BN260" i="1"/>
  <c r="BM260" i="1"/>
  <c r="BL260" i="1"/>
  <c r="BC260" i="1"/>
  <c r="BB260" i="1"/>
  <c r="BA260" i="1"/>
  <c r="AZ260" i="1"/>
  <c r="AQ260" i="1"/>
  <c r="AP260" i="1"/>
  <c r="AO260" i="1"/>
  <c r="AN260" i="1"/>
  <c r="AE260" i="1"/>
  <c r="AD260" i="1"/>
  <c r="AC260" i="1"/>
  <c r="AB260" i="1"/>
  <c r="S260" i="1"/>
  <c r="R260" i="1"/>
  <c r="Q260" i="1"/>
  <c r="P260" i="1"/>
  <c r="E260" i="1"/>
  <c r="F260" i="1"/>
  <c r="G260" i="1"/>
  <c r="H312" i="1" l="1"/>
  <c r="BD312" i="1"/>
  <c r="AF312" i="1"/>
  <c r="T312" i="1"/>
  <c r="AJ297" i="1"/>
  <c r="AI297" i="1"/>
  <c r="AH297" i="1"/>
  <c r="AG297" i="1"/>
  <c r="L297" i="1"/>
  <c r="K297" i="1"/>
  <c r="J297" i="1"/>
  <c r="I297" i="1"/>
  <c r="H297" i="1" l="1"/>
  <c r="AF297" i="1"/>
  <c r="AJ296" i="1"/>
  <c r="AI296" i="1"/>
  <c r="AH296" i="1"/>
  <c r="AG296" i="1"/>
  <c r="AF296" i="1" l="1"/>
  <c r="BT289" i="1"/>
  <c r="BS289" i="1"/>
  <c r="BR289" i="1"/>
  <c r="BQ289" i="1"/>
  <c r="BP289" i="1" l="1"/>
  <c r="BT299" i="1" l="1"/>
  <c r="BS299" i="1"/>
  <c r="BR299" i="1"/>
  <c r="BQ299" i="1"/>
  <c r="BH299" i="1"/>
  <c r="BG299" i="1"/>
  <c r="BF299" i="1"/>
  <c r="BE299" i="1"/>
  <c r="AV299" i="1"/>
  <c r="AU299" i="1"/>
  <c r="AT299" i="1"/>
  <c r="AS299" i="1"/>
  <c r="AJ299" i="1"/>
  <c r="AI299" i="1"/>
  <c r="AH299" i="1"/>
  <c r="AG299" i="1"/>
  <c r="X299" i="1"/>
  <c r="W299" i="1"/>
  <c r="V299" i="1"/>
  <c r="U299" i="1"/>
  <c r="L299" i="1"/>
  <c r="K299" i="1"/>
  <c r="J299" i="1"/>
  <c r="I299" i="1"/>
  <c r="BT298" i="1"/>
  <c r="BS298" i="1"/>
  <c r="BR298" i="1"/>
  <c r="BQ298" i="1"/>
  <c r="BH298" i="1"/>
  <c r="BG298" i="1"/>
  <c r="BF298" i="1"/>
  <c r="BE298" i="1"/>
  <c r="AV298" i="1"/>
  <c r="AU298" i="1"/>
  <c r="AT298" i="1"/>
  <c r="AS298" i="1"/>
  <c r="AJ298" i="1"/>
  <c r="AI298" i="1"/>
  <c r="AH298" i="1"/>
  <c r="AG298" i="1"/>
  <c r="X298" i="1"/>
  <c r="W298" i="1"/>
  <c r="V298" i="1"/>
  <c r="U298" i="1"/>
  <c r="L298" i="1"/>
  <c r="K298" i="1"/>
  <c r="J298" i="1"/>
  <c r="I298" i="1"/>
  <c r="BT297" i="1"/>
  <c r="BS297" i="1"/>
  <c r="BR297" i="1"/>
  <c r="BQ297" i="1"/>
  <c r="BH297" i="1"/>
  <c r="BG297" i="1"/>
  <c r="BF297" i="1"/>
  <c r="BE297" i="1"/>
  <c r="AV297" i="1"/>
  <c r="AU297" i="1"/>
  <c r="AT297" i="1"/>
  <c r="AS297" i="1"/>
  <c r="X297" i="1"/>
  <c r="W297" i="1"/>
  <c r="V297" i="1"/>
  <c r="U297" i="1"/>
  <c r="BT296" i="1"/>
  <c r="BS296" i="1"/>
  <c r="BR296" i="1"/>
  <c r="BQ296" i="1"/>
  <c r="BH296" i="1"/>
  <c r="BG296" i="1"/>
  <c r="BF296" i="1"/>
  <c r="BE296" i="1"/>
  <c r="AV296" i="1"/>
  <c r="AU296" i="1"/>
  <c r="AT296" i="1"/>
  <c r="AS296" i="1"/>
  <c r="X296" i="1"/>
  <c r="W296" i="1"/>
  <c r="V296" i="1"/>
  <c r="U296" i="1"/>
  <c r="L296" i="1"/>
  <c r="K296" i="1"/>
  <c r="J296" i="1"/>
  <c r="I296" i="1"/>
  <c r="BT295" i="1"/>
  <c r="BS295" i="1"/>
  <c r="BR295" i="1"/>
  <c r="BQ295" i="1"/>
  <c r="BH295" i="1"/>
  <c r="BG295" i="1"/>
  <c r="BF295" i="1"/>
  <c r="BE295" i="1"/>
  <c r="AV295" i="1"/>
  <c r="AU295" i="1"/>
  <c r="AT295" i="1"/>
  <c r="AS295" i="1"/>
  <c r="AJ295" i="1"/>
  <c r="AI295" i="1"/>
  <c r="AH295" i="1"/>
  <c r="AG295" i="1"/>
  <c r="X295" i="1"/>
  <c r="W295" i="1"/>
  <c r="V295" i="1"/>
  <c r="U295" i="1"/>
  <c r="L295" i="1"/>
  <c r="K295" i="1"/>
  <c r="J295" i="1"/>
  <c r="I295" i="1"/>
  <c r="BT294" i="1"/>
  <c r="BS294" i="1"/>
  <c r="BR294" i="1"/>
  <c r="BQ294" i="1"/>
  <c r="AV294" i="1"/>
  <c r="AU294" i="1"/>
  <c r="AT294" i="1"/>
  <c r="AS294" i="1"/>
  <c r="AJ294" i="1"/>
  <c r="AI294" i="1"/>
  <c r="AH294" i="1"/>
  <c r="AG294" i="1"/>
  <c r="X294" i="1"/>
  <c r="W294" i="1"/>
  <c r="V294" i="1"/>
  <c r="U294" i="1"/>
  <c r="L294" i="1"/>
  <c r="K294" i="1"/>
  <c r="J294" i="1"/>
  <c r="I294" i="1"/>
  <c r="BT293" i="1"/>
  <c r="BS293" i="1"/>
  <c r="BR293" i="1"/>
  <c r="BQ293" i="1"/>
  <c r="BH293" i="1"/>
  <c r="BG293" i="1"/>
  <c r="BF293" i="1"/>
  <c r="BE293" i="1"/>
  <c r="AV293" i="1"/>
  <c r="AU293" i="1"/>
  <c r="AT293" i="1"/>
  <c r="AS293" i="1"/>
  <c r="X293" i="1"/>
  <c r="W293" i="1"/>
  <c r="V293" i="1"/>
  <c r="U293" i="1"/>
  <c r="L293" i="1"/>
  <c r="K293" i="1"/>
  <c r="J293" i="1"/>
  <c r="I293" i="1"/>
  <c r="BT292" i="1"/>
  <c r="BS292" i="1"/>
  <c r="BR292" i="1"/>
  <c r="BQ292" i="1"/>
  <c r="BH292" i="1"/>
  <c r="BG292" i="1"/>
  <c r="BF292" i="1"/>
  <c r="BE292" i="1"/>
  <c r="AV292" i="1"/>
  <c r="AU292" i="1"/>
  <c r="AT292" i="1"/>
  <c r="AS292" i="1"/>
  <c r="X292" i="1"/>
  <c r="W292" i="1"/>
  <c r="V292" i="1"/>
  <c r="U292" i="1"/>
  <c r="L292" i="1"/>
  <c r="K292" i="1"/>
  <c r="J292" i="1"/>
  <c r="I292" i="1"/>
  <c r="BT291" i="1"/>
  <c r="BS291" i="1"/>
  <c r="BR291" i="1"/>
  <c r="BQ291" i="1"/>
  <c r="BH291" i="1"/>
  <c r="BG291" i="1"/>
  <c r="BF291" i="1"/>
  <c r="BE291" i="1"/>
  <c r="AV291" i="1"/>
  <c r="AU291" i="1"/>
  <c r="AT291" i="1"/>
  <c r="AS291" i="1"/>
  <c r="AJ291" i="1"/>
  <c r="AI291" i="1"/>
  <c r="AH291" i="1"/>
  <c r="AG291" i="1"/>
  <c r="L291" i="1"/>
  <c r="K291" i="1"/>
  <c r="J291" i="1"/>
  <c r="I291" i="1"/>
  <c r="BT290" i="1"/>
  <c r="BS290" i="1"/>
  <c r="BR290" i="1"/>
  <c r="BQ290" i="1"/>
  <c r="BH290" i="1"/>
  <c r="BG290" i="1"/>
  <c r="BF290" i="1"/>
  <c r="BE290" i="1"/>
  <c r="AV290" i="1"/>
  <c r="AU290" i="1"/>
  <c r="AT290" i="1"/>
  <c r="AS290" i="1"/>
  <c r="AJ290" i="1"/>
  <c r="AI290" i="1"/>
  <c r="AH290" i="1"/>
  <c r="AG290" i="1"/>
  <c r="L290" i="1"/>
  <c r="K290" i="1"/>
  <c r="J290" i="1"/>
  <c r="I290" i="1"/>
  <c r="BH289" i="1"/>
  <c r="BG289" i="1"/>
  <c r="BF289" i="1"/>
  <c r="BE289" i="1"/>
  <c r="L289" i="1"/>
  <c r="K289" i="1"/>
  <c r="J289" i="1"/>
  <c r="I289" i="1"/>
  <c r="BT288" i="1"/>
  <c r="BS288" i="1"/>
  <c r="BR288" i="1"/>
  <c r="BQ288" i="1"/>
  <c r="BH288" i="1"/>
  <c r="BG288" i="1"/>
  <c r="BF288" i="1"/>
  <c r="BE288" i="1"/>
  <c r="AV288" i="1"/>
  <c r="AU288" i="1"/>
  <c r="AT288" i="1"/>
  <c r="AS288" i="1"/>
  <c r="AJ288" i="1"/>
  <c r="AI288" i="1"/>
  <c r="AH288" i="1"/>
  <c r="AG288" i="1"/>
  <c r="L288" i="1"/>
  <c r="K288" i="1"/>
  <c r="J288" i="1"/>
  <c r="I288" i="1"/>
  <c r="BT287" i="1"/>
  <c r="BS287" i="1"/>
  <c r="BR287" i="1"/>
  <c r="BQ287" i="1"/>
  <c r="BH287" i="1"/>
  <c r="BG287" i="1"/>
  <c r="BF287" i="1"/>
  <c r="BE287" i="1"/>
  <c r="AV287" i="1"/>
  <c r="AU287" i="1"/>
  <c r="AT287" i="1"/>
  <c r="AS287" i="1"/>
  <c r="AJ287" i="1"/>
  <c r="AI287" i="1"/>
  <c r="AH287" i="1"/>
  <c r="AG287" i="1"/>
  <c r="X287" i="1"/>
  <c r="W287" i="1"/>
  <c r="V287" i="1"/>
  <c r="U287" i="1"/>
  <c r="AF287" i="1" l="1"/>
  <c r="AF290" i="1"/>
  <c r="BP290" i="1"/>
  <c r="AR291" i="1"/>
  <c r="H292" i="1"/>
  <c r="BD292" i="1"/>
  <c r="T293" i="1"/>
  <c r="BP293" i="1"/>
  <c r="AF294" i="1"/>
  <c r="H295" i="1"/>
  <c r="AR295" i="1"/>
  <c r="H296" i="1"/>
  <c r="BD296" i="1"/>
  <c r="AR297" i="1"/>
  <c r="H298" i="1"/>
  <c r="AR298" i="1"/>
  <c r="H288" i="1"/>
  <c r="AR290" i="1"/>
  <c r="H291" i="1"/>
  <c r="BD291" i="1"/>
  <c r="T292" i="1"/>
  <c r="BP292" i="1"/>
  <c r="AR293" i="1"/>
  <c r="H294" i="1"/>
  <c r="AR294" i="1"/>
  <c r="T295" i="1"/>
  <c r="BD295" i="1"/>
  <c r="T296" i="1"/>
  <c r="BP296" i="1"/>
  <c r="BD297" i="1"/>
  <c r="T298" i="1"/>
  <c r="BD298" i="1"/>
  <c r="AF288" i="1"/>
  <c r="H290" i="1"/>
  <c r="BD290" i="1"/>
  <c r="AF291" i="1"/>
  <c r="BP291" i="1"/>
  <c r="AR292" i="1"/>
  <c r="H293" i="1"/>
  <c r="BD293" i="1"/>
  <c r="T294" i="1"/>
  <c r="BP294" i="1"/>
  <c r="AF295" i="1"/>
  <c r="BP295" i="1"/>
  <c r="AR296" i="1"/>
  <c r="T297" i="1"/>
  <c r="BP297" i="1"/>
  <c r="AF298" i="1"/>
  <c r="BP298" i="1"/>
  <c r="H289" i="1"/>
  <c r="AR287" i="1"/>
  <c r="T287" i="1"/>
  <c r="BP287" i="1"/>
  <c r="BP288" i="1"/>
  <c r="BD287" i="1"/>
  <c r="BD288" i="1"/>
  <c r="BD289" i="1"/>
  <c r="AR288" i="1"/>
  <c r="X285" i="1"/>
  <c r="W285" i="1"/>
  <c r="V285" i="1"/>
  <c r="U285" i="1"/>
  <c r="L285" i="1"/>
  <c r="K285" i="1"/>
  <c r="J285" i="1"/>
  <c r="I285" i="1"/>
  <c r="H285" i="1" s="1"/>
  <c r="BD299" i="1" l="1"/>
  <c r="H299" i="1"/>
  <c r="T299" i="1"/>
  <c r="AR299" i="1"/>
  <c r="T285" i="1"/>
  <c r="BP299" i="1"/>
  <c r="AF299" i="1"/>
  <c r="BO247" i="1"/>
  <c r="BN247" i="1"/>
  <c r="BM247" i="1"/>
  <c r="BL247" i="1"/>
  <c r="BC247" i="1"/>
  <c r="BB247" i="1"/>
  <c r="BA247" i="1"/>
  <c r="AZ247" i="1"/>
  <c r="AQ247" i="1"/>
  <c r="AP247" i="1"/>
  <c r="AO247" i="1"/>
  <c r="AN247" i="1"/>
  <c r="AE247" i="1"/>
  <c r="AD247" i="1"/>
  <c r="AC247" i="1"/>
  <c r="AB247" i="1"/>
  <c r="S247" i="1"/>
  <c r="R247" i="1"/>
  <c r="Q247" i="1"/>
  <c r="P247" i="1"/>
  <c r="G247" i="1"/>
  <c r="F247" i="1"/>
  <c r="E247" i="1"/>
  <c r="D247" i="1"/>
  <c r="X284" i="1" l="1"/>
  <c r="W284" i="1"/>
  <c r="V284" i="1"/>
  <c r="U284" i="1"/>
  <c r="T284" i="1" l="1"/>
  <c r="D234" i="1"/>
  <c r="L283" i="1" l="1"/>
  <c r="K283" i="1"/>
  <c r="J283" i="1"/>
  <c r="I283" i="1"/>
  <c r="H283" i="1" s="1"/>
  <c r="AV282" i="1" l="1"/>
  <c r="AU282" i="1"/>
  <c r="AT282" i="1"/>
  <c r="AS282" i="1"/>
  <c r="AR282" i="1" s="1"/>
  <c r="X282" i="1"/>
  <c r="W282" i="1"/>
  <c r="V282" i="1"/>
  <c r="U282" i="1"/>
  <c r="L282" i="1"/>
  <c r="K282" i="1"/>
  <c r="J282" i="1"/>
  <c r="I282" i="1"/>
  <c r="H282" i="1" s="1"/>
  <c r="T282" i="1" l="1"/>
  <c r="L281" i="1"/>
  <c r="K281" i="1"/>
  <c r="J281" i="1"/>
  <c r="I281" i="1"/>
  <c r="H281" i="1" l="1"/>
  <c r="X278" i="1"/>
  <c r="W278" i="1"/>
  <c r="V278" i="1"/>
  <c r="U278" i="1"/>
  <c r="T278" i="1" s="1"/>
  <c r="X277" i="1" l="1"/>
  <c r="W277" i="1"/>
  <c r="V277" i="1"/>
  <c r="U277" i="1"/>
  <c r="T277" i="1" l="1"/>
  <c r="L275" i="1" l="1"/>
  <c r="K275" i="1"/>
  <c r="J275" i="1"/>
  <c r="I275" i="1"/>
  <c r="L274" i="1"/>
  <c r="K274" i="1"/>
  <c r="J274" i="1"/>
  <c r="I274" i="1"/>
  <c r="H274" i="1" s="1"/>
  <c r="H275" i="1" l="1"/>
  <c r="X275" i="1"/>
  <c r="W275" i="1"/>
  <c r="V275" i="1"/>
  <c r="U275" i="1"/>
  <c r="T275" i="1" s="1"/>
  <c r="BH274" i="1" l="1"/>
  <c r="BG274" i="1"/>
  <c r="BF274" i="1"/>
  <c r="BE274" i="1"/>
  <c r="X274" i="1"/>
  <c r="W274" i="1"/>
  <c r="V274" i="1"/>
  <c r="U274" i="1"/>
  <c r="T274" i="1" l="1"/>
  <c r="BD274" i="1"/>
  <c r="BT286" i="1"/>
  <c r="BS286" i="1"/>
  <c r="BR286" i="1"/>
  <c r="BQ286" i="1"/>
  <c r="BH286" i="1"/>
  <c r="BG286" i="1"/>
  <c r="BF286" i="1"/>
  <c r="BE286" i="1"/>
  <c r="AV286" i="1"/>
  <c r="AU286" i="1"/>
  <c r="AT286" i="1"/>
  <c r="AS286" i="1"/>
  <c r="X286" i="1"/>
  <c r="W286" i="1"/>
  <c r="V286" i="1"/>
  <c r="U286" i="1"/>
  <c r="L286" i="1"/>
  <c r="K286" i="1"/>
  <c r="J286" i="1"/>
  <c r="I286" i="1"/>
  <c r="BT285" i="1"/>
  <c r="BS285" i="1"/>
  <c r="BR285" i="1"/>
  <c r="BQ285" i="1"/>
  <c r="BH285" i="1"/>
  <c r="BG285" i="1"/>
  <c r="BF285" i="1"/>
  <c r="BE285" i="1"/>
  <c r="AV285" i="1"/>
  <c r="AU285" i="1"/>
  <c r="AT285" i="1"/>
  <c r="AS285" i="1"/>
  <c r="AR285" i="1" s="1"/>
  <c r="AJ285" i="1"/>
  <c r="AI285" i="1"/>
  <c r="AH285" i="1"/>
  <c r="AG285" i="1"/>
  <c r="BT284" i="1"/>
  <c r="BS284" i="1"/>
  <c r="BR284" i="1"/>
  <c r="BQ284" i="1"/>
  <c r="BH284" i="1"/>
  <c r="BG284" i="1"/>
  <c r="BF284" i="1"/>
  <c r="BE284" i="1"/>
  <c r="BD284" i="1" s="1"/>
  <c r="AV284" i="1"/>
  <c r="AU284" i="1"/>
  <c r="AT284" i="1"/>
  <c r="AS284" i="1"/>
  <c r="BT283" i="1"/>
  <c r="BS283" i="1"/>
  <c r="BR283" i="1"/>
  <c r="BQ283" i="1"/>
  <c r="BH283" i="1"/>
  <c r="BG283" i="1"/>
  <c r="BF283" i="1"/>
  <c r="BE283" i="1"/>
  <c r="BD283" i="1" s="1"/>
  <c r="AV283" i="1"/>
  <c r="AU283" i="1"/>
  <c r="AT283" i="1"/>
  <c r="AS283" i="1"/>
  <c r="X283" i="1"/>
  <c r="W283" i="1"/>
  <c r="V283" i="1"/>
  <c r="U283" i="1"/>
  <c r="BT282" i="1"/>
  <c r="BS282" i="1"/>
  <c r="BR282" i="1"/>
  <c r="BQ282" i="1"/>
  <c r="BP282" i="1" s="1"/>
  <c r="BH282" i="1"/>
  <c r="BG282" i="1"/>
  <c r="BF282" i="1"/>
  <c r="BE282" i="1"/>
  <c r="AJ282" i="1"/>
  <c r="AI282" i="1"/>
  <c r="AH282" i="1"/>
  <c r="AG282" i="1"/>
  <c r="BT281" i="1"/>
  <c r="BS281" i="1"/>
  <c r="BR281" i="1"/>
  <c r="BQ281" i="1"/>
  <c r="BP281" i="1" s="1"/>
  <c r="BH281" i="1"/>
  <c r="BG281" i="1"/>
  <c r="BF281" i="1"/>
  <c r="BE281" i="1"/>
  <c r="AV281" i="1"/>
  <c r="AU281" i="1"/>
  <c r="AT281" i="1"/>
  <c r="AS281" i="1"/>
  <c r="AJ281" i="1"/>
  <c r="AI281" i="1"/>
  <c r="AH281" i="1"/>
  <c r="AG281" i="1"/>
  <c r="AF281" i="1" s="1"/>
  <c r="X281" i="1"/>
  <c r="W281" i="1"/>
  <c r="V281" i="1"/>
  <c r="U281" i="1"/>
  <c r="BT280" i="1"/>
  <c r="BS280" i="1"/>
  <c r="BR280" i="1"/>
  <c r="BQ280" i="1"/>
  <c r="BH280" i="1"/>
  <c r="BG280" i="1"/>
  <c r="BF280" i="1"/>
  <c r="BE280" i="1"/>
  <c r="BD280" i="1" s="1"/>
  <c r="AV280" i="1"/>
  <c r="AU280" i="1"/>
  <c r="AT280" i="1"/>
  <c r="AS280" i="1"/>
  <c r="AJ280" i="1"/>
  <c r="AI280" i="1"/>
  <c r="AH280" i="1"/>
  <c r="AG280" i="1"/>
  <c r="X280" i="1"/>
  <c r="W280" i="1"/>
  <c r="V280" i="1"/>
  <c r="U280" i="1"/>
  <c r="T280" i="1" s="1"/>
  <c r="L280" i="1"/>
  <c r="K280" i="1"/>
  <c r="J280" i="1"/>
  <c r="I280" i="1"/>
  <c r="BT279" i="1"/>
  <c r="BS279" i="1"/>
  <c r="BR279" i="1"/>
  <c r="BQ279" i="1"/>
  <c r="BH279" i="1"/>
  <c r="BG279" i="1"/>
  <c r="BF279" i="1"/>
  <c r="BE279" i="1"/>
  <c r="BD279" i="1" s="1"/>
  <c r="AV279" i="1"/>
  <c r="AU279" i="1"/>
  <c r="AT279" i="1"/>
  <c r="AS279" i="1"/>
  <c r="AJ279" i="1"/>
  <c r="AI279" i="1"/>
  <c r="AH279" i="1"/>
  <c r="AG279" i="1"/>
  <c r="X279" i="1"/>
  <c r="W279" i="1"/>
  <c r="V279" i="1"/>
  <c r="U279" i="1"/>
  <c r="T279" i="1" s="1"/>
  <c r="L279" i="1"/>
  <c r="K279" i="1"/>
  <c r="J279" i="1"/>
  <c r="I279" i="1"/>
  <c r="BT278" i="1"/>
  <c r="BS278" i="1"/>
  <c r="BR278" i="1"/>
  <c r="BQ278" i="1"/>
  <c r="BP278" i="1" s="1"/>
  <c r="BH278" i="1"/>
  <c r="BG278" i="1"/>
  <c r="BF278" i="1"/>
  <c r="BE278" i="1"/>
  <c r="BD278" i="1" s="1"/>
  <c r="AV278" i="1"/>
  <c r="AU278" i="1"/>
  <c r="AT278" i="1"/>
  <c r="AS278" i="1"/>
  <c r="AJ278" i="1"/>
  <c r="AI278" i="1"/>
  <c r="AH278" i="1"/>
  <c r="AG278" i="1"/>
  <c r="AF278" i="1" s="1"/>
  <c r="L278" i="1"/>
  <c r="K278" i="1"/>
  <c r="J278" i="1"/>
  <c r="I278" i="1"/>
  <c r="H278" i="1" s="1"/>
  <c r="BT277" i="1"/>
  <c r="BS277" i="1"/>
  <c r="BR277" i="1"/>
  <c r="BQ277" i="1"/>
  <c r="BH277" i="1"/>
  <c r="BG277" i="1"/>
  <c r="BF277" i="1"/>
  <c r="BE277" i="1"/>
  <c r="BD277" i="1" s="1"/>
  <c r="AV277" i="1"/>
  <c r="AU277" i="1"/>
  <c r="AT277" i="1"/>
  <c r="AS277" i="1"/>
  <c r="AR277" i="1" s="1"/>
  <c r="AJ277" i="1"/>
  <c r="AI277" i="1"/>
  <c r="AH277" i="1"/>
  <c r="AG277" i="1"/>
  <c r="L277" i="1"/>
  <c r="K277" i="1"/>
  <c r="J277" i="1"/>
  <c r="I277" i="1"/>
  <c r="H277" i="1" s="1"/>
  <c r="BH276" i="1"/>
  <c r="BG276" i="1"/>
  <c r="BF276" i="1"/>
  <c r="BE276" i="1"/>
  <c r="BD276" i="1" s="1"/>
  <c r="AV276" i="1"/>
  <c r="AU276" i="1"/>
  <c r="AT276" i="1"/>
  <c r="AS276" i="1"/>
  <c r="AJ276" i="1"/>
  <c r="AI276" i="1"/>
  <c r="AH276" i="1"/>
  <c r="AG276" i="1"/>
  <c r="AF276" i="1" s="1"/>
  <c r="X276" i="1"/>
  <c r="W276" i="1"/>
  <c r="V276" i="1"/>
  <c r="U276" i="1"/>
  <c r="T276" i="1" s="1"/>
  <c r="L276" i="1"/>
  <c r="K276" i="1"/>
  <c r="J276" i="1"/>
  <c r="I276" i="1"/>
  <c r="BT275" i="1"/>
  <c r="BS275" i="1"/>
  <c r="BR275" i="1"/>
  <c r="BQ275" i="1"/>
  <c r="BH275" i="1"/>
  <c r="BG275" i="1"/>
  <c r="BF275" i="1"/>
  <c r="BE275" i="1"/>
  <c r="AV275" i="1"/>
  <c r="AU275" i="1"/>
  <c r="AT275" i="1"/>
  <c r="AS275" i="1"/>
  <c r="AJ275" i="1"/>
  <c r="AI275" i="1"/>
  <c r="AH275" i="1"/>
  <c r="AG275" i="1"/>
  <c r="AF275" i="1" s="1"/>
  <c r="BT274" i="1"/>
  <c r="BS274" i="1"/>
  <c r="BR274" i="1"/>
  <c r="BQ274" i="1"/>
  <c r="AV274" i="1"/>
  <c r="AU274" i="1"/>
  <c r="AT274" i="1"/>
  <c r="AS274" i="1"/>
  <c r="AJ274" i="1"/>
  <c r="AI274" i="1"/>
  <c r="AH274" i="1"/>
  <c r="AG274" i="1"/>
  <c r="AF274" i="1" s="1"/>
  <c r="AF279" i="1" l="1"/>
  <c r="BP279" i="1"/>
  <c r="AF280" i="1"/>
  <c r="BP280" i="1"/>
  <c r="AR281" i="1"/>
  <c r="AF282" i="1"/>
  <c r="T283" i="1"/>
  <c r="BP283" i="1"/>
  <c r="BP284" i="1"/>
  <c r="BD285" i="1"/>
  <c r="AR275" i="1"/>
  <c r="H276" i="1"/>
  <c r="AR276" i="1"/>
  <c r="AF277" i="1"/>
  <c r="AF286" i="1" s="1"/>
  <c r="BP277" i="1"/>
  <c r="AR278" i="1"/>
  <c r="H279" i="1"/>
  <c r="AR279" i="1"/>
  <c r="H280" i="1"/>
  <c r="AR280" i="1"/>
  <c r="BD281" i="1"/>
  <c r="BD282" i="1"/>
  <c r="AR283" i="1"/>
  <c r="AR284" i="1"/>
  <c r="AF285" i="1"/>
  <c r="BP285" i="1"/>
  <c r="AG286" i="1"/>
  <c r="AI286" i="1"/>
  <c r="AH286" i="1"/>
  <c r="AJ286" i="1"/>
  <c r="T281" i="1"/>
  <c r="BP275" i="1"/>
  <c r="BD275" i="1"/>
  <c r="BD286" i="1" s="1"/>
  <c r="AR274" i="1"/>
  <c r="AR286" i="1" s="1"/>
  <c r="BP274" i="1"/>
  <c r="BO234" i="1"/>
  <c r="BN234" i="1"/>
  <c r="BM234" i="1"/>
  <c r="BL234" i="1"/>
  <c r="BC234" i="1"/>
  <c r="BB234" i="1"/>
  <c r="BA234" i="1"/>
  <c r="AZ234" i="1"/>
  <c r="AQ234" i="1"/>
  <c r="AP234" i="1"/>
  <c r="AO234" i="1"/>
  <c r="AN234" i="1"/>
  <c r="AE234" i="1"/>
  <c r="AD234" i="1"/>
  <c r="AC234" i="1"/>
  <c r="AB234" i="1"/>
  <c r="S234" i="1"/>
  <c r="R234" i="1"/>
  <c r="Q234" i="1"/>
  <c r="P234" i="1"/>
  <c r="G234" i="1"/>
  <c r="F234" i="1"/>
  <c r="E234" i="1"/>
  <c r="H286" i="1" l="1"/>
  <c r="BP286" i="1"/>
  <c r="U247" i="1"/>
  <c r="L263" i="1" l="1"/>
  <c r="K263" i="1"/>
  <c r="J263" i="1"/>
  <c r="I263" i="1"/>
  <c r="H263" i="1" s="1"/>
  <c r="L262" i="1" l="1"/>
  <c r="K262" i="1"/>
  <c r="J262" i="1"/>
  <c r="I262" i="1"/>
  <c r="H262" i="1" l="1"/>
  <c r="L261" i="1"/>
  <c r="K261" i="1"/>
  <c r="J261" i="1"/>
  <c r="I261" i="1"/>
  <c r="H261" i="1" l="1"/>
  <c r="BT273" i="1"/>
  <c r="BS273" i="1"/>
  <c r="BR273" i="1"/>
  <c r="BQ273" i="1"/>
  <c r="BH273" i="1"/>
  <c r="BG273" i="1"/>
  <c r="BF273" i="1"/>
  <c r="BE273" i="1"/>
  <c r="AV273" i="1"/>
  <c r="AU273" i="1"/>
  <c r="AT273" i="1"/>
  <c r="AS273" i="1"/>
  <c r="AJ273" i="1"/>
  <c r="AI273" i="1"/>
  <c r="AH273" i="1"/>
  <c r="AG273" i="1"/>
  <c r="X273" i="1"/>
  <c r="W273" i="1"/>
  <c r="V273" i="1"/>
  <c r="U273" i="1"/>
  <c r="L273" i="1"/>
  <c r="K273" i="1"/>
  <c r="J273" i="1"/>
  <c r="I273" i="1"/>
  <c r="BT272" i="1"/>
  <c r="BS272" i="1"/>
  <c r="BR272" i="1"/>
  <c r="BQ272" i="1"/>
  <c r="BH272" i="1"/>
  <c r="BG272" i="1"/>
  <c r="BF272" i="1"/>
  <c r="BE272" i="1"/>
  <c r="AV272" i="1"/>
  <c r="AU272" i="1"/>
  <c r="AT272" i="1"/>
  <c r="AS272" i="1"/>
  <c r="AJ272" i="1"/>
  <c r="AI272" i="1"/>
  <c r="AH272" i="1"/>
  <c r="AG272" i="1"/>
  <c r="BT271" i="1"/>
  <c r="BS271" i="1"/>
  <c r="BR271" i="1"/>
  <c r="BQ271" i="1"/>
  <c r="BH271" i="1"/>
  <c r="BG271" i="1"/>
  <c r="BF271" i="1"/>
  <c r="BE271" i="1"/>
  <c r="AV271" i="1"/>
  <c r="AU271" i="1"/>
  <c r="AT271" i="1"/>
  <c r="AS271" i="1"/>
  <c r="AJ271" i="1"/>
  <c r="AI271" i="1"/>
  <c r="AH271" i="1"/>
  <c r="AG271" i="1"/>
  <c r="X271" i="1"/>
  <c r="W271" i="1"/>
  <c r="V271" i="1"/>
  <c r="U271" i="1"/>
  <c r="BT270" i="1"/>
  <c r="BS270" i="1"/>
  <c r="BR270" i="1"/>
  <c r="BQ270" i="1"/>
  <c r="BH270" i="1"/>
  <c r="BG270" i="1"/>
  <c r="BF270" i="1"/>
  <c r="BE270" i="1"/>
  <c r="AV270" i="1"/>
  <c r="AU270" i="1"/>
  <c r="AT270" i="1"/>
  <c r="AS270" i="1"/>
  <c r="AJ270" i="1"/>
  <c r="AI270" i="1"/>
  <c r="AH270" i="1"/>
  <c r="AG270" i="1"/>
  <c r="X270" i="1"/>
  <c r="W270" i="1"/>
  <c r="V270" i="1"/>
  <c r="U270" i="1"/>
  <c r="BT269" i="1"/>
  <c r="BS269" i="1"/>
  <c r="BR269" i="1"/>
  <c r="BQ269" i="1"/>
  <c r="BH269" i="1"/>
  <c r="BG269" i="1"/>
  <c r="BF269" i="1"/>
  <c r="BE269" i="1"/>
  <c r="AJ269" i="1"/>
  <c r="AI269" i="1"/>
  <c r="AH269" i="1"/>
  <c r="AG269" i="1"/>
  <c r="BT268" i="1"/>
  <c r="BS268" i="1"/>
  <c r="BR268" i="1"/>
  <c r="BQ268" i="1"/>
  <c r="BH268" i="1"/>
  <c r="BG268" i="1"/>
  <c r="BF268" i="1"/>
  <c r="BE268" i="1"/>
  <c r="AV268" i="1"/>
  <c r="AU268" i="1"/>
  <c r="AT268" i="1"/>
  <c r="AS268" i="1"/>
  <c r="AJ268" i="1"/>
  <c r="AI268" i="1"/>
  <c r="AH268" i="1"/>
  <c r="AG268" i="1"/>
  <c r="X268" i="1"/>
  <c r="W268" i="1"/>
  <c r="V268" i="1"/>
  <c r="U268" i="1"/>
  <c r="L268" i="1"/>
  <c r="K268" i="1"/>
  <c r="J268" i="1"/>
  <c r="I268" i="1"/>
  <c r="H268" i="1" s="1"/>
  <c r="BT267" i="1"/>
  <c r="BS267" i="1"/>
  <c r="BR267" i="1"/>
  <c r="BQ267" i="1"/>
  <c r="BH267" i="1"/>
  <c r="BG267" i="1"/>
  <c r="BF267" i="1"/>
  <c r="BE267" i="1"/>
  <c r="AV267" i="1"/>
  <c r="AU267" i="1"/>
  <c r="AT267" i="1"/>
  <c r="AS267" i="1"/>
  <c r="AR267" i="1" s="1"/>
  <c r="AJ267" i="1"/>
  <c r="AI267" i="1"/>
  <c r="AH267" i="1"/>
  <c r="AG267" i="1"/>
  <c r="X267" i="1"/>
  <c r="W267" i="1"/>
  <c r="V267" i="1"/>
  <c r="U267" i="1"/>
  <c r="L267" i="1"/>
  <c r="K267" i="1"/>
  <c r="J267" i="1"/>
  <c r="I267" i="1"/>
  <c r="H267" i="1" s="1"/>
  <c r="BT266" i="1"/>
  <c r="BS266" i="1"/>
  <c r="BR266" i="1"/>
  <c r="BQ266" i="1"/>
  <c r="BH266" i="1"/>
  <c r="BG266" i="1"/>
  <c r="BF266" i="1"/>
  <c r="BE266" i="1"/>
  <c r="AV266" i="1"/>
  <c r="AU266" i="1"/>
  <c r="AT266" i="1"/>
  <c r="AS266" i="1"/>
  <c r="AR266" i="1" s="1"/>
  <c r="AJ266" i="1"/>
  <c r="AI266" i="1"/>
  <c r="AH266" i="1"/>
  <c r="AG266" i="1"/>
  <c r="X266" i="1"/>
  <c r="W266" i="1"/>
  <c r="V266" i="1"/>
  <c r="U266" i="1"/>
  <c r="L266" i="1"/>
  <c r="K266" i="1"/>
  <c r="J266" i="1"/>
  <c r="I266" i="1"/>
  <c r="H266" i="1" s="1"/>
  <c r="BT265" i="1"/>
  <c r="BS265" i="1"/>
  <c r="BR265" i="1"/>
  <c r="BQ265" i="1"/>
  <c r="BH265" i="1"/>
  <c r="BG265" i="1"/>
  <c r="BF265" i="1"/>
  <c r="BE265" i="1"/>
  <c r="AV265" i="1"/>
  <c r="AU265" i="1"/>
  <c r="AT265" i="1"/>
  <c r="AS265" i="1"/>
  <c r="AR265" i="1" s="1"/>
  <c r="AJ265" i="1"/>
  <c r="AI265" i="1"/>
  <c r="AH265" i="1"/>
  <c r="AG265" i="1"/>
  <c r="L265" i="1"/>
  <c r="K265" i="1"/>
  <c r="J265" i="1"/>
  <c r="I265" i="1"/>
  <c r="BT264" i="1"/>
  <c r="BS264" i="1"/>
  <c r="BR264" i="1"/>
  <c r="BQ264" i="1"/>
  <c r="BP264" i="1" s="1"/>
  <c r="BH264" i="1"/>
  <c r="BG264" i="1"/>
  <c r="BF264" i="1"/>
  <c r="BE264" i="1"/>
  <c r="AV264" i="1"/>
  <c r="AU264" i="1"/>
  <c r="AT264" i="1"/>
  <c r="AS264" i="1"/>
  <c r="AR264" i="1" s="1"/>
  <c r="AJ264" i="1"/>
  <c r="AI264" i="1"/>
  <c r="AH264" i="1"/>
  <c r="AG264" i="1"/>
  <c r="AF264" i="1" s="1"/>
  <c r="L264" i="1"/>
  <c r="K264" i="1"/>
  <c r="J264" i="1"/>
  <c r="I264" i="1"/>
  <c r="BT263" i="1"/>
  <c r="BS263" i="1"/>
  <c r="BR263" i="1"/>
  <c r="BQ263" i="1"/>
  <c r="BP263" i="1" s="1"/>
  <c r="BH263" i="1"/>
  <c r="BG263" i="1"/>
  <c r="BF263" i="1"/>
  <c r="BE263" i="1"/>
  <c r="BD263" i="1" s="1"/>
  <c r="AV263" i="1"/>
  <c r="AU263" i="1"/>
  <c r="AT263" i="1"/>
  <c r="AS263" i="1"/>
  <c r="AJ263" i="1"/>
  <c r="AI263" i="1"/>
  <c r="AH263" i="1"/>
  <c r="AG263" i="1"/>
  <c r="AF263" i="1" s="1"/>
  <c r="X263" i="1"/>
  <c r="W263" i="1"/>
  <c r="V263" i="1"/>
  <c r="U263" i="1"/>
  <c r="T263" i="1" s="1"/>
  <c r="BT262" i="1"/>
  <c r="BS262" i="1"/>
  <c r="BR262" i="1"/>
  <c r="BQ262" i="1"/>
  <c r="BH262" i="1"/>
  <c r="BG262" i="1"/>
  <c r="BF262" i="1"/>
  <c r="BE262" i="1"/>
  <c r="BD262" i="1" s="1"/>
  <c r="AV262" i="1"/>
  <c r="AU262" i="1"/>
  <c r="AT262" i="1"/>
  <c r="AS262" i="1"/>
  <c r="AR262" i="1" s="1"/>
  <c r="AJ262" i="1"/>
  <c r="AI262" i="1"/>
  <c r="AH262" i="1"/>
  <c r="AG262" i="1"/>
  <c r="BT261" i="1"/>
  <c r="BS261" i="1"/>
  <c r="BR261" i="1"/>
  <c r="BQ261" i="1"/>
  <c r="AV261" i="1"/>
  <c r="AU261" i="1"/>
  <c r="AT261" i="1"/>
  <c r="AS261" i="1"/>
  <c r="AR261" i="1" s="1"/>
  <c r="AJ261" i="1"/>
  <c r="AI261" i="1"/>
  <c r="AH261" i="1"/>
  <c r="AG261" i="1"/>
  <c r="AR268" i="1" l="1"/>
  <c r="AF269" i="1"/>
  <c r="T270" i="1"/>
  <c r="BD270" i="1"/>
  <c r="AF271" i="1"/>
  <c r="BP271" i="1"/>
  <c r="BD272" i="1"/>
  <c r="H265" i="1"/>
  <c r="BD265" i="1"/>
  <c r="T266" i="1"/>
  <c r="T273" i="1" s="1"/>
  <c r="BD266" i="1"/>
  <c r="T267" i="1"/>
  <c r="BD267" i="1"/>
  <c r="T268" i="1"/>
  <c r="BD268" i="1"/>
  <c r="BD269" i="1"/>
  <c r="AF270" i="1"/>
  <c r="BP270" i="1"/>
  <c r="AR271" i="1"/>
  <c r="AF272" i="1"/>
  <c r="BP272" i="1"/>
  <c r="AF261" i="1"/>
  <c r="AF262" i="1"/>
  <c r="BP262" i="1"/>
  <c r="AR263" i="1"/>
  <c r="AR273" i="1" s="1"/>
  <c r="H264" i="1"/>
  <c r="H273" i="1" s="1"/>
  <c r="BD264" i="1"/>
  <c r="BD273" i="1" s="1"/>
  <c r="AF265" i="1"/>
  <c r="BP265" i="1"/>
  <c r="AF266" i="1"/>
  <c r="BP266" i="1"/>
  <c r="AF267" i="1"/>
  <c r="BP267" i="1"/>
  <c r="AF268" i="1"/>
  <c r="BP268" i="1"/>
  <c r="BP269" i="1"/>
  <c r="AR270" i="1"/>
  <c r="T271" i="1"/>
  <c r="BD271" i="1"/>
  <c r="AR272" i="1"/>
  <c r="BP261" i="1"/>
  <c r="L259" i="1"/>
  <c r="K259" i="1"/>
  <c r="J259" i="1"/>
  <c r="I259" i="1"/>
  <c r="AF273" i="1" l="1"/>
  <c r="BP273" i="1"/>
  <c r="H259" i="1"/>
  <c r="BO221" i="1"/>
  <c r="BN221" i="1"/>
  <c r="BM221" i="1"/>
  <c r="BL221" i="1"/>
  <c r="BC221" i="1"/>
  <c r="BB221" i="1"/>
  <c r="BA221" i="1"/>
  <c r="AZ221" i="1"/>
  <c r="AQ221" i="1"/>
  <c r="AP221" i="1"/>
  <c r="AO221" i="1"/>
  <c r="AN221" i="1"/>
  <c r="AS247" i="1"/>
  <c r="AE221" i="1"/>
  <c r="AD221" i="1"/>
  <c r="AC221" i="1"/>
  <c r="AB221" i="1"/>
  <c r="S221" i="1"/>
  <c r="R221" i="1"/>
  <c r="Q221" i="1"/>
  <c r="P221" i="1"/>
  <c r="E221" i="1"/>
  <c r="F221" i="1"/>
  <c r="G221" i="1"/>
  <c r="D221" i="1"/>
  <c r="L258" i="1" l="1"/>
  <c r="K258" i="1"/>
  <c r="J258" i="1"/>
  <c r="I258" i="1"/>
  <c r="H258" i="1" l="1"/>
  <c r="D208" i="1"/>
  <c r="L257" i="1" l="1"/>
  <c r="K257" i="1"/>
  <c r="J257" i="1"/>
  <c r="I257" i="1"/>
  <c r="H257" i="1" l="1"/>
  <c r="L256" i="1"/>
  <c r="K256" i="1"/>
  <c r="J256" i="1"/>
  <c r="I256" i="1"/>
  <c r="H256" i="1" l="1"/>
  <c r="L255" i="1"/>
  <c r="K255" i="1"/>
  <c r="J255" i="1"/>
  <c r="I255" i="1"/>
  <c r="H255" i="1" l="1"/>
  <c r="L254" i="1"/>
  <c r="K254" i="1"/>
  <c r="J254" i="1"/>
  <c r="I254" i="1"/>
  <c r="H254" i="1" l="1"/>
  <c r="L253" i="1"/>
  <c r="K253" i="1"/>
  <c r="J253" i="1"/>
  <c r="I253" i="1"/>
  <c r="H253" i="1" l="1"/>
  <c r="AS252" i="1"/>
  <c r="AT252" i="1"/>
  <c r="AU252" i="1"/>
  <c r="AV252" i="1"/>
  <c r="L252" i="1"/>
  <c r="K252" i="1"/>
  <c r="J252" i="1"/>
  <c r="I252" i="1"/>
  <c r="H252" i="1" l="1"/>
  <c r="AR252" i="1"/>
  <c r="L251" i="1"/>
  <c r="K251" i="1"/>
  <c r="J251" i="1"/>
  <c r="I251" i="1"/>
  <c r="H251" i="1" l="1"/>
  <c r="H260" i="1" s="1"/>
  <c r="AG251" i="1"/>
  <c r="AH251" i="1"/>
  <c r="AI251" i="1"/>
  <c r="AJ251" i="1"/>
  <c r="AG252" i="1"/>
  <c r="AH252" i="1"/>
  <c r="AI252" i="1"/>
  <c r="AJ252" i="1"/>
  <c r="AG253" i="1"/>
  <c r="AH253" i="1"/>
  <c r="AI253" i="1"/>
  <c r="AJ253" i="1"/>
  <c r="AG254" i="1"/>
  <c r="AH254" i="1"/>
  <c r="AI254" i="1"/>
  <c r="AJ254" i="1"/>
  <c r="AG255" i="1"/>
  <c r="AH255" i="1"/>
  <c r="AI255" i="1"/>
  <c r="AJ255" i="1"/>
  <c r="AG256" i="1"/>
  <c r="AH256" i="1"/>
  <c r="AI256" i="1"/>
  <c r="AJ256" i="1"/>
  <c r="AG257" i="1"/>
  <c r="AH257" i="1"/>
  <c r="AI257" i="1"/>
  <c r="AJ257" i="1"/>
  <c r="AG258" i="1"/>
  <c r="AH258" i="1"/>
  <c r="AI258" i="1"/>
  <c r="AJ258" i="1"/>
  <c r="AG259" i="1"/>
  <c r="AH259" i="1"/>
  <c r="AI259" i="1"/>
  <c r="AJ259" i="1"/>
  <c r="U249" i="1"/>
  <c r="V249" i="1"/>
  <c r="W249" i="1"/>
  <c r="X249" i="1"/>
  <c r="U250" i="1"/>
  <c r="V250" i="1"/>
  <c r="W250" i="1"/>
  <c r="X250" i="1"/>
  <c r="U251" i="1"/>
  <c r="V251" i="1"/>
  <c r="W251" i="1"/>
  <c r="X251" i="1"/>
  <c r="U252" i="1"/>
  <c r="V252" i="1"/>
  <c r="W252" i="1"/>
  <c r="X252" i="1"/>
  <c r="U253" i="1"/>
  <c r="V253" i="1"/>
  <c r="W253" i="1"/>
  <c r="X253" i="1"/>
  <c r="U254" i="1"/>
  <c r="V254" i="1"/>
  <c r="W254" i="1"/>
  <c r="X254" i="1"/>
  <c r="U255" i="1"/>
  <c r="V255" i="1"/>
  <c r="W255" i="1"/>
  <c r="X255" i="1"/>
  <c r="U256" i="1"/>
  <c r="V256" i="1"/>
  <c r="W256" i="1"/>
  <c r="X256" i="1"/>
  <c r="U257" i="1"/>
  <c r="V257" i="1"/>
  <c r="W257" i="1"/>
  <c r="X257" i="1"/>
  <c r="U258" i="1"/>
  <c r="V258" i="1"/>
  <c r="W258" i="1"/>
  <c r="X258" i="1"/>
  <c r="U259" i="1"/>
  <c r="V259" i="1"/>
  <c r="W259" i="1"/>
  <c r="X259" i="1"/>
  <c r="T259" i="1" l="1"/>
  <c r="AF259" i="1"/>
  <c r="AF257" i="1"/>
  <c r="AF256" i="1"/>
  <c r="AF255" i="1"/>
  <c r="AF253" i="1"/>
  <c r="AF252" i="1"/>
  <c r="AF251" i="1"/>
  <c r="T258" i="1"/>
  <c r="AF258" i="1"/>
  <c r="AF254" i="1"/>
  <c r="T257" i="1"/>
  <c r="T256" i="1"/>
  <c r="T255" i="1"/>
  <c r="T254" i="1"/>
  <c r="T253" i="1"/>
  <c r="T252" i="1"/>
  <c r="T251" i="1"/>
  <c r="T250" i="1"/>
  <c r="T249" i="1"/>
  <c r="V260" i="1"/>
  <c r="BT260" i="1"/>
  <c r="BS260" i="1"/>
  <c r="BR260" i="1"/>
  <c r="BQ260" i="1"/>
  <c r="BH260" i="1"/>
  <c r="BG260" i="1"/>
  <c r="BF260" i="1"/>
  <c r="BE260" i="1"/>
  <c r="AV260" i="1"/>
  <c r="AU260" i="1"/>
  <c r="AT260" i="1"/>
  <c r="AS260" i="1"/>
  <c r="AJ260" i="1"/>
  <c r="AI260" i="1"/>
  <c r="AH260" i="1"/>
  <c r="AG260" i="1"/>
  <c r="X260" i="1"/>
  <c r="W260" i="1"/>
  <c r="U260" i="1"/>
  <c r="L260" i="1"/>
  <c r="K260" i="1"/>
  <c r="J260" i="1"/>
  <c r="I260" i="1"/>
  <c r="BT259" i="1"/>
  <c r="BS259" i="1"/>
  <c r="BR259" i="1"/>
  <c r="BQ259" i="1"/>
  <c r="BH259" i="1"/>
  <c r="BG259" i="1"/>
  <c r="BF259" i="1"/>
  <c r="BE259" i="1"/>
  <c r="AV259" i="1"/>
  <c r="AU259" i="1"/>
  <c r="AT259" i="1"/>
  <c r="AS259" i="1"/>
  <c r="AR259" i="1" s="1"/>
  <c r="BT258" i="1"/>
  <c r="BS258" i="1"/>
  <c r="BR258" i="1"/>
  <c r="BQ258" i="1"/>
  <c r="BH258" i="1"/>
  <c r="BG258" i="1"/>
  <c r="BF258" i="1"/>
  <c r="BE258" i="1"/>
  <c r="AV258" i="1"/>
  <c r="AU258" i="1"/>
  <c r="AT258" i="1"/>
  <c r="AS258" i="1"/>
  <c r="AR258" i="1" s="1"/>
  <c r="BT257" i="1"/>
  <c r="BS257" i="1"/>
  <c r="BR257" i="1"/>
  <c r="BQ257" i="1"/>
  <c r="BH257" i="1"/>
  <c r="BG257" i="1"/>
  <c r="BF257" i="1"/>
  <c r="BE257" i="1"/>
  <c r="AV257" i="1"/>
  <c r="AU257" i="1"/>
  <c r="AT257" i="1"/>
  <c r="AS257" i="1"/>
  <c r="BT256" i="1"/>
  <c r="BS256" i="1"/>
  <c r="BR256" i="1"/>
  <c r="BQ256" i="1"/>
  <c r="BH256" i="1"/>
  <c r="BG256" i="1"/>
  <c r="BF256" i="1"/>
  <c r="BE256" i="1"/>
  <c r="AV256" i="1"/>
  <c r="AU256" i="1"/>
  <c r="AT256" i="1"/>
  <c r="AS256" i="1"/>
  <c r="BT255" i="1"/>
  <c r="BS255" i="1"/>
  <c r="BR255" i="1"/>
  <c r="BQ255" i="1"/>
  <c r="BH255" i="1"/>
  <c r="BG255" i="1"/>
  <c r="BF255" i="1"/>
  <c r="BE255" i="1"/>
  <c r="AV255" i="1"/>
  <c r="AU255" i="1"/>
  <c r="AT255" i="1"/>
  <c r="AS255" i="1"/>
  <c r="BT254" i="1"/>
  <c r="BS254" i="1"/>
  <c r="BR254" i="1"/>
  <c r="BQ254" i="1"/>
  <c r="BH254" i="1"/>
  <c r="BG254" i="1"/>
  <c r="BF254" i="1"/>
  <c r="BE254" i="1"/>
  <c r="AV254" i="1"/>
  <c r="AU254" i="1"/>
  <c r="AT254" i="1"/>
  <c r="AS254" i="1"/>
  <c r="BT253" i="1"/>
  <c r="BS253" i="1"/>
  <c r="BR253" i="1"/>
  <c r="BQ253" i="1"/>
  <c r="BH253" i="1"/>
  <c r="BG253" i="1"/>
  <c r="BF253" i="1"/>
  <c r="BE253" i="1"/>
  <c r="AV253" i="1"/>
  <c r="AU253" i="1"/>
  <c r="AT253" i="1"/>
  <c r="AS253" i="1"/>
  <c r="BT252" i="1"/>
  <c r="BS252" i="1"/>
  <c r="BR252" i="1"/>
  <c r="BQ252" i="1"/>
  <c r="BH252" i="1"/>
  <c r="BG252" i="1"/>
  <c r="BF252" i="1"/>
  <c r="BE252" i="1"/>
  <c r="BT251" i="1"/>
  <c r="BS251" i="1"/>
  <c r="BR251" i="1"/>
  <c r="BQ251" i="1"/>
  <c r="BH251" i="1"/>
  <c r="BG251" i="1"/>
  <c r="BF251" i="1"/>
  <c r="BE251" i="1"/>
  <c r="AV251" i="1"/>
  <c r="AU251" i="1"/>
  <c r="AT251" i="1"/>
  <c r="AS251" i="1"/>
  <c r="BT250" i="1"/>
  <c r="BS250" i="1"/>
  <c r="BR250" i="1"/>
  <c r="BQ250" i="1"/>
  <c r="BH250" i="1"/>
  <c r="BG250" i="1"/>
  <c r="BF250" i="1"/>
  <c r="BE250" i="1"/>
  <c r="AV250" i="1"/>
  <c r="AU250" i="1"/>
  <c r="AT250" i="1"/>
  <c r="AS250" i="1"/>
  <c r="AJ250" i="1"/>
  <c r="AI250" i="1"/>
  <c r="AH250" i="1"/>
  <c r="AG250" i="1"/>
  <c r="AF250" i="1" s="1"/>
  <c r="BT249" i="1"/>
  <c r="BS249" i="1"/>
  <c r="BR249" i="1"/>
  <c r="BQ249" i="1"/>
  <c r="BH249" i="1"/>
  <c r="BG249" i="1"/>
  <c r="BF249" i="1"/>
  <c r="BE249" i="1"/>
  <c r="AV249" i="1"/>
  <c r="AU249" i="1"/>
  <c r="AT249" i="1"/>
  <c r="AS249" i="1"/>
  <c r="AJ249" i="1"/>
  <c r="AI249" i="1"/>
  <c r="AH249" i="1"/>
  <c r="AG249" i="1"/>
  <c r="BT248" i="1"/>
  <c r="BS248" i="1"/>
  <c r="BR248" i="1"/>
  <c r="BQ248" i="1"/>
  <c r="BH248" i="1"/>
  <c r="BG248" i="1"/>
  <c r="BF248" i="1"/>
  <c r="BE248" i="1"/>
  <c r="AV248" i="1"/>
  <c r="AU248" i="1"/>
  <c r="AT248" i="1"/>
  <c r="AS248" i="1"/>
  <c r="AJ248" i="1"/>
  <c r="AI248" i="1"/>
  <c r="AH248" i="1"/>
  <c r="AG248" i="1"/>
  <c r="X248" i="1"/>
  <c r="W248" i="1"/>
  <c r="V248" i="1"/>
  <c r="U248" i="1"/>
  <c r="AF249" i="1" l="1"/>
  <c r="BP258" i="1"/>
  <c r="BP259" i="1"/>
  <c r="BD258" i="1"/>
  <c r="BD259" i="1"/>
  <c r="AF248" i="1"/>
  <c r="AF260" i="1" s="1"/>
  <c r="AR249" i="1"/>
  <c r="BD249" i="1"/>
  <c r="BP249" i="1"/>
  <c r="AR250" i="1"/>
  <c r="BD250" i="1"/>
  <c r="BP250" i="1"/>
  <c r="AR251" i="1"/>
  <c r="BD251" i="1"/>
  <c r="BP251" i="1"/>
  <c r="BD252" i="1"/>
  <c r="BP252" i="1"/>
  <c r="AR253" i="1"/>
  <c r="BD253" i="1"/>
  <c r="BP253" i="1"/>
  <c r="AR254" i="1"/>
  <c r="BD254" i="1"/>
  <c r="BP254" i="1"/>
  <c r="AR255" i="1"/>
  <c r="BD255" i="1"/>
  <c r="BP255" i="1"/>
  <c r="AR256" i="1"/>
  <c r="BP256" i="1"/>
  <c r="AR257" i="1"/>
  <c r="BD257" i="1"/>
  <c r="BP257" i="1"/>
  <c r="BD256" i="1"/>
  <c r="T248" i="1"/>
  <c r="T260" i="1" s="1"/>
  <c r="BP248" i="1"/>
  <c r="BD248" i="1"/>
  <c r="BD260" i="1" s="1"/>
  <c r="AR248" i="1"/>
  <c r="BO195" i="1"/>
  <c r="BN195" i="1"/>
  <c r="BM195" i="1"/>
  <c r="BL195" i="1"/>
  <c r="BO208" i="1"/>
  <c r="BN208" i="1"/>
  <c r="BM208" i="1"/>
  <c r="BL208" i="1"/>
  <c r="BC195" i="1"/>
  <c r="BB195" i="1"/>
  <c r="BA195" i="1"/>
  <c r="AZ195" i="1"/>
  <c r="BC208" i="1"/>
  <c r="BB208" i="1"/>
  <c r="BA208" i="1"/>
  <c r="AZ208" i="1"/>
  <c r="AQ208" i="1"/>
  <c r="AP208" i="1"/>
  <c r="AO208" i="1"/>
  <c r="AN208" i="1"/>
  <c r="AE208" i="1"/>
  <c r="AD208" i="1"/>
  <c r="AC208" i="1"/>
  <c r="AB208" i="1"/>
  <c r="Q208" i="1"/>
  <c r="R208" i="1"/>
  <c r="S208" i="1"/>
  <c r="P208" i="1"/>
  <c r="E208" i="1"/>
  <c r="F208" i="1"/>
  <c r="G208" i="1"/>
  <c r="BP260" i="1" l="1"/>
  <c r="AR260" i="1"/>
  <c r="L239" i="1"/>
  <c r="K239" i="1"/>
  <c r="J239" i="1"/>
  <c r="I239" i="1"/>
  <c r="H239" i="1" l="1"/>
  <c r="BQ234" i="1" l="1"/>
  <c r="BT234" i="1"/>
  <c r="BS234" i="1"/>
  <c r="BR234" i="1"/>
  <c r="BF234" i="1"/>
  <c r="BH234" i="1"/>
  <c r="BG234" i="1"/>
  <c r="BE234" i="1"/>
  <c r="AU234" i="1"/>
  <c r="AV234" i="1"/>
  <c r="AT234" i="1"/>
  <c r="AS234" i="1"/>
  <c r="AJ234" i="1"/>
  <c r="AI234" i="1"/>
  <c r="AH234" i="1"/>
  <c r="AG234" i="1"/>
  <c r="U234" i="1"/>
  <c r="X234" i="1"/>
  <c r="W234" i="1"/>
  <c r="V234" i="1"/>
  <c r="J234" i="1"/>
  <c r="L234" i="1"/>
  <c r="K234" i="1"/>
  <c r="I234" i="1"/>
  <c r="BQ208" i="1"/>
  <c r="BT208" i="1"/>
  <c r="BS208" i="1"/>
  <c r="BR208" i="1"/>
  <c r="BF208" i="1"/>
  <c r="BH208" i="1"/>
  <c r="BG208" i="1"/>
  <c r="BE208" i="1"/>
  <c r="AU208" i="1"/>
  <c r="AV208" i="1"/>
  <c r="AT208" i="1"/>
  <c r="AS208" i="1"/>
  <c r="AJ208" i="1"/>
  <c r="AI208" i="1"/>
  <c r="AH208" i="1"/>
  <c r="AG208" i="1"/>
  <c r="U208" i="1"/>
  <c r="X208" i="1"/>
  <c r="W208" i="1"/>
  <c r="V208" i="1"/>
  <c r="J208" i="1"/>
  <c r="L208" i="1"/>
  <c r="K208" i="1"/>
  <c r="I208" i="1"/>
  <c r="I5" i="1" l="1"/>
  <c r="J5" i="1"/>
  <c r="K5" i="1"/>
  <c r="L5" i="1"/>
  <c r="U5" i="1"/>
  <c r="V5" i="1"/>
  <c r="W5" i="1"/>
  <c r="X5" i="1"/>
  <c r="AG5" i="1"/>
  <c r="AH5" i="1"/>
  <c r="AI5" i="1"/>
  <c r="AJ5" i="1"/>
  <c r="AS5" i="1"/>
  <c r="AT5" i="1"/>
  <c r="AU5" i="1"/>
  <c r="AV5" i="1"/>
  <c r="BE5" i="1"/>
  <c r="BF5" i="1"/>
  <c r="BG5" i="1"/>
  <c r="BH5" i="1"/>
  <c r="BQ5" i="1"/>
  <c r="BR5" i="1"/>
  <c r="BS5" i="1"/>
  <c r="BT5" i="1"/>
  <c r="I6" i="1"/>
  <c r="J6" i="1"/>
  <c r="K6" i="1"/>
  <c r="L6" i="1"/>
  <c r="U6" i="1"/>
  <c r="V6" i="1"/>
  <c r="W6" i="1"/>
  <c r="X6" i="1"/>
  <c r="AG6" i="1"/>
  <c r="AH6" i="1"/>
  <c r="AF6" i="1" s="1"/>
  <c r="AI6" i="1"/>
  <c r="AJ6" i="1"/>
  <c r="AS6" i="1"/>
  <c r="AT6" i="1"/>
  <c r="AU6" i="1"/>
  <c r="AV6" i="1"/>
  <c r="BE6" i="1"/>
  <c r="BF6" i="1"/>
  <c r="BG6" i="1"/>
  <c r="BH6" i="1"/>
  <c r="BQ6" i="1"/>
  <c r="BR6" i="1"/>
  <c r="BS6" i="1"/>
  <c r="BT6" i="1"/>
  <c r="I7" i="1"/>
  <c r="J7" i="1"/>
  <c r="K7" i="1"/>
  <c r="L7" i="1"/>
  <c r="U7" i="1"/>
  <c r="V7" i="1"/>
  <c r="W7" i="1"/>
  <c r="X7" i="1"/>
  <c r="AG7" i="1"/>
  <c r="AH7" i="1"/>
  <c r="AI7" i="1"/>
  <c r="AJ7" i="1"/>
  <c r="AS7" i="1"/>
  <c r="AT7" i="1"/>
  <c r="AU7" i="1"/>
  <c r="AV7" i="1"/>
  <c r="BE7" i="1"/>
  <c r="BF7" i="1"/>
  <c r="BG7" i="1"/>
  <c r="BH7" i="1"/>
  <c r="BQ7" i="1"/>
  <c r="BR7" i="1"/>
  <c r="BS7" i="1"/>
  <c r="BT7" i="1"/>
  <c r="I8" i="1"/>
  <c r="J8" i="1"/>
  <c r="K8" i="1"/>
  <c r="L8" i="1"/>
  <c r="U8" i="1"/>
  <c r="V8" i="1"/>
  <c r="W8" i="1"/>
  <c r="X8" i="1"/>
  <c r="AG8" i="1"/>
  <c r="AH8" i="1"/>
  <c r="AF8" i="1" s="1"/>
  <c r="AI8" i="1"/>
  <c r="AJ8" i="1"/>
  <c r="AS8" i="1"/>
  <c r="AT8" i="1"/>
  <c r="AU8" i="1"/>
  <c r="AV8" i="1"/>
  <c r="BE8" i="1"/>
  <c r="BF8" i="1"/>
  <c r="BG8" i="1"/>
  <c r="BH8" i="1"/>
  <c r="BQ8" i="1"/>
  <c r="BR8" i="1"/>
  <c r="BS8" i="1"/>
  <c r="BT8" i="1"/>
  <c r="I9" i="1"/>
  <c r="J9" i="1"/>
  <c r="K9" i="1"/>
  <c r="L9" i="1"/>
  <c r="U9" i="1"/>
  <c r="V9" i="1"/>
  <c r="W9" i="1"/>
  <c r="X9" i="1"/>
  <c r="AG9" i="1"/>
  <c r="AH9" i="1"/>
  <c r="AI9" i="1"/>
  <c r="AJ9" i="1"/>
  <c r="AS9" i="1"/>
  <c r="AT9" i="1"/>
  <c r="AU9" i="1"/>
  <c r="AV9" i="1"/>
  <c r="BE9" i="1"/>
  <c r="BF9" i="1"/>
  <c r="BG9" i="1"/>
  <c r="BH9" i="1"/>
  <c r="BQ9" i="1"/>
  <c r="BR9" i="1"/>
  <c r="BP9" i="1" s="1"/>
  <c r="BS9" i="1"/>
  <c r="BT9" i="1"/>
  <c r="I10" i="1"/>
  <c r="J10" i="1"/>
  <c r="K10" i="1"/>
  <c r="L10" i="1"/>
  <c r="U10" i="1"/>
  <c r="V10" i="1"/>
  <c r="W10" i="1"/>
  <c r="X10" i="1"/>
  <c r="AG10" i="1"/>
  <c r="AH10" i="1"/>
  <c r="AI10" i="1"/>
  <c r="AJ10" i="1"/>
  <c r="AS10" i="1"/>
  <c r="AT10" i="1"/>
  <c r="AU10" i="1"/>
  <c r="AV10" i="1"/>
  <c r="BE10" i="1"/>
  <c r="BF10" i="1"/>
  <c r="BG10" i="1"/>
  <c r="BH10" i="1"/>
  <c r="BQ10" i="1"/>
  <c r="BR10" i="1"/>
  <c r="BS10" i="1"/>
  <c r="BT10" i="1"/>
  <c r="I11" i="1"/>
  <c r="J11" i="1"/>
  <c r="K11" i="1"/>
  <c r="L11" i="1"/>
  <c r="U11" i="1"/>
  <c r="V11" i="1"/>
  <c r="W11" i="1"/>
  <c r="X11" i="1"/>
  <c r="AG11" i="1"/>
  <c r="AH11" i="1"/>
  <c r="AI11" i="1"/>
  <c r="AJ11" i="1"/>
  <c r="AS11" i="1"/>
  <c r="AT11" i="1"/>
  <c r="AU11" i="1"/>
  <c r="AV11" i="1"/>
  <c r="BE11" i="1"/>
  <c r="BF11" i="1"/>
  <c r="BG11" i="1"/>
  <c r="BH11" i="1"/>
  <c r="BQ11" i="1"/>
  <c r="BR11" i="1"/>
  <c r="BP11" i="1" s="1"/>
  <c r="BS11" i="1"/>
  <c r="BT11" i="1"/>
  <c r="I12" i="1"/>
  <c r="J12" i="1"/>
  <c r="K12" i="1"/>
  <c r="L12" i="1"/>
  <c r="U12" i="1"/>
  <c r="V12" i="1"/>
  <c r="W12" i="1"/>
  <c r="X12" i="1"/>
  <c r="AG12" i="1"/>
  <c r="AH12" i="1"/>
  <c r="AI12" i="1"/>
  <c r="AJ12" i="1"/>
  <c r="AS12" i="1"/>
  <c r="AT12" i="1"/>
  <c r="AU12" i="1"/>
  <c r="AV12" i="1"/>
  <c r="BE12" i="1"/>
  <c r="BF12" i="1"/>
  <c r="BG12" i="1"/>
  <c r="BH12" i="1"/>
  <c r="BQ12" i="1"/>
  <c r="BR12" i="1"/>
  <c r="BS12" i="1"/>
  <c r="BT12" i="1"/>
  <c r="D13" i="1"/>
  <c r="E13" i="1"/>
  <c r="F13" i="1"/>
  <c r="G13" i="1"/>
  <c r="I14" i="1"/>
  <c r="J14" i="1"/>
  <c r="K14" i="1"/>
  <c r="L14" i="1"/>
  <c r="U14" i="1"/>
  <c r="V14" i="1"/>
  <c r="W14" i="1"/>
  <c r="X14" i="1"/>
  <c r="AG14" i="1"/>
  <c r="AH14" i="1"/>
  <c r="AI14" i="1"/>
  <c r="AJ14" i="1"/>
  <c r="AS14" i="1"/>
  <c r="AT14" i="1"/>
  <c r="AU14" i="1"/>
  <c r="AV14" i="1"/>
  <c r="BE14" i="1"/>
  <c r="BF14" i="1"/>
  <c r="BG14" i="1"/>
  <c r="BH14" i="1"/>
  <c r="BQ14" i="1"/>
  <c r="BR14" i="1"/>
  <c r="BS14" i="1"/>
  <c r="BT14" i="1"/>
  <c r="I15" i="1"/>
  <c r="J15" i="1"/>
  <c r="K15" i="1"/>
  <c r="L15" i="1"/>
  <c r="U15" i="1"/>
  <c r="V15" i="1"/>
  <c r="T15" i="1" s="1"/>
  <c r="W15" i="1"/>
  <c r="X15" i="1"/>
  <c r="AG15" i="1"/>
  <c r="AH15" i="1"/>
  <c r="AI15" i="1"/>
  <c r="AJ15" i="1"/>
  <c r="AS15" i="1"/>
  <c r="AT15" i="1"/>
  <c r="AU15" i="1"/>
  <c r="AV15" i="1"/>
  <c r="BE15" i="1"/>
  <c r="BF15" i="1"/>
  <c r="BG15" i="1"/>
  <c r="BH15" i="1"/>
  <c r="BQ15" i="1"/>
  <c r="BR15" i="1"/>
  <c r="BS15" i="1"/>
  <c r="BT15" i="1"/>
  <c r="I16" i="1"/>
  <c r="J16" i="1"/>
  <c r="K16" i="1"/>
  <c r="L16" i="1"/>
  <c r="U16" i="1"/>
  <c r="V16" i="1"/>
  <c r="W16" i="1"/>
  <c r="X16" i="1"/>
  <c r="AG16" i="1"/>
  <c r="AH16" i="1"/>
  <c r="AI16" i="1"/>
  <c r="AJ16" i="1"/>
  <c r="AS16" i="1"/>
  <c r="AT16" i="1"/>
  <c r="AU16" i="1"/>
  <c r="AV16" i="1"/>
  <c r="BE16" i="1"/>
  <c r="BF16" i="1"/>
  <c r="BG16" i="1"/>
  <c r="BH16" i="1"/>
  <c r="BQ16" i="1"/>
  <c r="BR16" i="1"/>
  <c r="BS16" i="1"/>
  <c r="BT16" i="1"/>
  <c r="I17" i="1"/>
  <c r="J17" i="1"/>
  <c r="K17" i="1"/>
  <c r="L17" i="1"/>
  <c r="U17" i="1"/>
  <c r="V17" i="1"/>
  <c r="T17" i="1" s="1"/>
  <c r="W17" i="1"/>
  <c r="X17" i="1"/>
  <c r="AG17" i="1"/>
  <c r="AH17" i="1"/>
  <c r="AI17" i="1"/>
  <c r="AJ17" i="1"/>
  <c r="AS17" i="1"/>
  <c r="AT17" i="1"/>
  <c r="AU17" i="1"/>
  <c r="AV17" i="1"/>
  <c r="BE17" i="1"/>
  <c r="BF17" i="1"/>
  <c r="BG17" i="1"/>
  <c r="BH17" i="1"/>
  <c r="BQ17" i="1"/>
  <c r="BR17" i="1"/>
  <c r="BS17" i="1"/>
  <c r="BT17" i="1"/>
  <c r="I18" i="1"/>
  <c r="J18" i="1"/>
  <c r="K18" i="1"/>
  <c r="L18" i="1"/>
  <c r="U18" i="1"/>
  <c r="V18" i="1"/>
  <c r="W18" i="1"/>
  <c r="X18" i="1"/>
  <c r="AG18" i="1"/>
  <c r="AH18" i="1"/>
  <c r="AI18" i="1"/>
  <c r="AJ18" i="1"/>
  <c r="AS18" i="1"/>
  <c r="AT18" i="1"/>
  <c r="AU18" i="1"/>
  <c r="AV18" i="1"/>
  <c r="BE18" i="1"/>
  <c r="BF18" i="1"/>
  <c r="BG18" i="1"/>
  <c r="BH18" i="1"/>
  <c r="BQ18" i="1"/>
  <c r="BR18" i="1"/>
  <c r="BS18" i="1"/>
  <c r="BT18" i="1"/>
  <c r="I19" i="1"/>
  <c r="J19" i="1"/>
  <c r="K19" i="1"/>
  <c r="L19" i="1"/>
  <c r="U19" i="1"/>
  <c r="V19" i="1"/>
  <c r="W19" i="1"/>
  <c r="X19" i="1"/>
  <c r="AG19" i="1"/>
  <c r="AH19" i="1"/>
  <c r="AI19" i="1"/>
  <c r="AJ19" i="1"/>
  <c r="AS19" i="1"/>
  <c r="AT19" i="1"/>
  <c r="AU19" i="1"/>
  <c r="AV19" i="1"/>
  <c r="BE19" i="1"/>
  <c r="BF19" i="1"/>
  <c r="BD19" i="1" s="1"/>
  <c r="BG19" i="1"/>
  <c r="BH19" i="1"/>
  <c r="BQ19" i="1"/>
  <c r="BR19" i="1"/>
  <c r="BS19" i="1"/>
  <c r="BT19" i="1"/>
  <c r="I20" i="1"/>
  <c r="J20" i="1"/>
  <c r="K20" i="1"/>
  <c r="L20" i="1"/>
  <c r="U20" i="1"/>
  <c r="V20" i="1"/>
  <c r="W20" i="1"/>
  <c r="X20" i="1"/>
  <c r="AG20" i="1"/>
  <c r="AH20" i="1"/>
  <c r="AI20" i="1"/>
  <c r="AJ20" i="1"/>
  <c r="AS20" i="1"/>
  <c r="AT20" i="1"/>
  <c r="AU20" i="1"/>
  <c r="AV20" i="1"/>
  <c r="BE20" i="1"/>
  <c r="BF20" i="1"/>
  <c r="BG20" i="1"/>
  <c r="BH20" i="1"/>
  <c r="BQ20" i="1"/>
  <c r="BR20" i="1"/>
  <c r="BS20" i="1"/>
  <c r="BT20" i="1"/>
  <c r="I21" i="1"/>
  <c r="J21" i="1"/>
  <c r="K21" i="1"/>
  <c r="L21" i="1"/>
  <c r="U21" i="1"/>
  <c r="V21" i="1"/>
  <c r="W21" i="1"/>
  <c r="X21" i="1"/>
  <c r="AG21" i="1"/>
  <c r="AH21" i="1"/>
  <c r="AI21" i="1"/>
  <c r="AJ21" i="1"/>
  <c r="AS21" i="1"/>
  <c r="AT21" i="1"/>
  <c r="AU21" i="1"/>
  <c r="AV21" i="1"/>
  <c r="BE21" i="1"/>
  <c r="BF21" i="1"/>
  <c r="BD21" i="1" s="1"/>
  <c r="BG21" i="1"/>
  <c r="BH21" i="1"/>
  <c r="BQ21" i="1"/>
  <c r="BR21" i="1"/>
  <c r="BS21" i="1"/>
  <c r="BT21" i="1"/>
  <c r="I22" i="1"/>
  <c r="J22" i="1"/>
  <c r="K22" i="1"/>
  <c r="L22" i="1"/>
  <c r="U22" i="1"/>
  <c r="V22" i="1"/>
  <c r="W22" i="1"/>
  <c r="X22" i="1"/>
  <c r="AG22" i="1"/>
  <c r="AH22" i="1"/>
  <c r="AI22" i="1"/>
  <c r="AJ22" i="1"/>
  <c r="AS22" i="1"/>
  <c r="AT22" i="1"/>
  <c r="AU22" i="1"/>
  <c r="AV22" i="1"/>
  <c r="BE22" i="1"/>
  <c r="BF22" i="1"/>
  <c r="BG22" i="1"/>
  <c r="BH22" i="1"/>
  <c r="BQ22" i="1"/>
  <c r="BR22" i="1"/>
  <c r="BS22" i="1"/>
  <c r="BT22" i="1"/>
  <c r="I23" i="1"/>
  <c r="J23" i="1"/>
  <c r="K23" i="1"/>
  <c r="L23" i="1"/>
  <c r="U23" i="1"/>
  <c r="V23" i="1"/>
  <c r="T23" i="1" s="1"/>
  <c r="W23" i="1"/>
  <c r="X23" i="1"/>
  <c r="AG23" i="1"/>
  <c r="AH23" i="1"/>
  <c r="AI23" i="1"/>
  <c r="AJ23" i="1"/>
  <c r="AS23" i="1"/>
  <c r="AT23" i="1"/>
  <c r="AU23" i="1"/>
  <c r="AV23" i="1"/>
  <c r="BE23" i="1"/>
  <c r="BF23" i="1"/>
  <c r="BG23" i="1"/>
  <c r="BH23" i="1"/>
  <c r="BQ23" i="1"/>
  <c r="BR23" i="1"/>
  <c r="BS23" i="1"/>
  <c r="BT23" i="1"/>
  <c r="I24" i="1"/>
  <c r="J24" i="1"/>
  <c r="K24" i="1"/>
  <c r="L24" i="1"/>
  <c r="U24" i="1"/>
  <c r="V24" i="1"/>
  <c r="W24" i="1"/>
  <c r="X24" i="1"/>
  <c r="AG24" i="1"/>
  <c r="AH24" i="1"/>
  <c r="AI24" i="1"/>
  <c r="AJ24" i="1"/>
  <c r="AS24" i="1"/>
  <c r="AT24" i="1"/>
  <c r="AU24" i="1"/>
  <c r="AV24" i="1"/>
  <c r="BE24" i="1"/>
  <c r="BF24" i="1"/>
  <c r="BG24" i="1"/>
  <c r="BH24" i="1"/>
  <c r="BQ24" i="1"/>
  <c r="BR24" i="1"/>
  <c r="BS24" i="1"/>
  <c r="BT24" i="1"/>
  <c r="I25" i="1"/>
  <c r="J25" i="1"/>
  <c r="K25" i="1"/>
  <c r="L25" i="1"/>
  <c r="U25" i="1"/>
  <c r="V25" i="1"/>
  <c r="W25" i="1"/>
  <c r="T25" i="1" s="1"/>
  <c r="X25" i="1"/>
  <c r="AG25" i="1"/>
  <c r="AH25" i="1"/>
  <c r="AI25" i="1"/>
  <c r="AJ25" i="1"/>
  <c r="AS25" i="1"/>
  <c r="AT25" i="1"/>
  <c r="AU25" i="1"/>
  <c r="AV25" i="1"/>
  <c r="BE25" i="1"/>
  <c r="BF25" i="1"/>
  <c r="BG25" i="1"/>
  <c r="BH25" i="1"/>
  <c r="BQ25" i="1"/>
  <c r="BR25" i="1"/>
  <c r="BS25" i="1"/>
  <c r="BT25" i="1"/>
  <c r="D26" i="1"/>
  <c r="E26" i="1"/>
  <c r="F26" i="1"/>
  <c r="G26" i="1"/>
  <c r="I27" i="1"/>
  <c r="J27" i="1"/>
  <c r="H27" i="1" s="1"/>
  <c r="K27" i="1"/>
  <c r="L27" i="1"/>
  <c r="U27" i="1"/>
  <c r="V27" i="1"/>
  <c r="W27" i="1"/>
  <c r="X27" i="1"/>
  <c r="AG27" i="1"/>
  <c r="AH27" i="1"/>
  <c r="AI27" i="1"/>
  <c r="AJ27" i="1"/>
  <c r="AS27" i="1"/>
  <c r="AT27" i="1"/>
  <c r="AU27" i="1"/>
  <c r="AV27" i="1"/>
  <c r="BE27" i="1"/>
  <c r="BF27" i="1"/>
  <c r="BG27" i="1"/>
  <c r="BH27" i="1"/>
  <c r="BQ27" i="1"/>
  <c r="BR27" i="1"/>
  <c r="BS27" i="1"/>
  <c r="BT27" i="1"/>
  <c r="I28" i="1"/>
  <c r="J28" i="1"/>
  <c r="K28" i="1"/>
  <c r="L28" i="1"/>
  <c r="U28" i="1"/>
  <c r="V28" i="1"/>
  <c r="W28" i="1"/>
  <c r="X28" i="1"/>
  <c r="AG28" i="1"/>
  <c r="AH28" i="1"/>
  <c r="AI28" i="1"/>
  <c r="AJ28" i="1"/>
  <c r="AS28" i="1"/>
  <c r="AT28" i="1"/>
  <c r="AU28" i="1"/>
  <c r="AV28" i="1"/>
  <c r="BE28" i="1"/>
  <c r="BF28" i="1"/>
  <c r="BG28" i="1"/>
  <c r="BH28" i="1"/>
  <c r="BQ28" i="1"/>
  <c r="BR28" i="1"/>
  <c r="BS28" i="1"/>
  <c r="BT28" i="1"/>
  <c r="I29" i="1"/>
  <c r="J29" i="1"/>
  <c r="K29" i="1"/>
  <c r="L29" i="1"/>
  <c r="U29" i="1"/>
  <c r="V29" i="1"/>
  <c r="W29" i="1"/>
  <c r="X29" i="1"/>
  <c r="AG29" i="1"/>
  <c r="AH29" i="1"/>
  <c r="AI29" i="1"/>
  <c r="AJ29" i="1"/>
  <c r="AS29" i="1"/>
  <c r="AT29" i="1"/>
  <c r="AU29" i="1"/>
  <c r="AV29" i="1"/>
  <c r="BE29" i="1"/>
  <c r="BF29" i="1"/>
  <c r="BG29" i="1"/>
  <c r="BH29" i="1"/>
  <c r="BQ29" i="1"/>
  <c r="BR29" i="1"/>
  <c r="BS29" i="1"/>
  <c r="BT29" i="1"/>
  <c r="I30" i="1"/>
  <c r="J30" i="1"/>
  <c r="K30" i="1"/>
  <c r="L30" i="1"/>
  <c r="U30" i="1"/>
  <c r="V30" i="1"/>
  <c r="W30" i="1"/>
  <c r="X30" i="1"/>
  <c r="AG30" i="1"/>
  <c r="AH30" i="1"/>
  <c r="AI30" i="1"/>
  <c r="AJ30" i="1"/>
  <c r="AS30" i="1"/>
  <c r="AT30" i="1"/>
  <c r="AR30" i="1" s="1"/>
  <c r="AU30" i="1"/>
  <c r="AV30" i="1"/>
  <c r="BE30" i="1"/>
  <c r="BF30" i="1"/>
  <c r="BG30" i="1"/>
  <c r="BH30" i="1"/>
  <c r="BQ30" i="1"/>
  <c r="BR30" i="1"/>
  <c r="BS30" i="1"/>
  <c r="BT30" i="1"/>
  <c r="I31" i="1"/>
  <c r="J31" i="1"/>
  <c r="K31" i="1"/>
  <c r="L31" i="1"/>
  <c r="U31" i="1"/>
  <c r="V31" i="1"/>
  <c r="W31" i="1"/>
  <c r="X31" i="1"/>
  <c r="AG31" i="1"/>
  <c r="AH31" i="1"/>
  <c r="AI31" i="1"/>
  <c r="AJ31" i="1"/>
  <c r="AS31" i="1"/>
  <c r="AT31" i="1"/>
  <c r="AU31" i="1"/>
  <c r="AV31" i="1"/>
  <c r="BE31" i="1"/>
  <c r="BF31" i="1"/>
  <c r="BG31" i="1"/>
  <c r="BH31" i="1"/>
  <c r="BQ31" i="1"/>
  <c r="BR31" i="1"/>
  <c r="BS31" i="1"/>
  <c r="BT31" i="1"/>
  <c r="I32" i="1"/>
  <c r="J32" i="1"/>
  <c r="K32" i="1"/>
  <c r="L32" i="1"/>
  <c r="U32" i="1"/>
  <c r="V32" i="1"/>
  <c r="W32" i="1"/>
  <c r="X32" i="1"/>
  <c r="AG32" i="1"/>
  <c r="AH32" i="1"/>
  <c r="AI32" i="1"/>
  <c r="AJ32" i="1"/>
  <c r="AS32" i="1"/>
  <c r="AT32" i="1"/>
  <c r="AU32" i="1"/>
  <c r="AV32" i="1"/>
  <c r="BE32" i="1"/>
  <c r="BF32" i="1"/>
  <c r="BG32" i="1"/>
  <c r="BH32" i="1"/>
  <c r="BQ32" i="1"/>
  <c r="BR32" i="1"/>
  <c r="BS32" i="1"/>
  <c r="BT32" i="1"/>
  <c r="I33" i="1"/>
  <c r="J33" i="1"/>
  <c r="K33" i="1"/>
  <c r="L33" i="1"/>
  <c r="U33" i="1"/>
  <c r="V33" i="1"/>
  <c r="W33" i="1"/>
  <c r="X33" i="1"/>
  <c r="AG33" i="1"/>
  <c r="AH33" i="1"/>
  <c r="AI33" i="1"/>
  <c r="AJ33" i="1"/>
  <c r="AS33" i="1"/>
  <c r="AT33" i="1"/>
  <c r="AU33" i="1"/>
  <c r="AV33" i="1"/>
  <c r="BE33" i="1"/>
  <c r="BF33" i="1"/>
  <c r="BG33" i="1"/>
  <c r="BH33" i="1"/>
  <c r="BQ33" i="1"/>
  <c r="BR33" i="1"/>
  <c r="BS33" i="1"/>
  <c r="BT33" i="1"/>
  <c r="I34" i="1"/>
  <c r="J34" i="1"/>
  <c r="K34" i="1"/>
  <c r="L34" i="1"/>
  <c r="U34" i="1"/>
  <c r="V34" i="1"/>
  <c r="W34" i="1"/>
  <c r="X34" i="1"/>
  <c r="AG34" i="1"/>
  <c r="AH34" i="1"/>
  <c r="AI34" i="1"/>
  <c r="AJ34" i="1"/>
  <c r="AS34" i="1"/>
  <c r="AT34" i="1"/>
  <c r="AU34" i="1"/>
  <c r="AV34" i="1"/>
  <c r="BE34" i="1"/>
  <c r="BF34" i="1"/>
  <c r="BG34" i="1"/>
  <c r="BH34" i="1"/>
  <c r="BQ34" i="1"/>
  <c r="BR34" i="1"/>
  <c r="BS34" i="1"/>
  <c r="BT34" i="1"/>
  <c r="I35" i="1"/>
  <c r="J35" i="1"/>
  <c r="H35" i="1" s="1"/>
  <c r="K35" i="1"/>
  <c r="L35" i="1"/>
  <c r="U35" i="1"/>
  <c r="V35" i="1"/>
  <c r="W35" i="1"/>
  <c r="X35" i="1"/>
  <c r="AG35" i="1"/>
  <c r="AH35" i="1"/>
  <c r="AI35" i="1"/>
  <c r="AJ35" i="1"/>
  <c r="AS35" i="1"/>
  <c r="AT35" i="1"/>
  <c r="AU35" i="1"/>
  <c r="AV35" i="1"/>
  <c r="BE35" i="1"/>
  <c r="BF35" i="1"/>
  <c r="BG35" i="1"/>
  <c r="BH35" i="1"/>
  <c r="BQ35" i="1"/>
  <c r="BR35" i="1"/>
  <c r="BS35" i="1"/>
  <c r="BT35" i="1"/>
  <c r="I36" i="1"/>
  <c r="J36" i="1"/>
  <c r="K36" i="1"/>
  <c r="L36" i="1"/>
  <c r="U36" i="1"/>
  <c r="V36" i="1"/>
  <c r="W36" i="1"/>
  <c r="X36" i="1"/>
  <c r="AG36" i="1"/>
  <c r="AH36" i="1"/>
  <c r="AI36" i="1"/>
  <c r="AJ36" i="1"/>
  <c r="AS36" i="1"/>
  <c r="AT36" i="1"/>
  <c r="AU36" i="1"/>
  <c r="AV36" i="1"/>
  <c r="BE36" i="1"/>
  <c r="BF36" i="1"/>
  <c r="BG36" i="1"/>
  <c r="BH36" i="1"/>
  <c r="BQ36" i="1"/>
  <c r="BR36" i="1"/>
  <c r="BS36" i="1"/>
  <c r="BT36" i="1"/>
  <c r="I37" i="1"/>
  <c r="J37" i="1"/>
  <c r="K37" i="1"/>
  <c r="L37" i="1"/>
  <c r="U37" i="1"/>
  <c r="V37" i="1"/>
  <c r="W37" i="1"/>
  <c r="X37" i="1"/>
  <c r="AG37" i="1"/>
  <c r="AH37" i="1"/>
  <c r="AI37" i="1"/>
  <c r="AJ37" i="1"/>
  <c r="AS37" i="1"/>
  <c r="AT37" i="1"/>
  <c r="AU37" i="1"/>
  <c r="AV37" i="1"/>
  <c r="BE37" i="1"/>
  <c r="BF37" i="1"/>
  <c r="BG37" i="1"/>
  <c r="BH37" i="1"/>
  <c r="BQ37" i="1"/>
  <c r="BR37" i="1"/>
  <c r="BS37" i="1"/>
  <c r="BT37" i="1"/>
  <c r="I38" i="1"/>
  <c r="J38" i="1"/>
  <c r="K38" i="1"/>
  <c r="L38" i="1"/>
  <c r="U38" i="1"/>
  <c r="V38" i="1"/>
  <c r="W38" i="1"/>
  <c r="X38" i="1"/>
  <c r="AG38" i="1"/>
  <c r="AH38" i="1"/>
  <c r="AI38" i="1"/>
  <c r="AJ38" i="1"/>
  <c r="AS38" i="1"/>
  <c r="AT38" i="1"/>
  <c r="AU38" i="1"/>
  <c r="AV38" i="1"/>
  <c r="BE38" i="1"/>
  <c r="BF38" i="1"/>
  <c r="BG38" i="1"/>
  <c r="BH38" i="1"/>
  <c r="BQ38" i="1"/>
  <c r="BR38" i="1"/>
  <c r="BS38" i="1"/>
  <c r="BT38" i="1"/>
  <c r="D39" i="1"/>
  <c r="E39" i="1"/>
  <c r="F39" i="1"/>
  <c r="G39" i="1"/>
  <c r="I40" i="1"/>
  <c r="J40" i="1"/>
  <c r="K40" i="1"/>
  <c r="L40" i="1"/>
  <c r="U40" i="1"/>
  <c r="V40" i="1"/>
  <c r="W40" i="1"/>
  <c r="X40" i="1"/>
  <c r="AG40" i="1"/>
  <c r="AH40" i="1"/>
  <c r="AI40" i="1"/>
  <c r="AJ40" i="1"/>
  <c r="AS40" i="1"/>
  <c r="AT40" i="1"/>
  <c r="AU40" i="1"/>
  <c r="AV40" i="1"/>
  <c r="BE40" i="1"/>
  <c r="BF40" i="1"/>
  <c r="BG40" i="1"/>
  <c r="BH40" i="1"/>
  <c r="BQ40" i="1"/>
  <c r="BR40" i="1"/>
  <c r="BS40" i="1"/>
  <c r="BT40" i="1"/>
  <c r="I41" i="1"/>
  <c r="J41" i="1"/>
  <c r="K41" i="1"/>
  <c r="L41" i="1"/>
  <c r="U41" i="1"/>
  <c r="V41" i="1"/>
  <c r="W41" i="1"/>
  <c r="X41" i="1"/>
  <c r="AG41" i="1"/>
  <c r="AH41" i="1"/>
  <c r="AI41" i="1"/>
  <c r="AJ41" i="1"/>
  <c r="AS41" i="1"/>
  <c r="AT41" i="1"/>
  <c r="AU41" i="1"/>
  <c r="AV41" i="1"/>
  <c r="BE41" i="1"/>
  <c r="BF41" i="1"/>
  <c r="BG41" i="1"/>
  <c r="BH41" i="1"/>
  <c r="BQ41" i="1"/>
  <c r="BR41" i="1"/>
  <c r="BS41" i="1"/>
  <c r="BP41" i="1" s="1"/>
  <c r="BT41" i="1"/>
  <c r="I42" i="1"/>
  <c r="J42" i="1"/>
  <c r="K42" i="1"/>
  <c r="L42" i="1"/>
  <c r="U42" i="1"/>
  <c r="V42" i="1"/>
  <c r="W42" i="1"/>
  <c r="X42" i="1"/>
  <c r="AG42" i="1"/>
  <c r="AH42" i="1"/>
  <c r="AI42" i="1"/>
  <c r="AJ42" i="1"/>
  <c r="AS42" i="1"/>
  <c r="AT42" i="1"/>
  <c r="AU42" i="1"/>
  <c r="AV42" i="1"/>
  <c r="BE42" i="1"/>
  <c r="BF42" i="1"/>
  <c r="BG42" i="1"/>
  <c r="BH42" i="1"/>
  <c r="BQ42" i="1"/>
  <c r="BR42" i="1"/>
  <c r="BS42" i="1"/>
  <c r="BT42" i="1"/>
  <c r="I43" i="1"/>
  <c r="J43" i="1"/>
  <c r="K43" i="1"/>
  <c r="L43" i="1"/>
  <c r="U43" i="1"/>
  <c r="V43" i="1"/>
  <c r="W43" i="1"/>
  <c r="X43" i="1"/>
  <c r="AG43" i="1"/>
  <c r="AH43" i="1"/>
  <c r="AI43" i="1"/>
  <c r="AJ43" i="1"/>
  <c r="AS43" i="1"/>
  <c r="AT43" i="1"/>
  <c r="AU43" i="1"/>
  <c r="AV43" i="1"/>
  <c r="BE43" i="1"/>
  <c r="BF43" i="1"/>
  <c r="BG43" i="1"/>
  <c r="BH43" i="1"/>
  <c r="BQ43" i="1"/>
  <c r="BR43" i="1"/>
  <c r="BS43" i="1"/>
  <c r="BT43" i="1"/>
  <c r="I44" i="1"/>
  <c r="J44" i="1"/>
  <c r="K44" i="1"/>
  <c r="L44" i="1"/>
  <c r="U44" i="1"/>
  <c r="V44" i="1"/>
  <c r="W44" i="1"/>
  <c r="X44" i="1"/>
  <c r="AG44" i="1"/>
  <c r="AH44" i="1"/>
  <c r="AI44" i="1"/>
  <c r="AJ44" i="1"/>
  <c r="AS44" i="1"/>
  <c r="AT44" i="1"/>
  <c r="AU44" i="1"/>
  <c r="AV44" i="1"/>
  <c r="BE44" i="1"/>
  <c r="BF44" i="1"/>
  <c r="BG44" i="1"/>
  <c r="BH44" i="1"/>
  <c r="BQ44" i="1"/>
  <c r="BR44" i="1"/>
  <c r="BS44" i="1"/>
  <c r="BT44" i="1"/>
  <c r="I45" i="1"/>
  <c r="J45" i="1"/>
  <c r="K45" i="1"/>
  <c r="L45" i="1"/>
  <c r="U45" i="1"/>
  <c r="V45" i="1"/>
  <c r="W45" i="1"/>
  <c r="X45" i="1"/>
  <c r="AG45" i="1"/>
  <c r="AH45" i="1"/>
  <c r="AI45" i="1"/>
  <c r="AJ45" i="1"/>
  <c r="AS45" i="1"/>
  <c r="AT45" i="1"/>
  <c r="AU45" i="1"/>
  <c r="AV45" i="1"/>
  <c r="BE45" i="1"/>
  <c r="BF45" i="1"/>
  <c r="BG45" i="1"/>
  <c r="BH45" i="1"/>
  <c r="BQ45" i="1"/>
  <c r="BR45" i="1"/>
  <c r="BS45" i="1"/>
  <c r="BT45" i="1"/>
  <c r="I46" i="1"/>
  <c r="J46" i="1"/>
  <c r="K46" i="1"/>
  <c r="L46" i="1"/>
  <c r="U46" i="1"/>
  <c r="V46" i="1"/>
  <c r="W46" i="1"/>
  <c r="X46" i="1"/>
  <c r="AG46" i="1"/>
  <c r="AH46" i="1"/>
  <c r="AI46" i="1"/>
  <c r="AJ46" i="1"/>
  <c r="AS46" i="1"/>
  <c r="AT46" i="1"/>
  <c r="AU46" i="1"/>
  <c r="AV46" i="1"/>
  <c r="BE46" i="1"/>
  <c r="BF46" i="1"/>
  <c r="BG46" i="1"/>
  <c r="BH46" i="1"/>
  <c r="BQ46" i="1"/>
  <c r="BR46" i="1"/>
  <c r="BS46" i="1"/>
  <c r="BT46" i="1"/>
  <c r="I47" i="1"/>
  <c r="J47" i="1"/>
  <c r="K47" i="1"/>
  <c r="L47" i="1"/>
  <c r="U47" i="1"/>
  <c r="V47" i="1"/>
  <c r="W47" i="1"/>
  <c r="X47" i="1"/>
  <c r="AG47" i="1"/>
  <c r="AH47" i="1"/>
  <c r="AI47" i="1"/>
  <c r="AJ47" i="1"/>
  <c r="AS47" i="1"/>
  <c r="AT47" i="1"/>
  <c r="AU47" i="1"/>
  <c r="AV47" i="1"/>
  <c r="BE47" i="1"/>
  <c r="BF47" i="1"/>
  <c r="BG47" i="1"/>
  <c r="BH47" i="1"/>
  <c r="BQ47" i="1"/>
  <c r="BR47" i="1"/>
  <c r="BS47" i="1"/>
  <c r="BT47" i="1"/>
  <c r="I48" i="1"/>
  <c r="J48" i="1"/>
  <c r="K48" i="1"/>
  <c r="L48" i="1"/>
  <c r="U48" i="1"/>
  <c r="V48" i="1"/>
  <c r="W48" i="1"/>
  <c r="X48" i="1"/>
  <c r="AG48" i="1"/>
  <c r="AH48" i="1"/>
  <c r="AF48" i="1" s="1"/>
  <c r="AI48" i="1"/>
  <c r="AJ48" i="1"/>
  <c r="AS48" i="1"/>
  <c r="AT48" i="1"/>
  <c r="AU48" i="1"/>
  <c r="AV48" i="1"/>
  <c r="BE48" i="1"/>
  <c r="BF48" i="1"/>
  <c r="BG48" i="1"/>
  <c r="BH48" i="1"/>
  <c r="BQ48" i="1"/>
  <c r="BR48" i="1"/>
  <c r="BS48" i="1"/>
  <c r="BT48" i="1"/>
  <c r="I49" i="1"/>
  <c r="J49" i="1"/>
  <c r="K49" i="1"/>
  <c r="L49" i="1"/>
  <c r="U49" i="1"/>
  <c r="V49" i="1"/>
  <c r="W49" i="1"/>
  <c r="X49" i="1"/>
  <c r="AG49" i="1"/>
  <c r="AH49" i="1"/>
  <c r="AI49" i="1"/>
  <c r="AJ49" i="1"/>
  <c r="AS49" i="1"/>
  <c r="AT49" i="1"/>
  <c r="AU49" i="1"/>
  <c r="AV49" i="1"/>
  <c r="BE49" i="1"/>
  <c r="BF49" i="1"/>
  <c r="BG49" i="1"/>
  <c r="BH49" i="1"/>
  <c r="BQ49" i="1"/>
  <c r="BR49" i="1"/>
  <c r="BP49" i="1" s="1"/>
  <c r="BS49" i="1"/>
  <c r="BT49" i="1"/>
  <c r="I50" i="1"/>
  <c r="J50" i="1"/>
  <c r="K50" i="1"/>
  <c r="L50" i="1"/>
  <c r="U50" i="1"/>
  <c r="V50" i="1"/>
  <c r="W50" i="1"/>
  <c r="X50" i="1"/>
  <c r="AG50" i="1"/>
  <c r="AH50" i="1"/>
  <c r="AI50" i="1"/>
  <c r="AJ50" i="1"/>
  <c r="AS50" i="1"/>
  <c r="AT50" i="1"/>
  <c r="AU50" i="1"/>
  <c r="AV50" i="1"/>
  <c r="BE50" i="1"/>
  <c r="BF50" i="1"/>
  <c r="BG50" i="1"/>
  <c r="BH50" i="1"/>
  <c r="BQ50" i="1"/>
  <c r="BR50" i="1"/>
  <c r="BS50" i="1"/>
  <c r="BT50" i="1"/>
  <c r="I51" i="1"/>
  <c r="J51" i="1"/>
  <c r="K51" i="1"/>
  <c r="L51" i="1"/>
  <c r="U51" i="1"/>
  <c r="V51" i="1"/>
  <c r="W51" i="1"/>
  <c r="X51" i="1"/>
  <c r="AG51" i="1"/>
  <c r="AH51" i="1"/>
  <c r="AI51" i="1"/>
  <c r="AJ51" i="1"/>
  <c r="AS51" i="1"/>
  <c r="AT51" i="1"/>
  <c r="AU51" i="1"/>
  <c r="AV51" i="1"/>
  <c r="BE51" i="1"/>
  <c r="BF51" i="1"/>
  <c r="BG51" i="1"/>
  <c r="BH51" i="1"/>
  <c r="BQ51" i="1"/>
  <c r="BR51" i="1"/>
  <c r="BS51" i="1"/>
  <c r="BT51" i="1"/>
  <c r="BP51" i="1" s="1"/>
  <c r="D52" i="1"/>
  <c r="E52" i="1"/>
  <c r="F52" i="1"/>
  <c r="G52" i="1"/>
  <c r="I53" i="1"/>
  <c r="J53" i="1"/>
  <c r="K53" i="1"/>
  <c r="L53" i="1"/>
  <c r="U53" i="1"/>
  <c r="V53" i="1"/>
  <c r="W53" i="1"/>
  <c r="X53" i="1"/>
  <c r="AG53" i="1"/>
  <c r="AH53" i="1"/>
  <c r="AI53" i="1"/>
  <c r="AJ53" i="1"/>
  <c r="AS53" i="1"/>
  <c r="AT53" i="1"/>
  <c r="AU53" i="1"/>
  <c r="AV53" i="1"/>
  <c r="BE53" i="1"/>
  <c r="BF53" i="1"/>
  <c r="BG53" i="1"/>
  <c r="BH53" i="1"/>
  <c r="BQ53" i="1"/>
  <c r="BR53" i="1"/>
  <c r="BS53" i="1"/>
  <c r="BT53" i="1"/>
  <c r="I54" i="1"/>
  <c r="J54" i="1"/>
  <c r="K54" i="1"/>
  <c r="L54" i="1"/>
  <c r="U54" i="1"/>
  <c r="V54" i="1"/>
  <c r="W54" i="1"/>
  <c r="X54" i="1"/>
  <c r="AG54" i="1"/>
  <c r="AH54" i="1"/>
  <c r="AI54" i="1"/>
  <c r="AJ54" i="1"/>
  <c r="AS54" i="1"/>
  <c r="AT54" i="1"/>
  <c r="AU54" i="1"/>
  <c r="AV54" i="1"/>
  <c r="BE54" i="1"/>
  <c r="BF54" i="1"/>
  <c r="BG54" i="1"/>
  <c r="BH54" i="1"/>
  <c r="BQ54" i="1"/>
  <c r="BR54" i="1"/>
  <c r="BS54" i="1"/>
  <c r="BT54" i="1"/>
  <c r="I55" i="1"/>
  <c r="J55" i="1"/>
  <c r="K55" i="1"/>
  <c r="L55" i="1"/>
  <c r="U55" i="1"/>
  <c r="V55" i="1"/>
  <c r="W55" i="1"/>
  <c r="X55" i="1"/>
  <c r="AG55" i="1"/>
  <c r="AH55" i="1"/>
  <c r="AI55" i="1"/>
  <c r="AJ55" i="1"/>
  <c r="AS55" i="1"/>
  <c r="AT55" i="1"/>
  <c r="AU55" i="1"/>
  <c r="AV55" i="1"/>
  <c r="BE55" i="1"/>
  <c r="BF55" i="1"/>
  <c r="BG55" i="1"/>
  <c r="BH55" i="1"/>
  <c r="BQ55" i="1"/>
  <c r="BR55" i="1"/>
  <c r="BS55" i="1"/>
  <c r="BT55" i="1"/>
  <c r="I56" i="1"/>
  <c r="J56" i="1"/>
  <c r="K56" i="1"/>
  <c r="L56" i="1"/>
  <c r="U56" i="1"/>
  <c r="V56" i="1"/>
  <c r="W56" i="1"/>
  <c r="X56" i="1"/>
  <c r="AG56" i="1"/>
  <c r="AH56" i="1"/>
  <c r="AI56" i="1"/>
  <c r="AJ56" i="1"/>
  <c r="AS56" i="1"/>
  <c r="AT56" i="1"/>
  <c r="AU56" i="1"/>
  <c r="AV56" i="1"/>
  <c r="BE56" i="1"/>
  <c r="BF56" i="1"/>
  <c r="BG56" i="1"/>
  <c r="BH56" i="1"/>
  <c r="BQ56" i="1"/>
  <c r="BR56" i="1"/>
  <c r="BS56" i="1"/>
  <c r="BT56" i="1"/>
  <c r="I57" i="1"/>
  <c r="J57" i="1"/>
  <c r="K57" i="1"/>
  <c r="L57" i="1"/>
  <c r="U57" i="1"/>
  <c r="V57" i="1"/>
  <c r="T57" i="1" s="1"/>
  <c r="W57" i="1"/>
  <c r="X57" i="1"/>
  <c r="AG57" i="1"/>
  <c r="AH57" i="1"/>
  <c r="AI57" i="1"/>
  <c r="AJ57" i="1"/>
  <c r="AS57" i="1"/>
  <c r="AT57" i="1"/>
  <c r="AU57" i="1"/>
  <c r="AV57" i="1"/>
  <c r="BE57" i="1"/>
  <c r="BF57" i="1"/>
  <c r="BG57" i="1"/>
  <c r="BH57" i="1"/>
  <c r="BQ57" i="1"/>
  <c r="BR57" i="1"/>
  <c r="BS57" i="1"/>
  <c r="BT57" i="1"/>
  <c r="I58" i="1"/>
  <c r="J58" i="1"/>
  <c r="K58" i="1"/>
  <c r="L58" i="1"/>
  <c r="U58" i="1"/>
  <c r="V58" i="1"/>
  <c r="W58" i="1"/>
  <c r="X58" i="1"/>
  <c r="AG58" i="1"/>
  <c r="AH58" i="1"/>
  <c r="AI58" i="1"/>
  <c r="AJ58" i="1"/>
  <c r="AS58" i="1"/>
  <c r="AT58" i="1"/>
  <c r="AU58" i="1"/>
  <c r="AV58" i="1"/>
  <c r="BE58" i="1"/>
  <c r="BF58" i="1"/>
  <c r="BG58" i="1"/>
  <c r="BH58" i="1"/>
  <c r="BQ58" i="1"/>
  <c r="BR58" i="1"/>
  <c r="BS58" i="1"/>
  <c r="BT58" i="1"/>
  <c r="I59" i="1"/>
  <c r="J59" i="1"/>
  <c r="K59" i="1"/>
  <c r="L59" i="1"/>
  <c r="U59" i="1"/>
  <c r="V59" i="1"/>
  <c r="W59" i="1"/>
  <c r="X59" i="1"/>
  <c r="AG59" i="1"/>
  <c r="AH59" i="1"/>
  <c r="AI59" i="1"/>
  <c r="AJ59" i="1"/>
  <c r="AS59" i="1"/>
  <c r="AT59" i="1"/>
  <c r="AU59" i="1"/>
  <c r="AV59" i="1"/>
  <c r="BE59" i="1"/>
  <c r="BF59" i="1"/>
  <c r="BG59" i="1"/>
  <c r="BH59" i="1"/>
  <c r="BQ59" i="1"/>
  <c r="BR59" i="1"/>
  <c r="BS59" i="1"/>
  <c r="BT59" i="1"/>
  <c r="I60" i="1"/>
  <c r="J60" i="1"/>
  <c r="K60" i="1"/>
  <c r="L60" i="1"/>
  <c r="U60" i="1"/>
  <c r="V60" i="1"/>
  <c r="W60" i="1"/>
  <c r="X60" i="1"/>
  <c r="AG60" i="1"/>
  <c r="AH60" i="1"/>
  <c r="AI60" i="1"/>
  <c r="AJ60" i="1"/>
  <c r="AS60" i="1"/>
  <c r="AT60" i="1"/>
  <c r="AU60" i="1"/>
  <c r="AV60" i="1"/>
  <c r="BE60" i="1"/>
  <c r="BF60" i="1"/>
  <c r="BG60" i="1"/>
  <c r="BH60" i="1"/>
  <c r="BQ60" i="1"/>
  <c r="BR60" i="1"/>
  <c r="BS60" i="1"/>
  <c r="BT60" i="1"/>
  <c r="I61" i="1"/>
  <c r="J61" i="1"/>
  <c r="K61" i="1"/>
  <c r="L61" i="1"/>
  <c r="U61" i="1"/>
  <c r="V61" i="1"/>
  <c r="W61" i="1"/>
  <c r="X61" i="1"/>
  <c r="AG61" i="1"/>
  <c r="AH61" i="1"/>
  <c r="AI61" i="1"/>
  <c r="AJ61" i="1"/>
  <c r="AS61" i="1"/>
  <c r="AT61" i="1"/>
  <c r="AU61" i="1"/>
  <c r="AV61" i="1"/>
  <c r="BE61" i="1"/>
  <c r="BF61" i="1"/>
  <c r="BG61" i="1"/>
  <c r="BH61" i="1"/>
  <c r="BQ61" i="1"/>
  <c r="BR61" i="1"/>
  <c r="BS61" i="1"/>
  <c r="BT61" i="1"/>
  <c r="I62" i="1"/>
  <c r="J62" i="1"/>
  <c r="K62" i="1"/>
  <c r="L62" i="1"/>
  <c r="U62" i="1"/>
  <c r="V62" i="1"/>
  <c r="W62" i="1"/>
  <c r="X62" i="1"/>
  <c r="AG62" i="1"/>
  <c r="AH62" i="1"/>
  <c r="AI62" i="1"/>
  <c r="AJ62" i="1"/>
  <c r="AS62" i="1"/>
  <c r="AT62" i="1"/>
  <c r="AU62" i="1"/>
  <c r="AV62" i="1"/>
  <c r="BE62" i="1"/>
  <c r="BF62" i="1"/>
  <c r="BG62" i="1"/>
  <c r="BH62" i="1"/>
  <c r="BQ62" i="1"/>
  <c r="BR62" i="1"/>
  <c r="BS62" i="1"/>
  <c r="BT62" i="1"/>
  <c r="I63" i="1"/>
  <c r="J63" i="1"/>
  <c r="K63" i="1"/>
  <c r="L63" i="1"/>
  <c r="U63" i="1"/>
  <c r="V63" i="1"/>
  <c r="T63" i="1" s="1"/>
  <c r="W63" i="1"/>
  <c r="X63" i="1"/>
  <c r="AG63" i="1"/>
  <c r="AH63" i="1"/>
  <c r="AI63" i="1"/>
  <c r="AJ63" i="1"/>
  <c r="AS63" i="1"/>
  <c r="AT63" i="1"/>
  <c r="AU63" i="1"/>
  <c r="AV63" i="1"/>
  <c r="BE63" i="1"/>
  <c r="BF63" i="1"/>
  <c r="BD63" i="1" s="1"/>
  <c r="BG63" i="1"/>
  <c r="BH63" i="1"/>
  <c r="BQ63" i="1"/>
  <c r="BR63" i="1"/>
  <c r="BS63" i="1"/>
  <c r="BT63" i="1"/>
  <c r="I64" i="1"/>
  <c r="J64" i="1"/>
  <c r="K64" i="1"/>
  <c r="L64" i="1"/>
  <c r="U64" i="1"/>
  <c r="V64" i="1"/>
  <c r="W64" i="1"/>
  <c r="X64" i="1"/>
  <c r="AG64" i="1"/>
  <c r="AH64" i="1"/>
  <c r="AI64" i="1"/>
  <c r="AJ64" i="1"/>
  <c r="AS64" i="1"/>
  <c r="AT64" i="1"/>
  <c r="AU64" i="1"/>
  <c r="AV64" i="1"/>
  <c r="BE64" i="1"/>
  <c r="BF64" i="1"/>
  <c r="BG64" i="1"/>
  <c r="BH64" i="1"/>
  <c r="BQ64" i="1"/>
  <c r="BR64" i="1"/>
  <c r="BS64" i="1"/>
  <c r="BT64" i="1"/>
  <c r="D65" i="1"/>
  <c r="E65" i="1"/>
  <c r="F65" i="1"/>
  <c r="G65" i="1"/>
  <c r="I66" i="1"/>
  <c r="J66" i="1"/>
  <c r="K66" i="1"/>
  <c r="L66" i="1"/>
  <c r="U66" i="1"/>
  <c r="V66" i="1"/>
  <c r="W66" i="1"/>
  <c r="X66" i="1"/>
  <c r="AG66" i="1"/>
  <c r="AH66" i="1"/>
  <c r="AI66" i="1"/>
  <c r="AJ66" i="1"/>
  <c r="AS66" i="1"/>
  <c r="AT66" i="1"/>
  <c r="AU66" i="1"/>
  <c r="AV66" i="1"/>
  <c r="BE66" i="1"/>
  <c r="BF66" i="1"/>
  <c r="BG66" i="1"/>
  <c r="BH66" i="1"/>
  <c r="BQ66" i="1"/>
  <c r="BR66" i="1"/>
  <c r="BS66" i="1"/>
  <c r="BT66" i="1"/>
  <c r="I67" i="1"/>
  <c r="J67" i="1"/>
  <c r="K67" i="1"/>
  <c r="L67" i="1"/>
  <c r="U67" i="1"/>
  <c r="V67" i="1"/>
  <c r="W67" i="1"/>
  <c r="X67" i="1"/>
  <c r="AG67" i="1"/>
  <c r="AH67" i="1"/>
  <c r="AI67" i="1"/>
  <c r="AJ67" i="1"/>
  <c r="AS67" i="1"/>
  <c r="AT67" i="1"/>
  <c r="AU67" i="1"/>
  <c r="AV67" i="1"/>
  <c r="BE67" i="1"/>
  <c r="BF67" i="1"/>
  <c r="BG67" i="1"/>
  <c r="BH67" i="1"/>
  <c r="BQ67" i="1"/>
  <c r="BR67" i="1"/>
  <c r="BS67" i="1"/>
  <c r="BT67" i="1"/>
  <c r="I68" i="1"/>
  <c r="J68" i="1"/>
  <c r="K68" i="1"/>
  <c r="L68" i="1"/>
  <c r="AG68" i="1"/>
  <c r="AH68" i="1"/>
  <c r="AI68" i="1"/>
  <c r="AJ68" i="1"/>
  <c r="AS68" i="1"/>
  <c r="AT68" i="1"/>
  <c r="AU68" i="1"/>
  <c r="AV68" i="1"/>
  <c r="BE68" i="1"/>
  <c r="BF68" i="1"/>
  <c r="BG68" i="1"/>
  <c r="BH68" i="1"/>
  <c r="BQ68" i="1"/>
  <c r="BR68" i="1"/>
  <c r="BS68" i="1"/>
  <c r="BT68" i="1"/>
  <c r="I69" i="1"/>
  <c r="J69" i="1"/>
  <c r="K69" i="1"/>
  <c r="L69" i="1"/>
  <c r="U69" i="1"/>
  <c r="V69" i="1"/>
  <c r="W69" i="1"/>
  <c r="X69" i="1"/>
  <c r="AG69" i="1"/>
  <c r="AH69" i="1"/>
  <c r="AI69" i="1"/>
  <c r="AJ69" i="1"/>
  <c r="AS69" i="1"/>
  <c r="AT69" i="1"/>
  <c r="AU69" i="1"/>
  <c r="AV69" i="1"/>
  <c r="BE69" i="1"/>
  <c r="BF69" i="1"/>
  <c r="BG69" i="1"/>
  <c r="BH69" i="1"/>
  <c r="BQ69" i="1"/>
  <c r="BR69" i="1"/>
  <c r="BS69" i="1"/>
  <c r="BT69" i="1"/>
  <c r="I70" i="1"/>
  <c r="J70" i="1"/>
  <c r="K70" i="1"/>
  <c r="L70" i="1"/>
  <c r="U70" i="1"/>
  <c r="V70" i="1"/>
  <c r="W70" i="1"/>
  <c r="X70" i="1"/>
  <c r="AG70" i="1"/>
  <c r="AH70" i="1"/>
  <c r="AI70" i="1"/>
  <c r="AJ70" i="1"/>
  <c r="AS70" i="1"/>
  <c r="AT70" i="1"/>
  <c r="AU70" i="1"/>
  <c r="AV70" i="1"/>
  <c r="BE70" i="1"/>
  <c r="BF70" i="1"/>
  <c r="BD70" i="1" s="1"/>
  <c r="BG70" i="1"/>
  <c r="BH70" i="1"/>
  <c r="BQ70" i="1"/>
  <c r="BR70" i="1"/>
  <c r="BS70" i="1"/>
  <c r="BT70" i="1"/>
  <c r="I71" i="1"/>
  <c r="J71" i="1"/>
  <c r="K71" i="1"/>
  <c r="L71" i="1"/>
  <c r="U71" i="1"/>
  <c r="V71" i="1"/>
  <c r="W71" i="1"/>
  <c r="X71" i="1"/>
  <c r="AG71" i="1"/>
  <c r="AH71" i="1"/>
  <c r="AI71" i="1"/>
  <c r="AJ71" i="1"/>
  <c r="AS71" i="1"/>
  <c r="AT71" i="1"/>
  <c r="AU71" i="1"/>
  <c r="AV71" i="1"/>
  <c r="BE71" i="1"/>
  <c r="BF71" i="1"/>
  <c r="BG71" i="1"/>
  <c r="BH71" i="1"/>
  <c r="BQ71" i="1"/>
  <c r="BR71" i="1"/>
  <c r="BS71" i="1"/>
  <c r="BT71" i="1"/>
  <c r="I72" i="1"/>
  <c r="J72" i="1"/>
  <c r="K72" i="1"/>
  <c r="L72" i="1"/>
  <c r="U72" i="1"/>
  <c r="V72" i="1"/>
  <c r="W72" i="1"/>
  <c r="X72" i="1"/>
  <c r="AG72" i="1"/>
  <c r="AH72" i="1"/>
  <c r="AI72" i="1"/>
  <c r="AJ72" i="1"/>
  <c r="AS72" i="1"/>
  <c r="AT72" i="1"/>
  <c r="AU72" i="1"/>
  <c r="AV72" i="1"/>
  <c r="BE72" i="1"/>
  <c r="BF72" i="1"/>
  <c r="BG72" i="1"/>
  <c r="BH72" i="1"/>
  <c r="BQ72" i="1"/>
  <c r="BR72" i="1"/>
  <c r="BS72" i="1"/>
  <c r="BT72" i="1"/>
  <c r="I73" i="1"/>
  <c r="J73" i="1"/>
  <c r="K73" i="1"/>
  <c r="L73" i="1"/>
  <c r="U73" i="1"/>
  <c r="V73" i="1"/>
  <c r="W73" i="1"/>
  <c r="X73" i="1"/>
  <c r="AG73" i="1"/>
  <c r="AH73" i="1"/>
  <c r="AI73" i="1"/>
  <c r="AJ73" i="1"/>
  <c r="AS73" i="1"/>
  <c r="AT73" i="1"/>
  <c r="AU73" i="1"/>
  <c r="AV73" i="1"/>
  <c r="BE73" i="1"/>
  <c r="BF73" i="1"/>
  <c r="BG73" i="1"/>
  <c r="BH73" i="1"/>
  <c r="BQ73" i="1"/>
  <c r="BR73" i="1"/>
  <c r="BS73" i="1"/>
  <c r="BT73" i="1"/>
  <c r="I74" i="1"/>
  <c r="J74" i="1"/>
  <c r="K74" i="1"/>
  <c r="L74" i="1"/>
  <c r="U74" i="1"/>
  <c r="V74" i="1"/>
  <c r="W74" i="1"/>
  <c r="X74" i="1"/>
  <c r="AG74" i="1"/>
  <c r="AH74" i="1"/>
  <c r="AI74" i="1"/>
  <c r="AJ74" i="1"/>
  <c r="AS74" i="1"/>
  <c r="AT74" i="1"/>
  <c r="AU74" i="1"/>
  <c r="AV74" i="1"/>
  <c r="BE74" i="1"/>
  <c r="BF74" i="1"/>
  <c r="BG74" i="1"/>
  <c r="BH74" i="1"/>
  <c r="BQ74" i="1"/>
  <c r="BR74" i="1"/>
  <c r="BS74" i="1"/>
  <c r="BT74" i="1"/>
  <c r="I75" i="1"/>
  <c r="J75" i="1"/>
  <c r="K75" i="1"/>
  <c r="L75" i="1"/>
  <c r="U75" i="1"/>
  <c r="V75" i="1"/>
  <c r="W75" i="1"/>
  <c r="X75" i="1"/>
  <c r="AG75" i="1"/>
  <c r="AH75" i="1"/>
  <c r="AI75" i="1"/>
  <c r="AJ75" i="1"/>
  <c r="AS75" i="1"/>
  <c r="AT75" i="1"/>
  <c r="AU75" i="1"/>
  <c r="AV75" i="1"/>
  <c r="BE75" i="1"/>
  <c r="BF75" i="1"/>
  <c r="BG75" i="1"/>
  <c r="BH75" i="1"/>
  <c r="BQ75" i="1"/>
  <c r="BR75" i="1"/>
  <c r="BS75" i="1"/>
  <c r="BT75" i="1"/>
  <c r="I76" i="1"/>
  <c r="J76" i="1"/>
  <c r="K76" i="1"/>
  <c r="L76" i="1"/>
  <c r="U76" i="1"/>
  <c r="V76" i="1"/>
  <c r="W76" i="1"/>
  <c r="X76" i="1"/>
  <c r="AG76" i="1"/>
  <c r="AH76" i="1"/>
  <c r="AI76" i="1"/>
  <c r="AJ76" i="1"/>
  <c r="AS76" i="1"/>
  <c r="AT76" i="1"/>
  <c r="AU76" i="1"/>
  <c r="AV76" i="1"/>
  <c r="BE76" i="1"/>
  <c r="BF76" i="1"/>
  <c r="BD76" i="1" s="1"/>
  <c r="BG76" i="1"/>
  <c r="BH76" i="1"/>
  <c r="BQ76" i="1"/>
  <c r="BR76" i="1"/>
  <c r="BS76" i="1"/>
  <c r="BT76" i="1"/>
  <c r="I77" i="1"/>
  <c r="J77" i="1"/>
  <c r="K77" i="1"/>
  <c r="L77" i="1"/>
  <c r="U77" i="1"/>
  <c r="V77" i="1"/>
  <c r="W77" i="1"/>
  <c r="X77" i="1"/>
  <c r="AG77" i="1"/>
  <c r="AH77" i="1"/>
  <c r="AI77" i="1"/>
  <c r="AJ77" i="1"/>
  <c r="AS77" i="1"/>
  <c r="AT77" i="1"/>
  <c r="AU77" i="1"/>
  <c r="AV77" i="1"/>
  <c r="BE77" i="1"/>
  <c r="BF77" i="1"/>
  <c r="BG77" i="1"/>
  <c r="BH77" i="1"/>
  <c r="BQ77" i="1"/>
  <c r="BR77" i="1"/>
  <c r="BS77" i="1"/>
  <c r="BT77" i="1"/>
  <c r="D78" i="1"/>
  <c r="E78" i="1"/>
  <c r="F78" i="1"/>
  <c r="G78" i="1"/>
  <c r="I79" i="1"/>
  <c r="J79" i="1"/>
  <c r="K79" i="1"/>
  <c r="L79" i="1"/>
  <c r="U79" i="1"/>
  <c r="V79" i="1"/>
  <c r="W79" i="1"/>
  <c r="X79" i="1"/>
  <c r="AG79" i="1"/>
  <c r="AH79" i="1"/>
  <c r="AI79" i="1"/>
  <c r="AJ79" i="1"/>
  <c r="AS79" i="1"/>
  <c r="AT79" i="1"/>
  <c r="AU79" i="1"/>
  <c r="AV79" i="1"/>
  <c r="BE79" i="1"/>
  <c r="BF79" i="1"/>
  <c r="BG79" i="1"/>
  <c r="BH79" i="1"/>
  <c r="BQ79" i="1"/>
  <c r="BR79" i="1"/>
  <c r="BS79" i="1"/>
  <c r="BT79" i="1"/>
  <c r="I80" i="1"/>
  <c r="J80" i="1"/>
  <c r="K80" i="1"/>
  <c r="L80" i="1"/>
  <c r="U80" i="1"/>
  <c r="V80" i="1"/>
  <c r="W80" i="1"/>
  <c r="X80" i="1"/>
  <c r="AG80" i="1"/>
  <c r="AH80" i="1"/>
  <c r="AI80" i="1"/>
  <c r="AJ80" i="1"/>
  <c r="AS80" i="1"/>
  <c r="AT80" i="1"/>
  <c r="AU80" i="1"/>
  <c r="AV80" i="1"/>
  <c r="BE80" i="1"/>
  <c r="BF80" i="1"/>
  <c r="BG80" i="1"/>
  <c r="BH80" i="1"/>
  <c r="BQ80" i="1"/>
  <c r="BR80" i="1"/>
  <c r="BS80" i="1"/>
  <c r="BT80" i="1"/>
  <c r="I81" i="1"/>
  <c r="J81" i="1"/>
  <c r="K81" i="1"/>
  <c r="L81" i="1"/>
  <c r="U81" i="1"/>
  <c r="V81" i="1"/>
  <c r="W81" i="1"/>
  <c r="X81" i="1"/>
  <c r="AG81" i="1"/>
  <c r="AH81" i="1"/>
  <c r="AI81" i="1"/>
  <c r="AJ81" i="1"/>
  <c r="AS81" i="1"/>
  <c r="AT81" i="1"/>
  <c r="AU81" i="1"/>
  <c r="AV81" i="1"/>
  <c r="BE81" i="1"/>
  <c r="BF81" i="1"/>
  <c r="BG81" i="1"/>
  <c r="BH81" i="1"/>
  <c r="BQ81" i="1"/>
  <c r="BR81" i="1"/>
  <c r="BS81" i="1"/>
  <c r="BT81" i="1"/>
  <c r="I82" i="1"/>
  <c r="J82" i="1"/>
  <c r="K82" i="1"/>
  <c r="L82" i="1"/>
  <c r="U82" i="1"/>
  <c r="V82" i="1"/>
  <c r="W82" i="1"/>
  <c r="X82" i="1"/>
  <c r="AG82" i="1"/>
  <c r="AH82" i="1"/>
  <c r="AI82" i="1"/>
  <c r="AJ82" i="1"/>
  <c r="AS82" i="1"/>
  <c r="AT82" i="1"/>
  <c r="AU82" i="1"/>
  <c r="AV82" i="1"/>
  <c r="BE82" i="1"/>
  <c r="BF82" i="1"/>
  <c r="BG82" i="1"/>
  <c r="BH82" i="1"/>
  <c r="BQ82" i="1"/>
  <c r="BR82" i="1"/>
  <c r="BS82" i="1"/>
  <c r="BT82" i="1"/>
  <c r="I83" i="1"/>
  <c r="J83" i="1"/>
  <c r="K83" i="1"/>
  <c r="L83" i="1"/>
  <c r="U83" i="1"/>
  <c r="V83" i="1"/>
  <c r="W83" i="1"/>
  <c r="X83" i="1"/>
  <c r="AG83" i="1"/>
  <c r="AH83" i="1"/>
  <c r="AI83" i="1"/>
  <c r="AJ83" i="1"/>
  <c r="AS83" i="1"/>
  <c r="AT83" i="1"/>
  <c r="AU83" i="1"/>
  <c r="AV83" i="1"/>
  <c r="BE83" i="1"/>
  <c r="BF83" i="1"/>
  <c r="BG83" i="1"/>
  <c r="BH83" i="1"/>
  <c r="BQ83" i="1"/>
  <c r="BR83" i="1"/>
  <c r="BS83" i="1"/>
  <c r="BT83" i="1"/>
  <c r="I84" i="1"/>
  <c r="J84" i="1"/>
  <c r="K84" i="1"/>
  <c r="L84" i="1"/>
  <c r="U84" i="1"/>
  <c r="V84" i="1"/>
  <c r="W84" i="1"/>
  <c r="X84" i="1"/>
  <c r="AG84" i="1"/>
  <c r="AH84" i="1"/>
  <c r="AI84" i="1"/>
  <c r="AJ84" i="1"/>
  <c r="AS84" i="1"/>
  <c r="AT84" i="1"/>
  <c r="AU84" i="1"/>
  <c r="AV84" i="1"/>
  <c r="BE84" i="1"/>
  <c r="BF84" i="1"/>
  <c r="BG84" i="1"/>
  <c r="BH84" i="1"/>
  <c r="BQ84" i="1"/>
  <c r="BR84" i="1"/>
  <c r="BS84" i="1"/>
  <c r="BT84" i="1"/>
  <c r="I85" i="1"/>
  <c r="J85" i="1"/>
  <c r="K85" i="1"/>
  <c r="L85" i="1"/>
  <c r="U85" i="1"/>
  <c r="V85" i="1"/>
  <c r="W85" i="1"/>
  <c r="X85" i="1"/>
  <c r="AG85" i="1"/>
  <c r="AH85" i="1"/>
  <c r="AI85" i="1"/>
  <c r="AJ85" i="1"/>
  <c r="AS85" i="1"/>
  <c r="AT85" i="1"/>
  <c r="AU85" i="1"/>
  <c r="AV85" i="1"/>
  <c r="BE85" i="1"/>
  <c r="BF85" i="1"/>
  <c r="BG85" i="1"/>
  <c r="BH85" i="1"/>
  <c r="BQ85" i="1"/>
  <c r="BR85" i="1"/>
  <c r="BS85" i="1"/>
  <c r="BT85" i="1"/>
  <c r="I86" i="1"/>
  <c r="J86" i="1"/>
  <c r="K86" i="1"/>
  <c r="L86" i="1"/>
  <c r="U86" i="1"/>
  <c r="V86" i="1"/>
  <c r="W86" i="1"/>
  <c r="X86" i="1"/>
  <c r="AG86" i="1"/>
  <c r="AH86" i="1"/>
  <c r="AI86" i="1"/>
  <c r="AJ86" i="1"/>
  <c r="AS86" i="1"/>
  <c r="AT86" i="1"/>
  <c r="AU86" i="1"/>
  <c r="AV86" i="1"/>
  <c r="BE86" i="1"/>
  <c r="BF86" i="1"/>
  <c r="BG86" i="1"/>
  <c r="BH86" i="1"/>
  <c r="BQ86" i="1"/>
  <c r="BR86" i="1"/>
  <c r="BS86" i="1"/>
  <c r="BT86" i="1"/>
  <c r="I87" i="1"/>
  <c r="J87" i="1"/>
  <c r="K87" i="1"/>
  <c r="L87" i="1"/>
  <c r="U87" i="1"/>
  <c r="V87" i="1"/>
  <c r="W87" i="1"/>
  <c r="X87" i="1"/>
  <c r="AG87" i="1"/>
  <c r="AH87" i="1"/>
  <c r="AI87" i="1"/>
  <c r="AJ87" i="1"/>
  <c r="AS87" i="1"/>
  <c r="AT87" i="1"/>
  <c r="AU87" i="1"/>
  <c r="AV87" i="1"/>
  <c r="BE87" i="1"/>
  <c r="BF87" i="1"/>
  <c r="BG87" i="1"/>
  <c r="BH87" i="1"/>
  <c r="BQ87" i="1"/>
  <c r="BR87" i="1"/>
  <c r="BS87" i="1"/>
  <c r="BT87" i="1"/>
  <c r="I88" i="1"/>
  <c r="J88" i="1"/>
  <c r="K88" i="1"/>
  <c r="L88" i="1"/>
  <c r="U88" i="1"/>
  <c r="V88" i="1"/>
  <c r="W88" i="1"/>
  <c r="X88" i="1"/>
  <c r="AG88" i="1"/>
  <c r="AH88" i="1"/>
  <c r="AI88" i="1"/>
  <c r="AJ88" i="1"/>
  <c r="AS88" i="1"/>
  <c r="AT88" i="1"/>
  <c r="AU88" i="1"/>
  <c r="AV88" i="1"/>
  <c r="BE88" i="1"/>
  <c r="BF88" i="1"/>
  <c r="BG88" i="1"/>
  <c r="BH88" i="1"/>
  <c r="BQ88" i="1"/>
  <c r="BR88" i="1"/>
  <c r="BS88" i="1"/>
  <c r="BT88" i="1"/>
  <c r="I89" i="1"/>
  <c r="J89" i="1"/>
  <c r="K89" i="1"/>
  <c r="L89" i="1"/>
  <c r="U89" i="1"/>
  <c r="V89" i="1"/>
  <c r="W89" i="1"/>
  <c r="X89" i="1"/>
  <c r="AG89" i="1"/>
  <c r="AH89" i="1"/>
  <c r="AI89" i="1"/>
  <c r="AJ89" i="1"/>
  <c r="AS89" i="1"/>
  <c r="AT89" i="1"/>
  <c r="AU89" i="1"/>
  <c r="AV89" i="1"/>
  <c r="BE89" i="1"/>
  <c r="BF89" i="1"/>
  <c r="BG89" i="1"/>
  <c r="BH89" i="1"/>
  <c r="BQ89" i="1"/>
  <c r="BR89" i="1"/>
  <c r="BS89" i="1"/>
  <c r="BT89" i="1"/>
  <c r="I90" i="1"/>
  <c r="J90" i="1"/>
  <c r="K90" i="1"/>
  <c r="L90" i="1"/>
  <c r="U90" i="1"/>
  <c r="V90" i="1"/>
  <c r="W90" i="1"/>
  <c r="X90" i="1"/>
  <c r="AG90" i="1"/>
  <c r="AH90" i="1"/>
  <c r="AI90" i="1"/>
  <c r="AJ90" i="1"/>
  <c r="AS90" i="1"/>
  <c r="AT90" i="1"/>
  <c r="AU90" i="1"/>
  <c r="AV90" i="1"/>
  <c r="BE90" i="1"/>
  <c r="BF90" i="1"/>
  <c r="BG90" i="1"/>
  <c r="BH90" i="1"/>
  <c r="BQ90" i="1"/>
  <c r="BR90" i="1"/>
  <c r="BS90" i="1"/>
  <c r="BT90" i="1"/>
  <c r="D91" i="1"/>
  <c r="E91" i="1"/>
  <c r="F91" i="1"/>
  <c r="G91" i="1"/>
  <c r="I92" i="1"/>
  <c r="J92" i="1"/>
  <c r="K92" i="1"/>
  <c r="L92" i="1"/>
  <c r="U92" i="1"/>
  <c r="V92" i="1"/>
  <c r="W92" i="1"/>
  <c r="X92" i="1"/>
  <c r="AG92" i="1"/>
  <c r="AH92" i="1"/>
  <c r="AI92" i="1"/>
  <c r="AJ92" i="1"/>
  <c r="AS92" i="1"/>
  <c r="AT92" i="1"/>
  <c r="AU92" i="1"/>
  <c r="AV92" i="1"/>
  <c r="BE92" i="1"/>
  <c r="BF92" i="1"/>
  <c r="BG92" i="1"/>
  <c r="BH92" i="1"/>
  <c r="BQ92" i="1"/>
  <c r="BR92" i="1"/>
  <c r="BS92" i="1"/>
  <c r="BT92" i="1"/>
  <c r="I93" i="1"/>
  <c r="J93" i="1"/>
  <c r="K93" i="1"/>
  <c r="L93" i="1"/>
  <c r="U93" i="1"/>
  <c r="V93" i="1"/>
  <c r="W93" i="1"/>
  <c r="X93" i="1"/>
  <c r="AG93" i="1"/>
  <c r="AH93" i="1"/>
  <c r="AI93" i="1"/>
  <c r="AJ93" i="1"/>
  <c r="AS93" i="1"/>
  <c r="AT93" i="1"/>
  <c r="AU93" i="1"/>
  <c r="AV93" i="1"/>
  <c r="BE93" i="1"/>
  <c r="BF93" i="1"/>
  <c r="BG93" i="1"/>
  <c r="BH93" i="1"/>
  <c r="BQ93" i="1"/>
  <c r="BR93" i="1"/>
  <c r="BS93" i="1"/>
  <c r="BT93" i="1"/>
  <c r="I94" i="1"/>
  <c r="J94" i="1"/>
  <c r="K94" i="1"/>
  <c r="L94" i="1"/>
  <c r="U94" i="1"/>
  <c r="V94" i="1"/>
  <c r="W94" i="1"/>
  <c r="X94" i="1"/>
  <c r="AG94" i="1"/>
  <c r="AH94" i="1"/>
  <c r="AI94" i="1"/>
  <c r="AJ94" i="1"/>
  <c r="AS94" i="1"/>
  <c r="AT94" i="1"/>
  <c r="AU94" i="1"/>
  <c r="AV94" i="1"/>
  <c r="BE94" i="1"/>
  <c r="BF94" i="1"/>
  <c r="BG94" i="1"/>
  <c r="BH94" i="1"/>
  <c r="BQ94" i="1"/>
  <c r="BR94" i="1"/>
  <c r="BS94" i="1"/>
  <c r="BT94" i="1"/>
  <c r="I95" i="1"/>
  <c r="J95" i="1"/>
  <c r="K95" i="1"/>
  <c r="L95" i="1"/>
  <c r="U95" i="1"/>
  <c r="V95" i="1"/>
  <c r="W95" i="1"/>
  <c r="X95" i="1"/>
  <c r="AG95" i="1"/>
  <c r="AH95" i="1"/>
  <c r="AI95" i="1"/>
  <c r="AJ95" i="1"/>
  <c r="AS95" i="1"/>
  <c r="AT95" i="1"/>
  <c r="AU95" i="1"/>
  <c r="AV95" i="1"/>
  <c r="BE95" i="1"/>
  <c r="BF95" i="1"/>
  <c r="BG95" i="1"/>
  <c r="BH95" i="1"/>
  <c r="BQ95" i="1"/>
  <c r="BR95" i="1"/>
  <c r="BS95" i="1"/>
  <c r="BT95" i="1"/>
  <c r="I96" i="1"/>
  <c r="J96" i="1"/>
  <c r="K96" i="1"/>
  <c r="L96" i="1"/>
  <c r="U96" i="1"/>
  <c r="V96" i="1"/>
  <c r="W96" i="1"/>
  <c r="X96" i="1"/>
  <c r="AG96" i="1"/>
  <c r="AH96" i="1"/>
  <c r="AI96" i="1"/>
  <c r="AJ96" i="1"/>
  <c r="AS96" i="1"/>
  <c r="AT96" i="1"/>
  <c r="AU96" i="1"/>
  <c r="AV96" i="1"/>
  <c r="BE96" i="1"/>
  <c r="BF96" i="1"/>
  <c r="BG96" i="1"/>
  <c r="BH96" i="1"/>
  <c r="BQ96" i="1"/>
  <c r="BR96" i="1"/>
  <c r="BS96" i="1"/>
  <c r="BT96" i="1"/>
  <c r="I97" i="1"/>
  <c r="J97" i="1"/>
  <c r="K97" i="1"/>
  <c r="L97" i="1"/>
  <c r="U97" i="1"/>
  <c r="V97" i="1"/>
  <c r="W97" i="1"/>
  <c r="X97" i="1"/>
  <c r="AG97" i="1"/>
  <c r="AH97" i="1"/>
  <c r="AI97" i="1"/>
  <c r="AJ97" i="1"/>
  <c r="AS97" i="1"/>
  <c r="AT97" i="1"/>
  <c r="AU97" i="1"/>
  <c r="AV97" i="1"/>
  <c r="BE97" i="1"/>
  <c r="BF97" i="1"/>
  <c r="BG97" i="1"/>
  <c r="BH97" i="1"/>
  <c r="BQ97" i="1"/>
  <c r="BR97" i="1"/>
  <c r="BS97" i="1"/>
  <c r="BT97" i="1"/>
  <c r="I98" i="1"/>
  <c r="J98" i="1"/>
  <c r="K98" i="1"/>
  <c r="L98" i="1"/>
  <c r="U98" i="1"/>
  <c r="V98" i="1"/>
  <c r="W98" i="1"/>
  <c r="X98" i="1"/>
  <c r="AG98" i="1"/>
  <c r="AH98" i="1"/>
  <c r="AI98" i="1"/>
  <c r="AJ98" i="1"/>
  <c r="AS98" i="1"/>
  <c r="AT98" i="1"/>
  <c r="AU98" i="1"/>
  <c r="AV98" i="1"/>
  <c r="BE98" i="1"/>
  <c r="BF98" i="1"/>
  <c r="BG98" i="1"/>
  <c r="BH98" i="1"/>
  <c r="BQ98" i="1"/>
  <c r="BR98" i="1"/>
  <c r="BS98" i="1"/>
  <c r="BT98" i="1"/>
  <c r="I99" i="1"/>
  <c r="J99" i="1"/>
  <c r="K99" i="1"/>
  <c r="L99" i="1"/>
  <c r="U99" i="1"/>
  <c r="V99" i="1"/>
  <c r="W99" i="1"/>
  <c r="X99" i="1"/>
  <c r="AG99" i="1"/>
  <c r="AH99" i="1"/>
  <c r="AI99" i="1"/>
  <c r="AJ99" i="1"/>
  <c r="AS99" i="1"/>
  <c r="AT99" i="1"/>
  <c r="AU99" i="1"/>
  <c r="AV99" i="1"/>
  <c r="BE99" i="1"/>
  <c r="BF99" i="1"/>
  <c r="BG99" i="1"/>
  <c r="BH99" i="1"/>
  <c r="BQ99" i="1"/>
  <c r="BR99" i="1"/>
  <c r="BS99" i="1"/>
  <c r="BT99" i="1"/>
  <c r="I100" i="1"/>
  <c r="J100" i="1"/>
  <c r="K100" i="1"/>
  <c r="L100" i="1"/>
  <c r="U100" i="1"/>
  <c r="V100" i="1"/>
  <c r="W100" i="1"/>
  <c r="X100" i="1"/>
  <c r="AG100" i="1"/>
  <c r="AH100" i="1"/>
  <c r="AI100" i="1"/>
  <c r="AJ100" i="1"/>
  <c r="AS100" i="1"/>
  <c r="AT100" i="1"/>
  <c r="AU100" i="1"/>
  <c r="AV100" i="1"/>
  <c r="BE100" i="1"/>
  <c r="BF100" i="1"/>
  <c r="BG100" i="1"/>
  <c r="BH100" i="1"/>
  <c r="BQ100" i="1"/>
  <c r="BR100" i="1"/>
  <c r="BS100" i="1"/>
  <c r="BT100" i="1"/>
  <c r="I101" i="1"/>
  <c r="J101" i="1"/>
  <c r="K101" i="1"/>
  <c r="L101" i="1"/>
  <c r="AG101" i="1"/>
  <c r="AH101" i="1"/>
  <c r="AI101" i="1"/>
  <c r="AJ101" i="1"/>
  <c r="AS101" i="1"/>
  <c r="AT101" i="1"/>
  <c r="AU101" i="1"/>
  <c r="AV101" i="1"/>
  <c r="AR101" i="1" s="1"/>
  <c r="BE101" i="1"/>
  <c r="BF101" i="1"/>
  <c r="BG101" i="1"/>
  <c r="BH101" i="1"/>
  <c r="BQ101" i="1"/>
  <c r="BR101" i="1"/>
  <c r="BS101" i="1"/>
  <c r="BT101" i="1"/>
  <c r="I102" i="1"/>
  <c r="J102" i="1"/>
  <c r="K102" i="1"/>
  <c r="L102" i="1"/>
  <c r="AG102" i="1"/>
  <c r="AH102" i="1"/>
  <c r="AI102" i="1"/>
  <c r="AJ102" i="1"/>
  <c r="AS102" i="1"/>
  <c r="AT102" i="1"/>
  <c r="AU102" i="1"/>
  <c r="AV102" i="1"/>
  <c r="BE102" i="1"/>
  <c r="BF102" i="1"/>
  <c r="BG102" i="1"/>
  <c r="BH102" i="1"/>
  <c r="BQ102" i="1"/>
  <c r="BR102" i="1"/>
  <c r="BS102" i="1"/>
  <c r="BT102" i="1"/>
  <c r="I103" i="1"/>
  <c r="J103" i="1"/>
  <c r="K103" i="1"/>
  <c r="L103" i="1"/>
  <c r="AG103" i="1"/>
  <c r="AH103" i="1"/>
  <c r="AF103" i="1" s="1"/>
  <c r="AI103" i="1"/>
  <c r="AJ103" i="1"/>
  <c r="AS103" i="1"/>
  <c r="AT103" i="1"/>
  <c r="AU103" i="1"/>
  <c r="AV103" i="1"/>
  <c r="BE103" i="1"/>
  <c r="BF103" i="1"/>
  <c r="BG103" i="1"/>
  <c r="BH103" i="1"/>
  <c r="BQ103" i="1"/>
  <c r="BR103" i="1"/>
  <c r="BS103" i="1"/>
  <c r="BT103" i="1"/>
  <c r="D104" i="1"/>
  <c r="E104" i="1"/>
  <c r="F104" i="1"/>
  <c r="G104" i="1"/>
  <c r="I105" i="1"/>
  <c r="J105" i="1"/>
  <c r="K105" i="1"/>
  <c r="L105" i="1"/>
  <c r="AG105" i="1"/>
  <c r="AH105" i="1"/>
  <c r="AI105" i="1"/>
  <c r="AJ105" i="1"/>
  <c r="AS105" i="1"/>
  <c r="AT105" i="1"/>
  <c r="AU105" i="1"/>
  <c r="AV105" i="1"/>
  <c r="BE105" i="1"/>
  <c r="BF105" i="1"/>
  <c r="BG105" i="1"/>
  <c r="BH105" i="1"/>
  <c r="BQ105" i="1"/>
  <c r="BR105" i="1"/>
  <c r="BS105" i="1"/>
  <c r="BT105" i="1"/>
  <c r="I106" i="1"/>
  <c r="J106" i="1"/>
  <c r="K106" i="1"/>
  <c r="L106" i="1"/>
  <c r="AS106" i="1"/>
  <c r="AT106" i="1"/>
  <c r="AU106" i="1"/>
  <c r="AV106" i="1"/>
  <c r="BE106" i="1"/>
  <c r="BF106" i="1"/>
  <c r="BG106" i="1"/>
  <c r="BH106" i="1"/>
  <c r="BQ106" i="1"/>
  <c r="BR106" i="1"/>
  <c r="BS106" i="1"/>
  <c r="BT106" i="1"/>
  <c r="I107" i="1"/>
  <c r="J107" i="1"/>
  <c r="K107" i="1"/>
  <c r="L107" i="1"/>
  <c r="U107" i="1"/>
  <c r="V107" i="1"/>
  <c r="W107" i="1"/>
  <c r="X107" i="1"/>
  <c r="AG107" i="1"/>
  <c r="AH107" i="1"/>
  <c r="AI107" i="1"/>
  <c r="AJ107" i="1"/>
  <c r="AS107" i="1"/>
  <c r="AT107" i="1"/>
  <c r="AU107" i="1"/>
  <c r="AV107" i="1"/>
  <c r="BE107" i="1"/>
  <c r="BF107" i="1"/>
  <c r="BG107" i="1"/>
  <c r="BH107" i="1"/>
  <c r="BQ107" i="1"/>
  <c r="BR107" i="1"/>
  <c r="BS107" i="1"/>
  <c r="BT107" i="1"/>
  <c r="I108" i="1"/>
  <c r="J108" i="1"/>
  <c r="K108" i="1"/>
  <c r="L108" i="1"/>
  <c r="U108" i="1"/>
  <c r="V108" i="1"/>
  <c r="W108" i="1"/>
  <c r="X108" i="1"/>
  <c r="AG108" i="1"/>
  <c r="AH108" i="1"/>
  <c r="AI108" i="1"/>
  <c r="AJ108" i="1"/>
  <c r="AS108" i="1"/>
  <c r="AT108" i="1"/>
  <c r="AU108" i="1"/>
  <c r="AV108" i="1"/>
  <c r="BE108" i="1"/>
  <c r="BF108" i="1"/>
  <c r="BG108" i="1"/>
  <c r="BH108" i="1"/>
  <c r="BQ108" i="1"/>
  <c r="BR108" i="1"/>
  <c r="BS108" i="1"/>
  <c r="BT108" i="1"/>
  <c r="I109" i="1"/>
  <c r="J109" i="1"/>
  <c r="K109" i="1"/>
  <c r="L109" i="1"/>
  <c r="U109" i="1"/>
  <c r="V109" i="1"/>
  <c r="W109" i="1"/>
  <c r="X109" i="1"/>
  <c r="AG109" i="1"/>
  <c r="AH109" i="1"/>
  <c r="AI109" i="1"/>
  <c r="AJ109" i="1"/>
  <c r="AS109" i="1"/>
  <c r="AT109" i="1"/>
  <c r="AU109" i="1"/>
  <c r="AV109" i="1"/>
  <c r="BE109" i="1"/>
  <c r="BF109" i="1"/>
  <c r="BG109" i="1"/>
  <c r="BH109" i="1"/>
  <c r="BQ109" i="1"/>
  <c r="BR109" i="1"/>
  <c r="BS109" i="1"/>
  <c r="BT109" i="1"/>
  <c r="I110" i="1"/>
  <c r="J110" i="1"/>
  <c r="K110" i="1"/>
  <c r="L110" i="1"/>
  <c r="U110" i="1"/>
  <c r="V110" i="1"/>
  <c r="W110" i="1"/>
  <c r="X110" i="1"/>
  <c r="AG110" i="1"/>
  <c r="AH110" i="1"/>
  <c r="AI110" i="1"/>
  <c r="AJ110" i="1"/>
  <c r="AS110" i="1"/>
  <c r="AT110" i="1"/>
  <c r="AU110" i="1"/>
  <c r="AV110" i="1"/>
  <c r="BE110" i="1"/>
  <c r="BF110" i="1"/>
  <c r="BG110" i="1"/>
  <c r="BH110" i="1"/>
  <c r="BQ110" i="1"/>
  <c r="BR110" i="1"/>
  <c r="BS110" i="1"/>
  <c r="BT110" i="1"/>
  <c r="I111" i="1"/>
  <c r="J111" i="1"/>
  <c r="K111" i="1"/>
  <c r="L111" i="1"/>
  <c r="U111" i="1"/>
  <c r="V111" i="1"/>
  <c r="W111" i="1"/>
  <c r="X111" i="1"/>
  <c r="AG111" i="1"/>
  <c r="AH111" i="1"/>
  <c r="AI111" i="1"/>
  <c r="AJ111" i="1"/>
  <c r="AS111" i="1"/>
  <c r="AT111" i="1"/>
  <c r="AU111" i="1"/>
  <c r="AV111" i="1"/>
  <c r="BE111" i="1"/>
  <c r="BF111" i="1"/>
  <c r="BD111" i="1" s="1"/>
  <c r="BG111" i="1"/>
  <c r="BH111" i="1"/>
  <c r="BQ111" i="1"/>
  <c r="BR111" i="1"/>
  <c r="BS111" i="1"/>
  <c r="BT111" i="1"/>
  <c r="I112" i="1"/>
  <c r="J112" i="1"/>
  <c r="K112" i="1"/>
  <c r="L112" i="1"/>
  <c r="U112" i="1"/>
  <c r="V112" i="1"/>
  <c r="W112" i="1"/>
  <c r="X112" i="1"/>
  <c r="AG112" i="1"/>
  <c r="AH112" i="1"/>
  <c r="AI112" i="1"/>
  <c r="AJ112" i="1"/>
  <c r="AS112" i="1"/>
  <c r="AT112" i="1"/>
  <c r="AU112" i="1"/>
  <c r="AV112" i="1"/>
  <c r="BQ112" i="1"/>
  <c r="BR112" i="1"/>
  <c r="BS112" i="1"/>
  <c r="BT112" i="1"/>
  <c r="I113" i="1"/>
  <c r="J113" i="1"/>
  <c r="K113" i="1"/>
  <c r="L113" i="1"/>
  <c r="U113" i="1"/>
  <c r="V113" i="1"/>
  <c r="W113" i="1"/>
  <c r="X113" i="1"/>
  <c r="AG113" i="1"/>
  <c r="AH113" i="1"/>
  <c r="AI113" i="1"/>
  <c r="AJ113" i="1"/>
  <c r="AS113" i="1"/>
  <c r="AT113" i="1"/>
  <c r="AU113" i="1"/>
  <c r="AV113" i="1"/>
  <c r="BQ113" i="1"/>
  <c r="BR113" i="1"/>
  <c r="BS113" i="1"/>
  <c r="BT113" i="1"/>
  <c r="I114" i="1"/>
  <c r="J114" i="1"/>
  <c r="K114" i="1"/>
  <c r="L114" i="1"/>
  <c r="U114" i="1"/>
  <c r="V114" i="1"/>
  <c r="W114" i="1"/>
  <c r="X114" i="1"/>
  <c r="AG114" i="1"/>
  <c r="AH114" i="1"/>
  <c r="AI114" i="1"/>
  <c r="AJ114" i="1"/>
  <c r="AS114" i="1"/>
  <c r="AT114" i="1"/>
  <c r="AU114" i="1"/>
  <c r="AV114" i="1"/>
  <c r="BQ114" i="1"/>
  <c r="BR114" i="1"/>
  <c r="BS114" i="1"/>
  <c r="BT114" i="1"/>
  <c r="I115" i="1"/>
  <c r="J115" i="1"/>
  <c r="K115" i="1"/>
  <c r="L115" i="1"/>
  <c r="U115" i="1"/>
  <c r="V115" i="1"/>
  <c r="W115" i="1"/>
  <c r="X115" i="1"/>
  <c r="AG115" i="1"/>
  <c r="AH115" i="1"/>
  <c r="AI115" i="1"/>
  <c r="AJ115" i="1"/>
  <c r="AS115" i="1"/>
  <c r="AT115" i="1"/>
  <c r="AU115" i="1"/>
  <c r="AV115" i="1"/>
  <c r="BQ115" i="1"/>
  <c r="BR115" i="1"/>
  <c r="BS115" i="1"/>
  <c r="BT115" i="1"/>
  <c r="I116" i="1"/>
  <c r="J116" i="1"/>
  <c r="K116" i="1"/>
  <c r="L116" i="1"/>
  <c r="U116" i="1"/>
  <c r="V116" i="1"/>
  <c r="W116" i="1"/>
  <c r="X116" i="1"/>
  <c r="AG116" i="1"/>
  <c r="AH116" i="1"/>
  <c r="AI116" i="1"/>
  <c r="AJ116" i="1"/>
  <c r="AS116" i="1"/>
  <c r="AT116" i="1"/>
  <c r="AU116" i="1"/>
  <c r="AV116" i="1"/>
  <c r="BQ116" i="1"/>
  <c r="BR116" i="1"/>
  <c r="BS116" i="1"/>
  <c r="BT116" i="1"/>
  <c r="D117" i="1"/>
  <c r="E117" i="1"/>
  <c r="F117" i="1"/>
  <c r="G117" i="1"/>
  <c r="I118" i="1"/>
  <c r="J118" i="1"/>
  <c r="K118" i="1"/>
  <c r="L118" i="1"/>
  <c r="U118" i="1"/>
  <c r="V118" i="1"/>
  <c r="W118" i="1"/>
  <c r="X118" i="1"/>
  <c r="AG118" i="1"/>
  <c r="AH118" i="1"/>
  <c r="AI118" i="1"/>
  <c r="AF118" i="1" s="1"/>
  <c r="AJ118" i="1"/>
  <c r="AS118" i="1"/>
  <c r="AT118" i="1"/>
  <c r="AU118" i="1"/>
  <c r="AV118" i="1"/>
  <c r="BQ118" i="1"/>
  <c r="BR118" i="1"/>
  <c r="BS118" i="1"/>
  <c r="BT118" i="1"/>
  <c r="I119" i="1"/>
  <c r="J119" i="1"/>
  <c r="K119" i="1"/>
  <c r="L119" i="1"/>
  <c r="U119" i="1"/>
  <c r="V119" i="1"/>
  <c r="W119" i="1"/>
  <c r="X119" i="1"/>
  <c r="AG119" i="1"/>
  <c r="AH119" i="1"/>
  <c r="AI119" i="1"/>
  <c r="AJ119" i="1"/>
  <c r="AS119" i="1"/>
  <c r="AT119" i="1"/>
  <c r="AU119" i="1"/>
  <c r="AV119" i="1"/>
  <c r="BQ119" i="1"/>
  <c r="BR119" i="1"/>
  <c r="BS119" i="1"/>
  <c r="BT119" i="1"/>
  <c r="I120" i="1"/>
  <c r="J120" i="1"/>
  <c r="K120" i="1"/>
  <c r="L120" i="1"/>
  <c r="U120" i="1"/>
  <c r="V120" i="1"/>
  <c r="W120" i="1"/>
  <c r="X120" i="1"/>
  <c r="AG120" i="1"/>
  <c r="AH120" i="1"/>
  <c r="AI120" i="1"/>
  <c r="AJ120" i="1"/>
  <c r="AS120" i="1"/>
  <c r="AT120" i="1"/>
  <c r="AU120" i="1"/>
  <c r="AV120" i="1"/>
  <c r="BQ120" i="1"/>
  <c r="BR120" i="1"/>
  <c r="BS120" i="1"/>
  <c r="BT120" i="1"/>
  <c r="I121" i="1"/>
  <c r="J121" i="1"/>
  <c r="K121" i="1"/>
  <c r="L121" i="1"/>
  <c r="U121" i="1"/>
  <c r="V121" i="1"/>
  <c r="W121" i="1"/>
  <c r="X121" i="1"/>
  <c r="AG121" i="1"/>
  <c r="AH121" i="1"/>
  <c r="AI121" i="1"/>
  <c r="AJ121" i="1"/>
  <c r="AS121" i="1"/>
  <c r="AT121" i="1"/>
  <c r="AU121" i="1"/>
  <c r="AV121" i="1"/>
  <c r="BQ121" i="1"/>
  <c r="BR121" i="1"/>
  <c r="BS121" i="1"/>
  <c r="BT121" i="1"/>
  <c r="I122" i="1"/>
  <c r="J122" i="1"/>
  <c r="K122" i="1"/>
  <c r="L122" i="1"/>
  <c r="U122" i="1"/>
  <c r="V122" i="1"/>
  <c r="W122" i="1"/>
  <c r="X122" i="1"/>
  <c r="AG122" i="1"/>
  <c r="AH122" i="1"/>
  <c r="AI122" i="1"/>
  <c r="AJ122" i="1"/>
  <c r="AS122" i="1"/>
  <c r="AT122" i="1"/>
  <c r="AU122" i="1"/>
  <c r="AV122" i="1"/>
  <c r="BQ122" i="1"/>
  <c r="BR122" i="1"/>
  <c r="BS122" i="1"/>
  <c r="BT122" i="1"/>
  <c r="I123" i="1"/>
  <c r="J123" i="1"/>
  <c r="K123" i="1"/>
  <c r="L123" i="1"/>
  <c r="U123" i="1"/>
  <c r="V123" i="1"/>
  <c r="W123" i="1"/>
  <c r="X123" i="1"/>
  <c r="AG123" i="1"/>
  <c r="AH123" i="1"/>
  <c r="AI123" i="1"/>
  <c r="AJ123" i="1"/>
  <c r="AS123" i="1"/>
  <c r="AT123" i="1"/>
  <c r="AU123" i="1"/>
  <c r="AV123" i="1"/>
  <c r="BQ123" i="1"/>
  <c r="BR123" i="1"/>
  <c r="BS123" i="1"/>
  <c r="BT123" i="1"/>
  <c r="I124" i="1"/>
  <c r="J124" i="1"/>
  <c r="K124" i="1"/>
  <c r="L124" i="1"/>
  <c r="U124" i="1"/>
  <c r="V124" i="1"/>
  <c r="W124" i="1"/>
  <c r="X124" i="1"/>
  <c r="AG124" i="1"/>
  <c r="AH124" i="1"/>
  <c r="AI124" i="1"/>
  <c r="AJ124" i="1"/>
  <c r="AS124" i="1"/>
  <c r="AT124" i="1"/>
  <c r="AU124" i="1"/>
  <c r="AV124" i="1"/>
  <c r="BQ124" i="1"/>
  <c r="BR124" i="1"/>
  <c r="BS124" i="1"/>
  <c r="BT124" i="1"/>
  <c r="I125" i="1"/>
  <c r="J125" i="1"/>
  <c r="K125" i="1"/>
  <c r="L125" i="1"/>
  <c r="U125" i="1"/>
  <c r="V125" i="1"/>
  <c r="W125" i="1"/>
  <c r="X125" i="1"/>
  <c r="AG125" i="1"/>
  <c r="AH125" i="1"/>
  <c r="AI125" i="1"/>
  <c r="AJ125" i="1"/>
  <c r="AS125" i="1"/>
  <c r="AT125" i="1"/>
  <c r="AU125" i="1"/>
  <c r="AV125" i="1"/>
  <c r="BQ125" i="1"/>
  <c r="BR125" i="1"/>
  <c r="BS125" i="1"/>
  <c r="BT125" i="1"/>
  <c r="I126" i="1"/>
  <c r="J126" i="1"/>
  <c r="K126" i="1"/>
  <c r="L126" i="1"/>
  <c r="U126" i="1"/>
  <c r="V126" i="1"/>
  <c r="W126" i="1"/>
  <c r="X126" i="1"/>
  <c r="AG126" i="1"/>
  <c r="AH126" i="1"/>
  <c r="AI126" i="1"/>
  <c r="AJ126" i="1"/>
  <c r="AS126" i="1"/>
  <c r="AT126" i="1"/>
  <c r="AU126" i="1"/>
  <c r="AV126" i="1"/>
  <c r="BQ126" i="1"/>
  <c r="BR126" i="1"/>
  <c r="BS126" i="1"/>
  <c r="BT126" i="1"/>
  <c r="I127" i="1"/>
  <c r="J127" i="1"/>
  <c r="K127" i="1"/>
  <c r="L127" i="1"/>
  <c r="U127" i="1"/>
  <c r="V127" i="1"/>
  <c r="W127" i="1"/>
  <c r="X127" i="1"/>
  <c r="AG127" i="1"/>
  <c r="AH127" i="1"/>
  <c r="AI127" i="1"/>
  <c r="AJ127" i="1"/>
  <c r="AS127" i="1"/>
  <c r="AT127" i="1"/>
  <c r="AU127" i="1"/>
  <c r="AV127" i="1"/>
  <c r="BQ127" i="1"/>
  <c r="BR127" i="1"/>
  <c r="BS127" i="1"/>
  <c r="BT127" i="1"/>
  <c r="I128" i="1"/>
  <c r="J128" i="1"/>
  <c r="H128" i="1" s="1"/>
  <c r="K128" i="1"/>
  <c r="L128" i="1"/>
  <c r="U128" i="1"/>
  <c r="V128" i="1"/>
  <c r="W128" i="1"/>
  <c r="X128" i="1"/>
  <c r="AG128" i="1"/>
  <c r="AH128" i="1"/>
  <c r="AI128" i="1"/>
  <c r="AJ128" i="1"/>
  <c r="AS128" i="1"/>
  <c r="AT128" i="1"/>
  <c r="AU128" i="1"/>
  <c r="AV128" i="1"/>
  <c r="BE128" i="1"/>
  <c r="BF128" i="1"/>
  <c r="BG128" i="1"/>
  <c r="BH128" i="1"/>
  <c r="BQ128" i="1"/>
  <c r="BR128" i="1"/>
  <c r="BS128" i="1"/>
  <c r="BT128" i="1"/>
  <c r="I129" i="1"/>
  <c r="J129" i="1"/>
  <c r="K129" i="1"/>
  <c r="L129" i="1"/>
  <c r="U129" i="1"/>
  <c r="V129" i="1"/>
  <c r="W129" i="1"/>
  <c r="X129" i="1"/>
  <c r="AG129" i="1"/>
  <c r="AH129" i="1"/>
  <c r="AI129" i="1"/>
  <c r="AJ129" i="1"/>
  <c r="AS129" i="1"/>
  <c r="AT129" i="1"/>
  <c r="AU129" i="1"/>
  <c r="AV129" i="1"/>
  <c r="BE129" i="1"/>
  <c r="BF129" i="1"/>
  <c r="BG129" i="1"/>
  <c r="BH129" i="1"/>
  <c r="BQ129" i="1"/>
  <c r="BR129" i="1"/>
  <c r="BS129" i="1"/>
  <c r="BT129" i="1"/>
  <c r="D130" i="1"/>
  <c r="E130" i="1"/>
  <c r="F130" i="1"/>
  <c r="G130" i="1"/>
  <c r="I131" i="1"/>
  <c r="J131" i="1"/>
  <c r="K131" i="1"/>
  <c r="L131" i="1"/>
  <c r="U131" i="1"/>
  <c r="V131" i="1"/>
  <c r="W131" i="1"/>
  <c r="X131" i="1"/>
  <c r="AG131" i="1"/>
  <c r="AH131" i="1"/>
  <c r="AI131" i="1"/>
  <c r="AJ131" i="1"/>
  <c r="AS131" i="1"/>
  <c r="AT131" i="1"/>
  <c r="AU131" i="1"/>
  <c r="AV131" i="1"/>
  <c r="BE131" i="1"/>
  <c r="BF131" i="1"/>
  <c r="BG131" i="1"/>
  <c r="BH131" i="1"/>
  <c r="BQ131" i="1"/>
  <c r="BR131" i="1"/>
  <c r="BS131" i="1"/>
  <c r="BT131" i="1"/>
  <c r="I132" i="1"/>
  <c r="J132" i="1"/>
  <c r="K132" i="1"/>
  <c r="L132" i="1"/>
  <c r="U132" i="1"/>
  <c r="V132" i="1"/>
  <c r="W132" i="1"/>
  <c r="X132" i="1"/>
  <c r="AG132" i="1"/>
  <c r="AH132" i="1"/>
  <c r="AI132" i="1"/>
  <c r="AJ132" i="1"/>
  <c r="AS132" i="1"/>
  <c r="AT132" i="1"/>
  <c r="AU132" i="1"/>
  <c r="AV132" i="1"/>
  <c r="BE132" i="1"/>
  <c r="BF132" i="1"/>
  <c r="BG132" i="1"/>
  <c r="BH132" i="1"/>
  <c r="BQ132" i="1"/>
  <c r="BR132" i="1"/>
  <c r="BS132" i="1"/>
  <c r="BT132" i="1"/>
  <c r="I133" i="1"/>
  <c r="J133" i="1"/>
  <c r="K133" i="1"/>
  <c r="L133" i="1"/>
  <c r="U133" i="1"/>
  <c r="V133" i="1"/>
  <c r="W133" i="1"/>
  <c r="X133" i="1"/>
  <c r="AG133" i="1"/>
  <c r="AH133" i="1"/>
  <c r="AI133" i="1"/>
  <c r="AJ133" i="1"/>
  <c r="AS133" i="1"/>
  <c r="AT133" i="1"/>
  <c r="AU133" i="1"/>
  <c r="AV133" i="1"/>
  <c r="BE133" i="1"/>
  <c r="BF133" i="1"/>
  <c r="BG133" i="1"/>
  <c r="BH133" i="1"/>
  <c r="BQ133" i="1"/>
  <c r="BR133" i="1"/>
  <c r="BS133" i="1"/>
  <c r="BT133" i="1"/>
  <c r="I134" i="1"/>
  <c r="J134" i="1"/>
  <c r="K134" i="1"/>
  <c r="L134" i="1"/>
  <c r="U134" i="1"/>
  <c r="V134" i="1"/>
  <c r="W134" i="1"/>
  <c r="X134" i="1"/>
  <c r="AG134" i="1"/>
  <c r="AH134" i="1"/>
  <c r="AI134" i="1"/>
  <c r="AJ134" i="1"/>
  <c r="AS134" i="1"/>
  <c r="AT134" i="1"/>
  <c r="AU134" i="1"/>
  <c r="AV134" i="1"/>
  <c r="BE134" i="1"/>
  <c r="BF134" i="1"/>
  <c r="BG134" i="1"/>
  <c r="BH134" i="1"/>
  <c r="BQ134" i="1"/>
  <c r="BR134" i="1"/>
  <c r="BP134" i="1" s="1"/>
  <c r="BS134" i="1"/>
  <c r="BT134" i="1"/>
  <c r="I135" i="1"/>
  <c r="J135" i="1"/>
  <c r="K135" i="1"/>
  <c r="L135" i="1"/>
  <c r="U135" i="1"/>
  <c r="V135" i="1"/>
  <c r="W135" i="1"/>
  <c r="X135" i="1"/>
  <c r="AG135" i="1"/>
  <c r="AH135" i="1"/>
  <c r="AI135" i="1"/>
  <c r="AJ135" i="1"/>
  <c r="AS135" i="1"/>
  <c r="AT135" i="1"/>
  <c r="AU135" i="1"/>
  <c r="AV135" i="1"/>
  <c r="BE135" i="1"/>
  <c r="BF135" i="1"/>
  <c r="BG135" i="1"/>
  <c r="BH135" i="1"/>
  <c r="BQ135" i="1"/>
  <c r="BR135" i="1"/>
  <c r="BS135" i="1"/>
  <c r="BT135" i="1"/>
  <c r="I136" i="1"/>
  <c r="J136" i="1"/>
  <c r="K136" i="1"/>
  <c r="L136" i="1"/>
  <c r="U136" i="1"/>
  <c r="V136" i="1"/>
  <c r="W136" i="1"/>
  <c r="X136" i="1"/>
  <c r="AG136" i="1"/>
  <c r="AH136" i="1"/>
  <c r="AI136" i="1"/>
  <c r="AJ136" i="1"/>
  <c r="AS136" i="1"/>
  <c r="AT136" i="1"/>
  <c r="AU136" i="1"/>
  <c r="AV136" i="1"/>
  <c r="BE136" i="1"/>
  <c r="BF136" i="1"/>
  <c r="BG136" i="1"/>
  <c r="BH136" i="1"/>
  <c r="BQ136" i="1"/>
  <c r="BR136" i="1"/>
  <c r="BS136" i="1"/>
  <c r="BT136" i="1"/>
  <c r="I137" i="1"/>
  <c r="J137" i="1"/>
  <c r="K137" i="1"/>
  <c r="L137" i="1"/>
  <c r="U137" i="1"/>
  <c r="V137" i="1"/>
  <c r="W137" i="1"/>
  <c r="X137" i="1"/>
  <c r="AG137" i="1"/>
  <c r="AH137" i="1"/>
  <c r="AI137" i="1"/>
  <c r="AJ137" i="1"/>
  <c r="AS137" i="1"/>
  <c r="AT137" i="1"/>
  <c r="AU137" i="1"/>
  <c r="AV137" i="1"/>
  <c r="BE137" i="1"/>
  <c r="BF137" i="1"/>
  <c r="BG137" i="1"/>
  <c r="BH137" i="1"/>
  <c r="BQ137" i="1"/>
  <c r="BR137" i="1"/>
  <c r="BS137" i="1"/>
  <c r="BT137" i="1"/>
  <c r="I138" i="1"/>
  <c r="J138" i="1"/>
  <c r="K138" i="1"/>
  <c r="L138" i="1"/>
  <c r="U138" i="1"/>
  <c r="V138" i="1"/>
  <c r="W138" i="1"/>
  <c r="X138" i="1"/>
  <c r="AG138" i="1"/>
  <c r="AH138" i="1"/>
  <c r="AI138" i="1"/>
  <c r="AJ138" i="1"/>
  <c r="AS138" i="1"/>
  <c r="AT138" i="1"/>
  <c r="AU138" i="1"/>
  <c r="AV138" i="1"/>
  <c r="BE138" i="1"/>
  <c r="BF138" i="1"/>
  <c r="BG138" i="1"/>
  <c r="BH138" i="1"/>
  <c r="BQ138" i="1"/>
  <c r="BR138" i="1"/>
  <c r="BS138" i="1"/>
  <c r="BT138" i="1"/>
  <c r="I139" i="1"/>
  <c r="J139" i="1"/>
  <c r="K139" i="1"/>
  <c r="L139" i="1"/>
  <c r="U139" i="1"/>
  <c r="V139" i="1"/>
  <c r="W139" i="1"/>
  <c r="X139" i="1"/>
  <c r="AG139" i="1"/>
  <c r="AH139" i="1"/>
  <c r="AI139" i="1"/>
  <c r="AJ139" i="1"/>
  <c r="AS139" i="1"/>
  <c r="AT139" i="1"/>
  <c r="AU139" i="1"/>
  <c r="AV139" i="1"/>
  <c r="BE139" i="1"/>
  <c r="BF139" i="1"/>
  <c r="BG139" i="1"/>
  <c r="BH139" i="1"/>
  <c r="BQ139" i="1"/>
  <c r="BR139" i="1"/>
  <c r="BS139" i="1"/>
  <c r="BT139" i="1"/>
  <c r="I140" i="1"/>
  <c r="J140" i="1"/>
  <c r="K140" i="1"/>
  <c r="L140" i="1"/>
  <c r="U140" i="1"/>
  <c r="V140" i="1"/>
  <c r="W140" i="1"/>
  <c r="X140" i="1"/>
  <c r="AG140" i="1"/>
  <c r="AH140" i="1"/>
  <c r="AI140" i="1"/>
  <c r="AJ140" i="1"/>
  <c r="AS140" i="1"/>
  <c r="AT140" i="1"/>
  <c r="AU140" i="1"/>
  <c r="AV140" i="1"/>
  <c r="BE140" i="1"/>
  <c r="BF140" i="1"/>
  <c r="BG140" i="1"/>
  <c r="BH140" i="1"/>
  <c r="BQ140" i="1"/>
  <c r="BR140" i="1"/>
  <c r="BS140" i="1"/>
  <c r="BT140" i="1"/>
  <c r="I141" i="1"/>
  <c r="J141" i="1"/>
  <c r="K141" i="1"/>
  <c r="L141" i="1"/>
  <c r="U141" i="1"/>
  <c r="V141" i="1"/>
  <c r="W141" i="1"/>
  <c r="X141" i="1"/>
  <c r="AG141" i="1"/>
  <c r="AH141" i="1"/>
  <c r="AF141" i="1" s="1"/>
  <c r="AI141" i="1"/>
  <c r="AJ141" i="1"/>
  <c r="AS141" i="1"/>
  <c r="AT141" i="1"/>
  <c r="AU141" i="1"/>
  <c r="AV141" i="1"/>
  <c r="BE141" i="1"/>
  <c r="BF141" i="1"/>
  <c r="BG141" i="1"/>
  <c r="BH141" i="1"/>
  <c r="BQ141" i="1"/>
  <c r="BR141" i="1"/>
  <c r="BS141" i="1"/>
  <c r="BT141" i="1"/>
  <c r="I142" i="1"/>
  <c r="J142" i="1"/>
  <c r="K142" i="1"/>
  <c r="L142" i="1"/>
  <c r="U142" i="1"/>
  <c r="V142" i="1"/>
  <c r="W142" i="1"/>
  <c r="X142" i="1"/>
  <c r="AG142" i="1"/>
  <c r="AH142" i="1"/>
  <c r="AI142" i="1"/>
  <c r="AJ142" i="1"/>
  <c r="AS142" i="1"/>
  <c r="AT142" i="1"/>
  <c r="AU142" i="1"/>
  <c r="AV142" i="1"/>
  <c r="BE142" i="1"/>
  <c r="BF142" i="1"/>
  <c r="BG142" i="1"/>
  <c r="BH142" i="1"/>
  <c r="BQ142" i="1"/>
  <c r="BR142" i="1"/>
  <c r="BP142" i="1" s="1"/>
  <c r="BS142" i="1"/>
  <c r="BT142" i="1"/>
  <c r="D143" i="1"/>
  <c r="I143" i="1" s="1"/>
  <c r="E143" i="1"/>
  <c r="J143" i="1" s="1"/>
  <c r="F143" i="1"/>
  <c r="K143" i="1" s="1"/>
  <c r="G143" i="1"/>
  <c r="L143" i="1" s="1"/>
  <c r="U143" i="1"/>
  <c r="V143" i="1"/>
  <c r="W143" i="1"/>
  <c r="X143" i="1"/>
  <c r="AG143" i="1"/>
  <c r="AH143" i="1"/>
  <c r="AI143" i="1"/>
  <c r="AJ143" i="1"/>
  <c r="AS143" i="1"/>
  <c r="AT143" i="1"/>
  <c r="AU143" i="1"/>
  <c r="AV143" i="1"/>
  <c r="BE143" i="1"/>
  <c r="BF143" i="1"/>
  <c r="BG143" i="1"/>
  <c r="BH143" i="1"/>
  <c r="BQ143" i="1"/>
  <c r="BR143" i="1"/>
  <c r="BS143" i="1"/>
  <c r="BT143" i="1"/>
  <c r="I144" i="1"/>
  <c r="J144" i="1"/>
  <c r="K144" i="1"/>
  <c r="L144" i="1"/>
  <c r="U144" i="1"/>
  <c r="V144" i="1"/>
  <c r="W144" i="1"/>
  <c r="X144" i="1"/>
  <c r="AG144" i="1"/>
  <c r="AH144" i="1"/>
  <c r="AI144" i="1"/>
  <c r="AJ144" i="1"/>
  <c r="AS144" i="1"/>
  <c r="AT144" i="1"/>
  <c r="AU144" i="1"/>
  <c r="AV144" i="1"/>
  <c r="BE144" i="1"/>
  <c r="BF144" i="1"/>
  <c r="BG144" i="1"/>
  <c r="BH144" i="1"/>
  <c r="BQ144" i="1"/>
  <c r="BR144" i="1"/>
  <c r="BS144" i="1"/>
  <c r="BT144" i="1"/>
  <c r="I145" i="1"/>
  <c r="J145" i="1"/>
  <c r="K145" i="1"/>
  <c r="L145" i="1"/>
  <c r="U145" i="1"/>
  <c r="V145" i="1"/>
  <c r="W145" i="1"/>
  <c r="X145" i="1"/>
  <c r="AG145" i="1"/>
  <c r="AH145" i="1"/>
  <c r="AI145" i="1"/>
  <c r="AJ145" i="1"/>
  <c r="AS145" i="1"/>
  <c r="AT145" i="1"/>
  <c r="AU145" i="1"/>
  <c r="AV145" i="1"/>
  <c r="BE145" i="1"/>
  <c r="BF145" i="1"/>
  <c r="BG145" i="1"/>
  <c r="BH145" i="1"/>
  <c r="BQ145" i="1"/>
  <c r="BR145" i="1"/>
  <c r="BS145" i="1"/>
  <c r="BT145" i="1"/>
  <c r="I146" i="1"/>
  <c r="J146" i="1"/>
  <c r="K146" i="1"/>
  <c r="L146" i="1"/>
  <c r="U146" i="1"/>
  <c r="V146" i="1"/>
  <c r="W146" i="1"/>
  <c r="X146" i="1"/>
  <c r="AG146" i="1"/>
  <c r="AH146" i="1"/>
  <c r="AI146" i="1"/>
  <c r="AJ146" i="1"/>
  <c r="AS146" i="1"/>
  <c r="AT146" i="1"/>
  <c r="AU146" i="1"/>
  <c r="AV146" i="1"/>
  <c r="BE146" i="1"/>
  <c r="BF146" i="1"/>
  <c r="BG146" i="1"/>
  <c r="BH146" i="1"/>
  <c r="BQ146" i="1"/>
  <c r="BR146" i="1"/>
  <c r="BS146" i="1"/>
  <c r="BT146" i="1"/>
  <c r="I147" i="1"/>
  <c r="J147" i="1"/>
  <c r="K147" i="1"/>
  <c r="L147" i="1"/>
  <c r="U147" i="1"/>
  <c r="V147" i="1"/>
  <c r="W147" i="1"/>
  <c r="X147" i="1"/>
  <c r="AG147" i="1"/>
  <c r="AH147" i="1"/>
  <c r="AI147" i="1"/>
  <c r="AJ147" i="1"/>
  <c r="AS147" i="1"/>
  <c r="AT147" i="1"/>
  <c r="AU147" i="1"/>
  <c r="AV147" i="1"/>
  <c r="BE147" i="1"/>
  <c r="BF147" i="1"/>
  <c r="BG147" i="1"/>
  <c r="BH147" i="1"/>
  <c r="BQ147" i="1"/>
  <c r="BR147" i="1"/>
  <c r="BS147" i="1"/>
  <c r="BT147" i="1"/>
  <c r="I148" i="1"/>
  <c r="J148" i="1"/>
  <c r="K148" i="1"/>
  <c r="L148" i="1"/>
  <c r="U148" i="1"/>
  <c r="V148" i="1"/>
  <c r="W148" i="1"/>
  <c r="X148" i="1"/>
  <c r="AG148" i="1"/>
  <c r="AH148" i="1"/>
  <c r="AI148" i="1"/>
  <c r="AJ148" i="1"/>
  <c r="AS148" i="1"/>
  <c r="AT148" i="1"/>
  <c r="AU148" i="1"/>
  <c r="AV148" i="1"/>
  <c r="BE148" i="1"/>
  <c r="BF148" i="1"/>
  <c r="BG148" i="1"/>
  <c r="BH148" i="1"/>
  <c r="BQ148" i="1"/>
  <c r="BR148" i="1"/>
  <c r="BS148" i="1"/>
  <c r="BT148" i="1"/>
  <c r="I149" i="1"/>
  <c r="J149" i="1"/>
  <c r="K149" i="1"/>
  <c r="L149" i="1"/>
  <c r="U149" i="1"/>
  <c r="V149" i="1"/>
  <c r="W149" i="1"/>
  <c r="X149" i="1"/>
  <c r="AG149" i="1"/>
  <c r="AH149" i="1"/>
  <c r="AI149" i="1"/>
  <c r="AJ149" i="1"/>
  <c r="AS149" i="1"/>
  <c r="AT149" i="1"/>
  <c r="AU149" i="1"/>
  <c r="AV149" i="1"/>
  <c r="BE149" i="1"/>
  <c r="BF149" i="1"/>
  <c r="BG149" i="1"/>
  <c r="BH149" i="1"/>
  <c r="BQ149" i="1"/>
  <c r="BR149" i="1"/>
  <c r="BS149" i="1"/>
  <c r="BT149" i="1"/>
  <c r="I150" i="1"/>
  <c r="J150" i="1"/>
  <c r="K150" i="1"/>
  <c r="L150" i="1"/>
  <c r="U150" i="1"/>
  <c r="V150" i="1"/>
  <c r="W150" i="1"/>
  <c r="X150" i="1"/>
  <c r="AG150" i="1"/>
  <c r="AH150" i="1"/>
  <c r="AI150" i="1"/>
  <c r="AJ150" i="1"/>
  <c r="AS150" i="1"/>
  <c r="AT150" i="1"/>
  <c r="AU150" i="1"/>
  <c r="AV150" i="1"/>
  <c r="BE150" i="1"/>
  <c r="BF150" i="1"/>
  <c r="BG150" i="1"/>
  <c r="BH150" i="1"/>
  <c r="BQ150" i="1"/>
  <c r="BR150" i="1"/>
  <c r="BS150" i="1"/>
  <c r="BT150" i="1"/>
  <c r="I151" i="1"/>
  <c r="J151" i="1"/>
  <c r="K151" i="1"/>
  <c r="L151" i="1"/>
  <c r="U151" i="1"/>
  <c r="V151" i="1"/>
  <c r="W151" i="1"/>
  <c r="X151" i="1"/>
  <c r="AG151" i="1"/>
  <c r="AH151" i="1"/>
  <c r="AI151" i="1"/>
  <c r="AJ151" i="1"/>
  <c r="AS151" i="1"/>
  <c r="AT151" i="1"/>
  <c r="AU151" i="1"/>
  <c r="AV151" i="1"/>
  <c r="BE151" i="1"/>
  <c r="BF151" i="1"/>
  <c r="BG151" i="1"/>
  <c r="BH151" i="1"/>
  <c r="BQ151" i="1"/>
  <c r="BR151" i="1"/>
  <c r="BS151" i="1"/>
  <c r="BT151" i="1"/>
  <c r="I152" i="1"/>
  <c r="J152" i="1"/>
  <c r="K152" i="1"/>
  <c r="L152" i="1"/>
  <c r="U152" i="1"/>
  <c r="V152" i="1"/>
  <c r="W152" i="1"/>
  <c r="X152" i="1"/>
  <c r="AG152" i="1"/>
  <c r="AH152" i="1"/>
  <c r="AI152" i="1"/>
  <c r="AJ152" i="1"/>
  <c r="AS152" i="1"/>
  <c r="AT152" i="1"/>
  <c r="AU152" i="1"/>
  <c r="AV152" i="1"/>
  <c r="BE152" i="1"/>
  <c r="BF152" i="1"/>
  <c r="BG152" i="1"/>
  <c r="BH152" i="1"/>
  <c r="BQ152" i="1"/>
  <c r="BR152" i="1"/>
  <c r="BS152" i="1"/>
  <c r="BT152" i="1"/>
  <c r="I153" i="1"/>
  <c r="J153" i="1"/>
  <c r="K153" i="1"/>
  <c r="L153" i="1"/>
  <c r="U153" i="1"/>
  <c r="V153" i="1"/>
  <c r="W153" i="1"/>
  <c r="X153" i="1"/>
  <c r="AG153" i="1"/>
  <c r="AH153" i="1"/>
  <c r="AI153" i="1"/>
  <c r="AJ153" i="1"/>
  <c r="AS153" i="1"/>
  <c r="AT153" i="1"/>
  <c r="AU153" i="1"/>
  <c r="AV153" i="1"/>
  <c r="BE153" i="1"/>
  <c r="BF153" i="1"/>
  <c r="BG153" i="1"/>
  <c r="BH153" i="1"/>
  <c r="BQ153" i="1"/>
  <c r="BR153" i="1"/>
  <c r="BS153" i="1"/>
  <c r="BT153" i="1"/>
  <c r="I154" i="1"/>
  <c r="J154" i="1"/>
  <c r="K154" i="1"/>
  <c r="L154" i="1"/>
  <c r="U154" i="1"/>
  <c r="V154" i="1"/>
  <c r="W154" i="1"/>
  <c r="X154" i="1"/>
  <c r="AG154" i="1"/>
  <c r="AH154" i="1"/>
  <c r="AI154" i="1"/>
  <c r="AJ154" i="1"/>
  <c r="AS154" i="1"/>
  <c r="AT154" i="1"/>
  <c r="AU154" i="1"/>
  <c r="AV154" i="1"/>
  <c r="BE154" i="1"/>
  <c r="BF154" i="1"/>
  <c r="BG154" i="1"/>
  <c r="BH154" i="1"/>
  <c r="BQ154" i="1"/>
  <c r="BR154" i="1"/>
  <c r="BS154" i="1"/>
  <c r="BT154" i="1"/>
  <c r="I155" i="1"/>
  <c r="J155" i="1"/>
  <c r="K155" i="1"/>
  <c r="L155" i="1"/>
  <c r="U155" i="1"/>
  <c r="V155" i="1"/>
  <c r="W155" i="1"/>
  <c r="X155" i="1"/>
  <c r="AG155" i="1"/>
  <c r="AH155" i="1"/>
  <c r="AI155" i="1"/>
  <c r="AJ155" i="1"/>
  <c r="AS155" i="1"/>
  <c r="AT155" i="1"/>
  <c r="AU155" i="1"/>
  <c r="AV155" i="1"/>
  <c r="BE155" i="1"/>
  <c r="BF155" i="1"/>
  <c r="BG155" i="1"/>
  <c r="BH155" i="1"/>
  <c r="BQ155" i="1"/>
  <c r="BR155" i="1"/>
  <c r="BS155" i="1"/>
  <c r="BT155" i="1"/>
  <c r="D156" i="1"/>
  <c r="I156" i="1" s="1"/>
  <c r="E156" i="1"/>
  <c r="J156" i="1" s="1"/>
  <c r="F156" i="1"/>
  <c r="K156" i="1" s="1"/>
  <c r="G156" i="1"/>
  <c r="L156" i="1" s="1"/>
  <c r="U156" i="1"/>
  <c r="V156" i="1"/>
  <c r="W156" i="1"/>
  <c r="X156" i="1"/>
  <c r="AG156" i="1"/>
  <c r="AH156" i="1"/>
  <c r="AI156" i="1"/>
  <c r="AJ156" i="1"/>
  <c r="AS156" i="1"/>
  <c r="AT156" i="1"/>
  <c r="AU156" i="1"/>
  <c r="AV156" i="1"/>
  <c r="BE156" i="1"/>
  <c r="BF156" i="1"/>
  <c r="BG156" i="1"/>
  <c r="BH156" i="1"/>
  <c r="BQ156" i="1"/>
  <c r="BR156" i="1"/>
  <c r="BS156" i="1"/>
  <c r="BT156" i="1"/>
  <c r="I157" i="1"/>
  <c r="J157" i="1"/>
  <c r="K157" i="1"/>
  <c r="L157" i="1"/>
  <c r="U157" i="1"/>
  <c r="V157" i="1"/>
  <c r="W157" i="1"/>
  <c r="X157" i="1"/>
  <c r="AG157" i="1"/>
  <c r="AH157" i="1"/>
  <c r="AI157" i="1"/>
  <c r="AJ157" i="1"/>
  <c r="AS157" i="1"/>
  <c r="AT157" i="1"/>
  <c r="AU157" i="1"/>
  <c r="AV157" i="1"/>
  <c r="BE157" i="1"/>
  <c r="BF157" i="1"/>
  <c r="BG157" i="1"/>
  <c r="BH157" i="1"/>
  <c r="BQ157" i="1"/>
  <c r="BR157" i="1"/>
  <c r="BS157" i="1"/>
  <c r="BT157" i="1"/>
  <c r="I158" i="1"/>
  <c r="J158" i="1"/>
  <c r="K158" i="1"/>
  <c r="L158" i="1"/>
  <c r="U158" i="1"/>
  <c r="V158" i="1"/>
  <c r="W158" i="1"/>
  <c r="X158" i="1"/>
  <c r="AG158" i="1"/>
  <c r="AH158" i="1"/>
  <c r="AI158" i="1"/>
  <c r="AJ158" i="1"/>
  <c r="AS158" i="1"/>
  <c r="AT158" i="1"/>
  <c r="AU158" i="1"/>
  <c r="AV158" i="1"/>
  <c r="BE158" i="1"/>
  <c r="BF158" i="1"/>
  <c r="BG158" i="1"/>
  <c r="BH158" i="1"/>
  <c r="BQ158" i="1"/>
  <c r="BR158" i="1"/>
  <c r="BS158" i="1"/>
  <c r="BT158" i="1"/>
  <c r="I159" i="1"/>
  <c r="J159" i="1"/>
  <c r="K159" i="1"/>
  <c r="L159" i="1"/>
  <c r="U159" i="1"/>
  <c r="V159" i="1"/>
  <c r="W159" i="1"/>
  <c r="X159" i="1"/>
  <c r="AG159" i="1"/>
  <c r="AH159" i="1"/>
  <c r="AI159" i="1"/>
  <c r="AJ159" i="1"/>
  <c r="AS159" i="1"/>
  <c r="AT159" i="1"/>
  <c r="AU159" i="1"/>
  <c r="AV159" i="1"/>
  <c r="BE159" i="1"/>
  <c r="BF159" i="1"/>
  <c r="BG159" i="1"/>
  <c r="BH159" i="1"/>
  <c r="BQ159" i="1"/>
  <c r="BR159" i="1"/>
  <c r="BS159" i="1"/>
  <c r="BT159" i="1"/>
  <c r="I160" i="1"/>
  <c r="J160" i="1"/>
  <c r="K160" i="1"/>
  <c r="L160" i="1"/>
  <c r="U160" i="1"/>
  <c r="V160" i="1"/>
  <c r="W160" i="1"/>
  <c r="X160" i="1"/>
  <c r="AG160" i="1"/>
  <c r="AH160" i="1"/>
  <c r="AI160" i="1"/>
  <c r="AJ160" i="1"/>
  <c r="AS160" i="1"/>
  <c r="AT160" i="1"/>
  <c r="AU160" i="1"/>
  <c r="AV160" i="1"/>
  <c r="BE160" i="1"/>
  <c r="BF160" i="1"/>
  <c r="BG160" i="1"/>
  <c r="BH160" i="1"/>
  <c r="BQ160" i="1"/>
  <c r="BR160" i="1"/>
  <c r="BS160" i="1"/>
  <c r="BT160" i="1"/>
  <c r="I161" i="1"/>
  <c r="J161" i="1"/>
  <c r="K161" i="1"/>
  <c r="L161" i="1"/>
  <c r="U161" i="1"/>
  <c r="V161" i="1"/>
  <c r="W161" i="1"/>
  <c r="X161" i="1"/>
  <c r="AG161" i="1"/>
  <c r="AH161" i="1"/>
  <c r="AI161" i="1"/>
  <c r="AJ161" i="1"/>
  <c r="AS161" i="1"/>
  <c r="AT161" i="1"/>
  <c r="AU161" i="1"/>
  <c r="AV161" i="1"/>
  <c r="BE161" i="1"/>
  <c r="BF161" i="1"/>
  <c r="BG161" i="1"/>
  <c r="BH161" i="1"/>
  <c r="BQ161" i="1"/>
  <c r="BR161" i="1"/>
  <c r="BS161" i="1"/>
  <c r="BT161" i="1"/>
  <c r="I162" i="1"/>
  <c r="J162" i="1"/>
  <c r="K162" i="1"/>
  <c r="L162" i="1"/>
  <c r="V162" i="1"/>
  <c r="AG162" i="1"/>
  <c r="AH162" i="1"/>
  <c r="AI162" i="1"/>
  <c r="AJ162" i="1"/>
  <c r="AS162" i="1"/>
  <c r="AT162" i="1"/>
  <c r="AU162" i="1"/>
  <c r="AV162" i="1"/>
  <c r="BE162" i="1"/>
  <c r="BF162" i="1"/>
  <c r="BG162" i="1"/>
  <c r="BH162" i="1"/>
  <c r="BQ162" i="1"/>
  <c r="BR162" i="1"/>
  <c r="BS162" i="1"/>
  <c r="BT162" i="1"/>
  <c r="I163" i="1"/>
  <c r="J163" i="1"/>
  <c r="K163" i="1"/>
  <c r="L163" i="1"/>
  <c r="U163" i="1"/>
  <c r="V163" i="1"/>
  <c r="W163" i="1"/>
  <c r="X163" i="1"/>
  <c r="AG163" i="1"/>
  <c r="AH163" i="1"/>
  <c r="AI163" i="1"/>
  <c r="AJ163" i="1"/>
  <c r="AS163" i="1"/>
  <c r="AT163" i="1"/>
  <c r="AU163" i="1"/>
  <c r="AV163" i="1"/>
  <c r="BE163" i="1"/>
  <c r="BF163" i="1"/>
  <c r="BG163" i="1"/>
  <c r="BH163" i="1"/>
  <c r="BQ163" i="1"/>
  <c r="BR163" i="1"/>
  <c r="BS163" i="1"/>
  <c r="BT163" i="1"/>
  <c r="I164" i="1"/>
  <c r="J164" i="1"/>
  <c r="K164" i="1"/>
  <c r="L164" i="1"/>
  <c r="U164" i="1"/>
  <c r="V164" i="1"/>
  <c r="W164" i="1"/>
  <c r="X164" i="1"/>
  <c r="AG164" i="1"/>
  <c r="AH164" i="1"/>
  <c r="AI164" i="1"/>
  <c r="AJ164" i="1"/>
  <c r="AS164" i="1"/>
  <c r="AT164" i="1"/>
  <c r="AU164" i="1"/>
  <c r="AV164" i="1"/>
  <c r="BE164" i="1"/>
  <c r="BF164" i="1"/>
  <c r="BG164" i="1"/>
  <c r="BH164" i="1"/>
  <c r="BQ164" i="1"/>
  <c r="BR164" i="1"/>
  <c r="BS164" i="1"/>
  <c r="BT164" i="1"/>
  <c r="I165" i="1"/>
  <c r="J165" i="1"/>
  <c r="K165" i="1"/>
  <c r="L165" i="1"/>
  <c r="U165" i="1"/>
  <c r="V165" i="1"/>
  <c r="W165" i="1"/>
  <c r="X165" i="1"/>
  <c r="AG165" i="1"/>
  <c r="AH165" i="1"/>
  <c r="AI165" i="1"/>
  <c r="AJ165" i="1"/>
  <c r="AS165" i="1"/>
  <c r="AT165" i="1"/>
  <c r="AU165" i="1"/>
  <c r="AV165" i="1"/>
  <c r="BE165" i="1"/>
  <c r="BF165" i="1"/>
  <c r="BG165" i="1"/>
  <c r="BH165" i="1"/>
  <c r="BQ165" i="1"/>
  <c r="BR165" i="1"/>
  <c r="BS165" i="1"/>
  <c r="BT165" i="1"/>
  <c r="I166" i="1"/>
  <c r="J166" i="1"/>
  <c r="K166" i="1"/>
  <c r="L166" i="1"/>
  <c r="U166" i="1"/>
  <c r="V166" i="1"/>
  <c r="W166" i="1"/>
  <c r="X166" i="1"/>
  <c r="AG166" i="1"/>
  <c r="AH166" i="1"/>
  <c r="AI166" i="1"/>
  <c r="AJ166" i="1"/>
  <c r="AS166" i="1"/>
  <c r="AT166" i="1"/>
  <c r="AU166" i="1"/>
  <c r="AV166" i="1"/>
  <c r="BE166" i="1"/>
  <c r="BF166" i="1"/>
  <c r="BG166" i="1"/>
  <c r="BH166" i="1"/>
  <c r="BQ166" i="1"/>
  <c r="BR166" i="1"/>
  <c r="BS166" i="1"/>
  <c r="BT166" i="1"/>
  <c r="I167" i="1"/>
  <c r="J167" i="1"/>
  <c r="K167" i="1"/>
  <c r="L167" i="1"/>
  <c r="U167" i="1"/>
  <c r="V167" i="1"/>
  <c r="W167" i="1"/>
  <c r="X167" i="1"/>
  <c r="AG167" i="1"/>
  <c r="AH167" i="1"/>
  <c r="AI167" i="1"/>
  <c r="AJ167" i="1"/>
  <c r="AS167" i="1"/>
  <c r="AT167" i="1"/>
  <c r="AU167" i="1"/>
  <c r="AV167" i="1"/>
  <c r="BE167" i="1"/>
  <c r="BF167" i="1"/>
  <c r="BG167" i="1"/>
  <c r="BH167" i="1"/>
  <c r="BQ167" i="1"/>
  <c r="BR167" i="1"/>
  <c r="BS167" i="1"/>
  <c r="BT167" i="1"/>
  <c r="I168" i="1"/>
  <c r="J168" i="1"/>
  <c r="K168" i="1"/>
  <c r="L168" i="1"/>
  <c r="U168" i="1"/>
  <c r="V168" i="1"/>
  <c r="W168" i="1"/>
  <c r="X168" i="1"/>
  <c r="AG168" i="1"/>
  <c r="AH168" i="1"/>
  <c r="AI168" i="1"/>
  <c r="AJ168" i="1"/>
  <c r="AS168" i="1"/>
  <c r="AT168" i="1"/>
  <c r="AU168" i="1"/>
  <c r="AV168" i="1"/>
  <c r="BE168" i="1"/>
  <c r="BF168" i="1"/>
  <c r="BG168" i="1"/>
  <c r="BH168" i="1"/>
  <c r="BQ168" i="1"/>
  <c r="BR168" i="1"/>
  <c r="BS168" i="1"/>
  <c r="BT168" i="1"/>
  <c r="D169" i="1"/>
  <c r="I169" i="1" s="1"/>
  <c r="E169" i="1"/>
  <c r="J169" i="1" s="1"/>
  <c r="F169" i="1"/>
  <c r="K169" i="1" s="1"/>
  <c r="G169" i="1"/>
  <c r="L169" i="1" s="1"/>
  <c r="U169" i="1"/>
  <c r="V169" i="1"/>
  <c r="W169" i="1"/>
  <c r="X169" i="1"/>
  <c r="AG169" i="1"/>
  <c r="AH169" i="1"/>
  <c r="AI169" i="1"/>
  <c r="AJ169" i="1"/>
  <c r="AS169" i="1"/>
  <c r="AT169" i="1"/>
  <c r="AU169" i="1"/>
  <c r="AV169" i="1"/>
  <c r="BE169" i="1"/>
  <c r="BF169" i="1"/>
  <c r="BG169" i="1"/>
  <c r="BH169" i="1"/>
  <c r="BQ169" i="1"/>
  <c r="BR169" i="1"/>
  <c r="BS169" i="1"/>
  <c r="BT169" i="1"/>
  <c r="U170" i="1"/>
  <c r="V170" i="1"/>
  <c r="W170" i="1"/>
  <c r="X170" i="1"/>
  <c r="AG170" i="1"/>
  <c r="AH170" i="1"/>
  <c r="AI170" i="1"/>
  <c r="AJ170" i="1"/>
  <c r="AS170" i="1"/>
  <c r="AT170" i="1"/>
  <c r="AU170" i="1"/>
  <c r="AV170" i="1"/>
  <c r="BE170" i="1"/>
  <c r="BF170" i="1"/>
  <c r="BG170" i="1"/>
  <c r="BH170" i="1"/>
  <c r="BQ170" i="1"/>
  <c r="BR170" i="1"/>
  <c r="BS170" i="1"/>
  <c r="BT170" i="1"/>
  <c r="I171" i="1"/>
  <c r="J171" i="1"/>
  <c r="K171" i="1"/>
  <c r="L171" i="1"/>
  <c r="U171" i="1"/>
  <c r="V171" i="1"/>
  <c r="W171" i="1"/>
  <c r="X171" i="1"/>
  <c r="AG171" i="1"/>
  <c r="AH171" i="1"/>
  <c r="AI171" i="1"/>
  <c r="AJ171" i="1"/>
  <c r="AS171" i="1"/>
  <c r="AT171" i="1"/>
  <c r="AU171" i="1"/>
  <c r="AV171" i="1"/>
  <c r="BE171" i="1"/>
  <c r="BF171" i="1"/>
  <c r="BG171" i="1"/>
  <c r="BH171" i="1"/>
  <c r="BQ171" i="1"/>
  <c r="BR171" i="1"/>
  <c r="BS171" i="1"/>
  <c r="BT171" i="1"/>
  <c r="I172" i="1"/>
  <c r="J172" i="1"/>
  <c r="K172" i="1"/>
  <c r="L172" i="1"/>
  <c r="U172" i="1"/>
  <c r="V172" i="1"/>
  <c r="W172" i="1"/>
  <c r="X172" i="1"/>
  <c r="AG172" i="1"/>
  <c r="AH172" i="1"/>
  <c r="AI172" i="1"/>
  <c r="AJ172" i="1"/>
  <c r="AS172" i="1"/>
  <c r="AT172" i="1"/>
  <c r="AU172" i="1"/>
  <c r="AV172" i="1"/>
  <c r="BE172" i="1"/>
  <c r="BF172" i="1"/>
  <c r="BG172" i="1"/>
  <c r="BH172" i="1"/>
  <c r="BQ172" i="1"/>
  <c r="BR172" i="1"/>
  <c r="BS172" i="1"/>
  <c r="BT172" i="1"/>
  <c r="U173" i="1"/>
  <c r="V173" i="1"/>
  <c r="W173" i="1"/>
  <c r="X173" i="1"/>
  <c r="AG173" i="1"/>
  <c r="AH173" i="1"/>
  <c r="AI173" i="1"/>
  <c r="AJ173" i="1"/>
  <c r="AS173" i="1"/>
  <c r="AT173" i="1"/>
  <c r="AU173" i="1"/>
  <c r="AV173" i="1"/>
  <c r="BE173" i="1"/>
  <c r="BF173" i="1"/>
  <c r="BG173" i="1"/>
  <c r="BH173" i="1"/>
  <c r="BQ173" i="1"/>
  <c r="BR173" i="1"/>
  <c r="BS173" i="1"/>
  <c r="BT173" i="1"/>
  <c r="I174" i="1"/>
  <c r="J174" i="1"/>
  <c r="K174" i="1"/>
  <c r="L174" i="1"/>
  <c r="U174" i="1"/>
  <c r="V174" i="1"/>
  <c r="W174" i="1"/>
  <c r="X174" i="1"/>
  <c r="AG174" i="1"/>
  <c r="AH174" i="1"/>
  <c r="AI174" i="1"/>
  <c r="AJ174" i="1"/>
  <c r="AS174" i="1"/>
  <c r="AT174" i="1"/>
  <c r="AU174" i="1"/>
  <c r="AV174" i="1"/>
  <c r="BE174" i="1"/>
  <c r="BF174" i="1"/>
  <c r="BG174" i="1"/>
  <c r="BH174" i="1"/>
  <c r="BQ174" i="1"/>
  <c r="BR174" i="1"/>
  <c r="BS174" i="1"/>
  <c r="BT174" i="1"/>
  <c r="I175" i="1"/>
  <c r="J175" i="1"/>
  <c r="K175" i="1"/>
  <c r="L175" i="1"/>
  <c r="U175" i="1"/>
  <c r="V175" i="1"/>
  <c r="W175" i="1"/>
  <c r="X175" i="1"/>
  <c r="AG175" i="1"/>
  <c r="AH175" i="1"/>
  <c r="AI175" i="1"/>
  <c r="AJ175" i="1"/>
  <c r="AS175" i="1"/>
  <c r="AT175" i="1"/>
  <c r="AU175" i="1"/>
  <c r="AV175" i="1"/>
  <c r="BE175" i="1"/>
  <c r="BF175" i="1"/>
  <c r="BG175" i="1"/>
  <c r="BH175" i="1"/>
  <c r="BQ175" i="1"/>
  <c r="BR175" i="1"/>
  <c r="BS175" i="1"/>
  <c r="BT175" i="1"/>
  <c r="I176" i="1"/>
  <c r="J176" i="1"/>
  <c r="K176" i="1"/>
  <c r="L176" i="1"/>
  <c r="U176" i="1"/>
  <c r="V176" i="1"/>
  <c r="W176" i="1"/>
  <c r="X176" i="1"/>
  <c r="AG176" i="1"/>
  <c r="AH176" i="1"/>
  <c r="AI176" i="1"/>
  <c r="AJ176" i="1"/>
  <c r="AS176" i="1"/>
  <c r="AT176" i="1"/>
  <c r="AU176" i="1"/>
  <c r="AV176" i="1"/>
  <c r="BE176" i="1"/>
  <c r="BF176" i="1"/>
  <c r="BG176" i="1"/>
  <c r="BH176" i="1"/>
  <c r="BQ176" i="1"/>
  <c r="BR176" i="1"/>
  <c r="BS176" i="1"/>
  <c r="BT176" i="1"/>
  <c r="I177" i="1"/>
  <c r="J177" i="1"/>
  <c r="K177" i="1"/>
  <c r="L177" i="1"/>
  <c r="U177" i="1"/>
  <c r="V177" i="1"/>
  <c r="W177" i="1"/>
  <c r="X177" i="1"/>
  <c r="AG177" i="1"/>
  <c r="AH177" i="1"/>
  <c r="AI177" i="1"/>
  <c r="AJ177" i="1"/>
  <c r="AS177" i="1"/>
  <c r="AT177" i="1"/>
  <c r="AU177" i="1"/>
  <c r="AV177" i="1"/>
  <c r="BE177" i="1"/>
  <c r="BF177" i="1"/>
  <c r="BG177" i="1"/>
  <c r="BH177" i="1"/>
  <c r="BQ177" i="1"/>
  <c r="BR177" i="1"/>
  <c r="BS177" i="1"/>
  <c r="BT177" i="1"/>
  <c r="I178" i="1"/>
  <c r="J178" i="1"/>
  <c r="K178" i="1"/>
  <c r="L178" i="1"/>
  <c r="U178" i="1"/>
  <c r="V178" i="1"/>
  <c r="W178" i="1"/>
  <c r="X178" i="1"/>
  <c r="AG178" i="1"/>
  <c r="AH178" i="1"/>
  <c r="AI178" i="1"/>
  <c r="AJ178" i="1"/>
  <c r="BE178" i="1"/>
  <c r="BF178" i="1"/>
  <c r="BG178" i="1"/>
  <c r="BH178" i="1"/>
  <c r="BQ178" i="1"/>
  <c r="BR178" i="1"/>
  <c r="BS178" i="1"/>
  <c r="BT178" i="1"/>
  <c r="I179" i="1"/>
  <c r="J179" i="1"/>
  <c r="K179" i="1"/>
  <c r="L179" i="1"/>
  <c r="U179" i="1"/>
  <c r="V179" i="1"/>
  <c r="W179" i="1"/>
  <c r="X179" i="1"/>
  <c r="AG179" i="1"/>
  <c r="AH179" i="1"/>
  <c r="AI179" i="1"/>
  <c r="AJ179" i="1"/>
  <c r="AS179" i="1"/>
  <c r="AT179" i="1"/>
  <c r="AU179" i="1"/>
  <c r="AV179" i="1"/>
  <c r="BE179" i="1"/>
  <c r="BF179" i="1"/>
  <c r="BG179" i="1"/>
  <c r="BH179" i="1"/>
  <c r="BQ179" i="1"/>
  <c r="BR179" i="1"/>
  <c r="BS179" i="1"/>
  <c r="BT179" i="1"/>
  <c r="I180" i="1"/>
  <c r="J180" i="1"/>
  <c r="K180" i="1"/>
  <c r="L180" i="1"/>
  <c r="U180" i="1"/>
  <c r="V180" i="1"/>
  <c r="W180" i="1"/>
  <c r="X180" i="1"/>
  <c r="AG180" i="1"/>
  <c r="AH180" i="1"/>
  <c r="AI180" i="1"/>
  <c r="AJ180" i="1"/>
  <c r="AS180" i="1"/>
  <c r="AT180" i="1"/>
  <c r="AU180" i="1"/>
  <c r="AV180" i="1"/>
  <c r="BE180" i="1"/>
  <c r="BF180" i="1"/>
  <c r="BG180" i="1"/>
  <c r="BH180" i="1"/>
  <c r="BQ180" i="1"/>
  <c r="BR180" i="1"/>
  <c r="BS180" i="1"/>
  <c r="BT180" i="1"/>
  <c r="I181" i="1"/>
  <c r="J181" i="1"/>
  <c r="K181" i="1"/>
  <c r="L181" i="1"/>
  <c r="U181" i="1"/>
  <c r="V181" i="1"/>
  <c r="W181" i="1"/>
  <c r="X181" i="1"/>
  <c r="AG181" i="1"/>
  <c r="AH181" i="1"/>
  <c r="AI181" i="1"/>
  <c r="AJ181" i="1"/>
  <c r="AS181" i="1"/>
  <c r="AT181" i="1"/>
  <c r="AU181" i="1"/>
  <c r="AV181" i="1"/>
  <c r="BE181" i="1"/>
  <c r="BF181" i="1"/>
  <c r="BG181" i="1"/>
  <c r="BH181" i="1"/>
  <c r="BQ181" i="1"/>
  <c r="BR181" i="1"/>
  <c r="BS181" i="1"/>
  <c r="BT181" i="1"/>
  <c r="D182" i="1"/>
  <c r="I182" i="1" s="1"/>
  <c r="E182" i="1"/>
  <c r="J182" i="1" s="1"/>
  <c r="F182" i="1"/>
  <c r="K182" i="1" s="1"/>
  <c r="G182" i="1"/>
  <c r="L182" i="1" s="1"/>
  <c r="P182" i="1"/>
  <c r="U182" i="1" s="1"/>
  <c r="Q182" i="1"/>
  <c r="V182" i="1" s="1"/>
  <c r="R182" i="1"/>
  <c r="W182" i="1" s="1"/>
  <c r="S182" i="1"/>
  <c r="X182" i="1" s="1"/>
  <c r="AB182" i="1"/>
  <c r="AG182" i="1" s="1"/>
  <c r="AC182" i="1"/>
  <c r="AH182" i="1" s="1"/>
  <c r="AD182" i="1"/>
  <c r="AI182" i="1" s="1"/>
  <c r="AE182" i="1"/>
  <c r="AJ182" i="1" s="1"/>
  <c r="AN182" i="1"/>
  <c r="AS182" i="1" s="1"/>
  <c r="AO182" i="1"/>
  <c r="AT182" i="1" s="1"/>
  <c r="AP182" i="1"/>
  <c r="AU182" i="1" s="1"/>
  <c r="AQ182" i="1"/>
  <c r="AV182" i="1" s="1"/>
  <c r="AZ182" i="1"/>
  <c r="BE182" i="1" s="1"/>
  <c r="BA182" i="1"/>
  <c r="BF182" i="1" s="1"/>
  <c r="BB182" i="1"/>
  <c r="BG182" i="1" s="1"/>
  <c r="BC182" i="1"/>
  <c r="BH182" i="1" s="1"/>
  <c r="BL182" i="1"/>
  <c r="BM182" i="1"/>
  <c r="BR182" i="1" s="1"/>
  <c r="BN182" i="1"/>
  <c r="BS182" i="1" s="1"/>
  <c r="BO182" i="1"/>
  <c r="BT182" i="1" s="1"/>
  <c r="BQ182" i="1"/>
  <c r="U183" i="1"/>
  <c r="V183" i="1"/>
  <c r="W183" i="1"/>
  <c r="X183" i="1"/>
  <c r="AG183" i="1"/>
  <c r="AH183" i="1"/>
  <c r="AI183" i="1"/>
  <c r="AJ183" i="1"/>
  <c r="AS183" i="1"/>
  <c r="AT183" i="1"/>
  <c r="AU183" i="1"/>
  <c r="AV183" i="1"/>
  <c r="BE183" i="1"/>
  <c r="BF183" i="1"/>
  <c r="BG183" i="1"/>
  <c r="BH183" i="1"/>
  <c r="BQ183" i="1"/>
  <c r="BR183" i="1"/>
  <c r="BS183" i="1"/>
  <c r="BT183" i="1"/>
  <c r="I184" i="1"/>
  <c r="J184" i="1"/>
  <c r="K184" i="1"/>
  <c r="L184" i="1"/>
  <c r="U184" i="1"/>
  <c r="V184" i="1"/>
  <c r="W184" i="1"/>
  <c r="X184" i="1"/>
  <c r="AG184" i="1"/>
  <c r="AH184" i="1"/>
  <c r="AI184" i="1"/>
  <c r="AJ184" i="1"/>
  <c r="AS184" i="1"/>
  <c r="AT184" i="1"/>
  <c r="AU184" i="1"/>
  <c r="AV184" i="1"/>
  <c r="BE184" i="1"/>
  <c r="BF184" i="1"/>
  <c r="BG184" i="1"/>
  <c r="BH184" i="1"/>
  <c r="BQ184" i="1"/>
  <c r="BR184" i="1"/>
  <c r="BS184" i="1"/>
  <c r="BT184" i="1"/>
  <c r="I185" i="1"/>
  <c r="J185" i="1"/>
  <c r="K185" i="1"/>
  <c r="L185" i="1"/>
  <c r="U185" i="1"/>
  <c r="V185" i="1"/>
  <c r="W185" i="1"/>
  <c r="X185" i="1"/>
  <c r="AG185" i="1"/>
  <c r="AH185" i="1"/>
  <c r="AI185" i="1"/>
  <c r="AJ185" i="1"/>
  <c r="AS185" i="1"/>
  <c r="AT185" i="1"/>
  <c r="AU185" i="1"/>
  <c r="AV185" i="1"/>
  <c r="BE185" i="1"/>
  <c r="BF185" i="1"/>
  <c r="BG185" i="1"/>
  <c r="BH185" i="1"/>
  <c r="BQ185" i="1"/>
  <c r="BR185" i="1"/>
  <c r="BS185" i="1"/>
  <c r="BT185" i="1"/>
  <c r="U186" i="1"/>
  <c r="V186" i="1"/>
  <c r="W186" i="1"/>
  <c r="X186" i="1"/>
  <c r="AG186" i="1"/>
  <c r="AH186" i="1"/>
  <c r="AI186" i="1"/>
  <c r="AJ186" i="1"/>
  <c r="AS186" i="1"/>
  <c r="AT186" i="1"/>
  <c r="AU186" i="1"/>
  <c r="AV186" i="1"/>
  <c r="BE186" i="1"/>
  <c r="BF186" i="1"/>
  <c r="BG186" i="1"/>
  <c r="BH186" i="1"/>
  <c r="BQ186" i="1"/>
  <c r="BR186" i="1"/>
  <c r="BS186" i="1"/>
  <c r="BT186" i="1"/>
  <c r="BQ187" i="1"/>
  <c r="BR187" i="1"/>
  <c r="BS187" i="1"/>
  <c r="BT187" i="1"/>
  <c r="I188" i="1"/>
  <c r="J188" i="1"/>
  <c r="K188" i="1"/>
  <c r="L188" i="1"/>
  <c r="U188" i="1"/>
  <c r="V188" i="1"/>
  <c r="W188" i="1"/>
  <c r="X188" i="1"/>
  <c r="AG188" i="1"/>
  <c r="AH188" i="1"/>
  <c r="AI188" i="1"/>
  <c r="AJ188" i="1"/>
  <c r="AS188" i="1"/>
  <c r="AT188" i="1"/>
  <c r="AU188" i="1"/>
  <c r="AV188" i="1"/>
  <c r="BE188" i="1"/>
  <c r="BF188" i="1"/>
  <c r="BG188" i="1"/>
  <c r="BH188" i="1"/>
  <c r="BQ188" i="1"/>
  <c r="BR188" i="1"/>
  <c r="BS188" i="1"/>
  <c r="BT188" i="1"/>
  <c r="I189" i="1"/>
  <c r="J189" i="1"/>
  <c r="K189" i="1"/>
  <c r="L189" i="1"/>
  <c r="U189" i="1"/>
  <c r="V189" i="1"/>
  <c r="W189" i="1"/>
  <c r="X189" i="1"/>
  <c r="AG189" i="1"/>
  <c r="AH189" i="1"/>
  <c r="AI189" i="1"/>
  <c r="AJ189" i="1"/>
  <c r="AS189" i="1"/>
  <c r="AT189" i="1"/>
  <c r="AU189" i="1"/>
  <c r="AV189" i="1"/>
  <c r="BE189" i="1"/>
  <c r="BF189" i="1"/>
  <c r="BG189" i="1"/>
  <c r="BH189" i="1"/>
  <c r="BQ189" i="1"/>
  <c r="BR189" i="1"/>
  <c r="BS189" i="1"/>
  <c r="BT189" i="1"/>
  <c r="I190" i="1"/>
  <c r="J190" i="1"/>
  <c r="K190" i="1"/>
  <c r="L190" i="1"/>
  <c r="U190" i="1"/>
  <c r="V190" i="1"/>
  <c r="W190" i="1"/>
  <c r="X190" i="1"/>
  <c r="AG190" i="1"/>
  <c r="AH190" i="1"/>
  <c r="AI190" i="1"/>
  <c r="AJ190" i="1"/>
  <c r="AS190" i="1"/>
  <c r="AT190" i="1"/>
  <c r="AU190" i="1"/>
  <c r="AV190" i="1"/>
  <c r="BE190" i="1"/>
  <c r="BF190" i="1"/>
  <c r="BG190" i="1"/>
  <c r="BH190" i="1"/>
  <c r="BQ190" i="1"/>
  <c r="BR190" i="1"/>
  <c r="BS190" i="1"/>
  <c r="BT190" i="1"/>
  <c r="I191" i="1"/>
  <c r="J191" i="1"/>
  <c r="K191" i="1"/>
  <c r="L191" i="1"/>
  <c r="U191" i="1"/>
  <c r="V191" i="1"/>
  <c r="W191" i="1"/>
  <c r="X191" i="1"/>
  <c r="AG191" i="1"/>
  <c r="AH191" i="1"/>
  <c r="AI191" i="1"/>
  <c r="AJ191" i="1"/>
  <c r="AS191" i="1"/>
  <c r="AT191" i="1"/>
  <c r="AU191" i="1"/>
  <c r="AV191" i="1"/>
  <c r="BE191" i="1"/>
  <c r="BF191" i="1"/>
  <c r="BG191" i="1"/>
  <c r="BH191" i="1"/>
  <c r="BQ191" i="1"/>
  <c r="BR191" i="1"/>
  <c r="BS191" i="1"/>
  <c r="BT191" i="1"/>
  <c r="I192" i="1"/>
  <c r="J192" i="1"/>
  <c r="K192" i="1"/>
  <c r="L192" i="1"/>
  <c r="U192" i="1"/>
  <c r="V192" i="1"/>
  <c r="W192" i="1"/>
  <c r="X192" i="1"/>
  <c r="AG192" i="1"/>
  <c r="AH192" i="1"/>
  <c r="AI192" i="1"/>
  <c r="AJ192" i="1"/>
  <c r="AS192" i="1"/>
  <c r="AT192" i="1"/>
  <c r="AU192" i="1"/>
  <c r="AV192" i="1"/>
  <c r="BE192" i="1"/>
  <c r="BF192" i="1"/>
  <c r="BG192" i="1"/>
  <c r="BH192" i="1"/>
  <c r="BQ192" i="1"/>
  <c r="BR192" i="1"/>
  <c r="BS192" i="1"/>
  <c r="BT192" i="1"/>
  <c r="I193" i="1"/>
  <c r="J193" i="1"/>
  <c r="K193" i="1"/>
  <c r="L193" i="1"/>
  <c r="U193" i="1"/>
  <c r="V193" i="1"/>
  <c r="W193" i="1"/>
  <c r="X193" i="1"/>
  <c r="AG193" i="1"/>
  <c r="AH193" i="1"/>
  <c r="AI193" i="1"/>
  <c r="AJ193" i="1"/>
  <c r="AS193" i="1"/>
  <c r="AT193" i="1"/>
  <c r="AU193" i="1"/>
  <c r="AV193" i="1"/>
  <c r="BE193" i="1"/>
  <c r="BF193" i="1"/>
  <c r="BG193" i="1"/>
  <c r="BH193" i="1"/>
  <c r="BQ193" i="1"/>
  <c r="BR193" i="1"/>
  <c r="BS193" i="1"/>
  <c r="BT193" i="1"/>
  <c r="I194" i="1"/>
  <c r="J194" i="1"/>
  <c r="K194" i="1"/>
  <c r="L194" i="1"/>
  <c r="U194" i="1"/>
  <c r="V194" i="1"/>
  <c r="W194" i="1"/>
  <c r="X194" i="1"/>
  <c r="AG194" i="1"/>
  <c r="AH194" i="1"/>
  <c r="AI194" i="1"/>
  <c r="AJ194" i="1"/>
  <c r="AS194" i="1"/>
  <c r="AT194" i="1"/>
  <c r="AU194" i="1"/>
  <c r="AV194" i="1"/>
  <c r="BE194" i="1"/>
  <c r="BF194" i="1"/>
  <c r="BG194" i="1"/>
  <c r="BH194" i="1"/>
  <c r="BQ194" i="1"/>
  <c r="BR194" i="1"/>
  <c r="BS194" i="1"/>
  <c r="BT194" i="1"/>
  <c r="D195" i="1"/>
  <c r="I195" i="1" s="1"/>
  <c r="E195" i="1"/>
  <c r="J195" i="1" s="1"/>
  <c r="F195" i="1"/>
  <c r="K195" i="1" s="1"/>
  <c r="G195" i="1"/>
  <c r="L195" i="1" s="1"/>
  <c r="P195" i="1"/>
  <c r="U195" i="1" s="1"/>
  <c r="Q195" i="1"/>
  <c r="V195" i="1" s="1"/>
  <c r="R195" i="1"/>
  <c r="W195" i="1" s="1"/>
  <c r="S195" i="1"/>
  <c r="X195" i="1" s="1"/>
  <c r="AB195" i="1"/>
  <c r="AG195" i="1" s="1"/>
  <c r="AC195" i="1"/>
  <c r="AH195" i="1" s="1"/>
  <c r="AD195" i="1"/>
  <c r="AI195" i="1" s="1"/>
  <c r="AE195" i="1"/>
  <c r="AJ195" i="1" s="1"/>
  <c r="AN195" i="1"/>
  <c r="AS195" i="1" s="1"/>
  <c r="AO195" i="1"/>
  <c r="AT195" i="1" s="1"/>
  <c r="AP195" i="1"/>
  <c r="AU195" i="1" s="1"/>
  <c r="AQ195" i="1"/>
  <c r="AV195" i="1" s="1"/>
  <c r="BE195" i="1"/>
  <c r="BF195" i="1"/>
  <c r="BG195" i="1"/>
  <c r="BH195" i="1"/>
  <c r="BQ195" i="1"/>
  <c r="BR195" i="1"/>
  <c r="BS195" i="1"/>
  <c r="BT195" i="1"/>
  <c r="I196" i="1"/>
  <c r="J196" i="1"/>
  <c r="K196" i="1"/>
  <c r="L196" i="1"/>
  <c r="U196" i="1"/>
  <c r="V196" i="1"/>
  <c r="W196" i="1"/>
  <c r="X196" i="1"/>
  <c r="AG196" i="1"/>
  <c r="AH196" i="1"/>
  <c r="AI196" i="1"/>
  <c r="AJ196" i="1"/>
  <c r="AS196" i="1"/>
  <c r="AT196" i="1"/>
  <c r="AU196" i="1"/>
  <c r="AV196" i="1"/>
  <c r="BE196" i="1"/>
  <c r="BF196" i="1"/>
  <c r="BG196" i="1"/>
  <c r="BH196" i="1"/>
  <c r="BQ196" i="1"/>
  <c r="BR196" i="1"/>
  <c r="BS196" i="1"/>
  <c r="BT196" i="1"/>
  <c r="I197" i="1"/>
  <c r="J197" i="1"/>
  <c r="K197" i="1"/>
  <c r="L197" i="1"/>
  <c r="U197" i="1"/>
  <c r="V197" i="1"/>
  <c r="W197" i="1"/>
  <c r="X197" i="1"/>
  <c r="AG197" i="1"/>
  <c r="AH197" i="1"/>
  <c r="AI197" i="1"/>
  <c r="AJ197" i="1"/>
  <c r="AS197" i="1"/>
  <c r="AT197" i="1"/>
  <c r="AU197" i="1"/>
  <c r="AV197" i="1"/>
  <c r="BE197" i="1"/>
  <c r="BF197" i="1"/>
  <c r="BG197" i="1"/>
  <c r="BH197" i="1"/>
  <c r="BQ197" i="1"/>
  <c r="BR197" i="1"/>
  <c r="BS197" i="1"/>
  <c r="BT197" i="1"/>
  <c r="U198" i="1"/>
  <c r="V198" i="1"/>
  <c r="W198" i="1"/>
  <c r="X198" i="1"/>
  <c r="AG198" i="1"/>
  <c r="AH198" i="1"/>
  <c r="AI198" i="1"/>
  <c r="AJ198" i="1"/>
  <c r="AS198" i="1"/>
  <c r="AT198" i="1"/>
  <c r="AU198" i="1"/>
  <c r="AV198" i="1"/>
  <c r="BE198" i="1"/>
  <c r="BF198" i="1"/>
  <c r="BG198" i="1"/>
  <c r="BH198" i="1"/>
  <c r="BQ198" i="1"/>
  <c r="BR198" i="1"/>
  <c r="BS198" i="1"/>
  <c r="BT198" i="1"/>
  <c r="I199" i="1"/>
  <c r="J199" i="1"/>
  <c r="K199" i="1"/>
  <c r="L199" i="1"/>
  <c r="U199" i="1"/>
  <c r="V199" i="1"/>
  <c r="W199" i="1"/>
  <c r="X199" i="1"/>
  <c r="AG199" i="1"/>
  <c r="AH199" i="1"/>
  <c r="AI199" i="1"/>
  <c r="AJ199" i="1"/>
  <c r="AS199" i="1"/>
  <c r="AT199" i="1"/>
  <c r="AU199" i="1"/>
  <c r="AV199" i="1"/>
  <c r="BE199" i="1"/>
  <c r="BF199" i="1"/>
  <c r="BG199" i="1"/>
  <c r="BH199" i="1"/>
  <c r="BQ199" i="1"/>
  <c r="BR199" i="1"/>
  <c r="BS199" i="1"/>
  <c r="BT199" i="1"/>
  <c r="I200" i="1"/>
  <c r="J200" i="1"/>
  <c r="K200" i="1"/>
  <c r="L200" i="1"/>
  <c r="U200" i="1"/>
  <c r="V200" i="1"/>
  <c r="W200" i="1"/>
  <c r="X200" i="1"/>
  <c r="AG200" i="1"/>
  <c r="AH200" i="1"/>
  <c r="AI200" i="1"/>
  <c r="AJ200" i="1"/>
  <c r="AS200" i="1"/>
  <c r="AT200" i="1"/>
  <c r="AU200" i="1"/>
  <c r="AV200" i="1"/>
  <c r="BE200" i="1"/>
  <c r="BF200" i="1"/>
  <c r="BG200" i="1"/>
  <c r="BH200" i="1"/>
  <c r="BQ200" i="1"/>
  <c r="BR200" i="1"/>
  <c r="BS200" i="1"/>
  <c r="BT200" i="1"/>
  <c r="I201" i="1"/>
  <c r="J201" i="1"/>
  <c r="K201" i="1"/>
  <c r="L201" i="1"/>
  <c r="U201" i="1"/>
  <c r="V201" i="1"/>
  <c r="W201" i="1"/>
  <c r="X201" i="1"/>
  <c r="AG201" i="1"/>
  <c r="AH201" i="1"/>
  <c r="AI201" i="1"/>
  <c r="AJ201" i="1"/>
  <c r="AS201" i="1"/>
  <c r="AT201" i="1"/>
  <c r="AU201" i="1"/>
  <c r="AV201" i="1"/>
  <c r="BE201" i="1"/>
  <c r="BF201" i="1"/>
  <c r="BG201" i="1"/>
  <c r="BH201" i="1"/>
  <c r="BQ201" i="1"/>
  <c r="BR201" i="1"/>
  <c r="BS201" i="1"/>
  <c r="BT201" i="1"/>
  <c r="I202" i="1"/>
  <c r="J202" i="1"/>
  <c r="K202" i="1"/>
  <c r="L202" i="1"/>
  <c r="U202" i="1"/>
  <c r="V202" i="1"/>
  <c r="W202" i="1"/>
  <c r="X202" i="1"/>
  <c r="AG202" i="1"/>
  <c r="AH202" i="1"/>
  <c r="AI202" i="1"/>
  <c r="AJ202" i="1"/>
  <c r="AS202" i="1"/>
  <c r="AT202" i="1"/>
  <c r="AU202" i="1"/>
  <c r="AV202" i="1"/>
  <c r="BE202" i="1"/>
  <c r="BF202" i="1"/>
  <c r="BG202" i="1"/>
  <c r="BH202" i="1"/>
  <c r="BQ202" i="1"/>
  <c r="BR202" i="1"/>
  <c r="BS202" i="1"/>
  <c r="BT202" i="1"/>
  <c r="I203" i="1"/>
  <c r="J203" i="1"/>
  <c r="K203" i="1"/>
  <c r="L203" i="1"/>
  <c r="U203" i="1"/>
  <c r="V203" i="1"/>
  <c r="W203" i="1"/>
  <c r="X203" i="1"/>
  <c r="AG203" i="1"/>
  <c r="AH203" i="1"/>
  <c r="AI203" i="1"/>
  <c r="AJ203" i="1"/>
  <c r="AS203" i="1"/>
  <c r="AT203" i="1"/>
  <c r="AU203" i="1"/>
  <c r="AV203" i="1"/>
  <c r="BE203" i="1"/>
  <c r="BF203" i="1"/>
  <c r="BG203" i="1"/>
  <c r="BH203" i="1"/>
  <c r="BQ203" i="1"/>
  <c r="BR203" i="1"/>
  <c r="BS203" i="1"/>
  <c r="BT203" i="1"/>
  <c r="I204" i="1"/>
  <c r="J204" i="1"/>
  <c r="K204" i="1"/>
  <c r="L204" i="1"/>
  <c r="U204" i="1"/>
  <c r="V204" i="1"/>
  <c r="W204" i="1"/>
  <c r="X204" i="1"/>
  <c r="AG204" i="1"/>
  <c r="AH204" i="1"/>
  <c r="AI204" i="1"/>
  <c r="AJ204" i="1"/>
  <c r="AS204" i="1"/>
  <c r="AT204" i="1"/>
  <c r="AU204" i="1"/>
  <c r="AV204" i="1"/>
  <c r="BE204" i="1"/>
  <c r="BF204" i="1"/>
  <c r="BG204" i="1"/>
  <c r="BH204" i="1"/>
  <c r="BQ204" i="1"/>
  <c r="BR204" i="1"/>
  <c r="BS204" i="1"/>
  <c r="BT204" i="1"/>
  <c r="I205" i="1"/>
  <c r="J205" i="1"/>
  <c r="K205" i="1"/>
  <c r="L205" i="1"/>
  <c r="U205" i="1"/>
  <c r="V205" i="1"/>
  <c r="W205" i="1"/>
  <c r="X205" i="1"/>
  <c r="AG205" i="1"/>
  <c r="AH205" i="1"/>
  <c r="AI205" i="1"/>
  <c r="AJ205" i="1"/>
  <c r="AS205" i="1"/>
  <c r="AT205" i="1"/>
  <c r="AU205" i="1"/>
  <c r="AV205" i="1"/>
  <c r="BE205" i="1"/>
  <c r="BF205" i="1"/>
  <c r="BG205" i="1"/>
  <c r="BH205" i="1"/>
  <c r="BQ205" i="1"/>
  <c r="BR205" i="1"/>
  <c r="BS205" i="1"/>
  <c r="BT205" i="1"/>
  <c r="I206" i="1"/>
  <c r="J206" i="1"/>
  <c r="K206" i="1"/>
  <c r="L206" i="1"/>
  <c r="U206" i="1"/>
  <c r="V206" i="1"/>
  <c r="W206" i="1"/>
  <c r="X206" i="1"/>
  <c r="AG206" i="1"/>
  <c r="AH206" i="1"/>
  <c r="AI206" i="1"/>
  <c r="AJ206" i="1"/>
  <c r="AS206" i="1"/>
  <c r="AT206" i="1"/>
  <c r="AU206" i="1"/>
  <c r="AV206" i="1"/>
  <c r="BE206" i="1"/>
  <c r="BF206" i="1"/>
  <c r="BG206" i="1"/>
  <c r="BH206" i="1"/>
  <c r="BQ206" i="1"/>
  <c r="BR206" i="1"/>
  <c r="BS206" i="1"/>
  <c r="BT206" i="1"/>
  <c r="I207" i="1"/>
  <c r="J207" i="1"/>
  <c r="K207" i="1"/>
  <c r="L207" i="1"/>
  <c r="U207" i="1"/>
  <c r="V207" i="1"/>
  <c r="W207" i="1"/>
  <c r="X207" i="1"/>
  <c r="AG207" i="1"/>
  <c r="AH207" i="1"/>
  <c r="AI207" i="1"/>
  <c r="AJ207" i="1"/>
  <c r="AS207" i="1"/>
  <c r="AT207" i="1"/>
  <c r="AU207" i="1"/>
  <c r="AV207" i="1"/>
  <c r="BE207" i="1"/>
  <c r="BF207" i="1"/>
  <c r="BG207" i="1"/>
  <c r="BH207" i="1"/>
  <c r="BQ207" i="1"/>
  <c r="BR207" i="1"/>
  <c r="BS207" i="1"/>
  <c r="BT207" i="1"/>
  <c r="I209" i="1"/>
  <c r="J209" i="1"/>
  <c r="K209" i="1"/>
  <c r="L209" i="1"/>
  <c r="AG209" i="1"/>
  <c r="AH209" i="1"/>
  <c r="AI209" i="1"/>
  <c r="AJ209" i="1"/>
  <c r="AS209" i="1"/>
  <c r="AT209" i="1"/>
  <c r="AU209" i="1"/>
  <c r="AV209" i="1"/>
  <c r="BE209" i="1"/>
  <c r="BF209" i="1"/>
  <c r="BG209" i="1"/>
  <c r="BH209" i="1"/>
  <c r="BQ209" i="1"/>
  <c r="BR209" i="1"/>
  <c r="BS209" i="1"/>
  <c r="BT209" i="1"/>
  <c r="U210" i="1"/>
  <c r="V210" i="1"/>
  <c r="W210" i="1"/>
  <c r="X210" i="1"/>
  <c r="AG210" i="1"/>
  <c r="AH210" i="1"/>
  <c r="AI210" i="1"/>
  <c r="AJ210" i="1"/>
  <c r="AS210" i="1"/>
  <c r="AT210" i="1"/>
  <c r="AU210" i="1"/>
  <c r="AV210" i="1"/>
  <c r="BE210" i="1"/>
  <c r="BF210" i="1"/>
  <c r="BG210" i="1"/>
  <c r="BH210" i="1"/>
  <c r="BQ210" i="1"/>
  <c r="BR210" i="1"/>
  <c r="BS210" i="1"/>
  <c r="BT210" i="1"/>
  <c r="U211" i="1"/>
  <c r="V211" i="1"/>
  <c r="W211" i="1"/>
  <c r="X211" i="1"/>
  <c r="AG211" i="1"/>
  <c r="AH211" i="1"/>
  <c r="AI211" i="1"/>
  <c r="AJ211" i="1"/>
  <c r="AS211" i="1"/>
  <c r="AT211" i="1"/>
  <c r="AU211" i="1"/>
  <c r="AV211" i="1"/>
  <c r="BE211" i="1"/>
  <c r="BF211" i="1"/>
  <c r="BG211" i="1"/>
  <c r="BH211" i="1"/>
  <c r="BQ211" i="1"/>
  <c r="BR211" i="1"/>
  <c r="BS211" i="1"/>
  <c r="BT211" i="1"/>
  <c r="I212" i="1"/>
  <c r="J212" i="1"/>
  <c r="K212" i="1"/>
  <c r="L212" i="1"/>
  <c r="U212" i="1"/>
  <c r="V212" i="1"/>
  <c r="W212" i="1"/>
  <c r="X212" i="1"/>
  <c r="AG212" i="1"/>
  <c r="AH212" i="1"/>
  <c r="AI212" i="1"/>
  <c r="AJ212" i="1"/>
  <c r="AS212" i="1"/>
  <c r="AT212" i="1"/>
  <c r="AU212" i="1"/>
  <c r="AV212" i="1"/>
  <c r="BE212" i="1"/>
  <c r="BF212" i="1"/>
  <c r="BG212" i="1"/>
  <c r="BH212" i="1"/>
  <c r="BQ212" i="1"/>
  <c r="BR212" i="1"/>
  <c r="BS212" i="1"/>
  <c r="BT212" i="1"/>
  <c r="I213" i="1"/>
  <c r="J213" i="1"/>
  <c r="K213" i="1"/>
  <c r="L213" i="1"/>
  <c r="U213" i="1"/>
  <c r="V213" i="1"/>
  <c r="W213" i="1"/>
  <c r="X213" i="1"/>
  <c r="AG213" i="1"/>
  <c r="AH213" i="1"/>
  <c r="AI213" i="1"/>
  <c r="AJ213" i="1"/>
  <c r="AS213" i="1"/>
  <c r="AT213" i="1"/>
  <c r="AU213" i="1"/>
  <c r="AV213" i="1"/>
  <c r="BE213" i="1"/>
  <c r="BF213" i="1"/>
  <c r="BG213" i="1"/>
  <c r="BH213" i="1"/>
  <c r="BQ213" i="1"/>
  <c r="BR213" i="1"/>
  <c r="BS213" i="1"/>
  <c r="BT213" i="1"/>
  <c r="I214" i="1"/>
  <c r="J214" i="1"/>
  <c r="K214" i="1"/>
  <c r="L214" i="1"/>
  <c r="U214" i="1"/>
  <c r="V214" i="1"/>
  <c r="W214" i="1"/>
  <c r="X214" i="1"/>
  <c r="AG214" i="1"/>
  <c r="AH214" i="1"/>
  <c r="AI214" i="1"/>
  <c r="AJ214" i="1"/>
  <c r="AS214" i="1"/>
  <c r="AT214" i="1"/>
  <c r="AU214" i="1"/>
  <c r="AV214" i="1"/>
  <c r="BE214" i="1"/>
  <c r="BF214" i="1"/>
  <c r="BG214" i="1"/>
  <c r="BH214" i="1"/>
  <c r="BQ214" i="1"/>
  <c r="BR214" i="1"/>
  <c r="BS214" i="1"/>
  <c r="BT214" i="1"/>
  <c r="I215" i="1"/>
  <c r="J215" i="1"/>
  <c r="K215" i="1"/>
  <c r="L215" i="1"/>
  <c r="U215" i="1"/>
  <c r="V215" i="1"/>
  <c r="W215" i="1"/>
  <c r="X215" i="1"/>
  <c r="AG215" i="1"/>
  <c r="AH215" i="1"/>
  <c r="AI215" i="1"/>
  <c r="AJ215" i="1"/>
  <c r="AS215" i="1"/>
  <c r="AT215" i="1"/>
  <c r="AU215" i="1"/>
  <c r="AV215" i="1"/>
  <c r="BE215" i="1"/>
  <c r="BF215" i="1"/>
  <c r="BG215" i="1"/>
  <c r="BH215" i="1"/>
  <c r="BQ215" i="1"/>
  <c r="BR215" i="1"/>
  <c r="BS215" i="1"/>
  <c r="BT215" i="1"/>
  <c r="I216" i="1"/>
  <c r="J216" i="1"/>
  <c r="K216" i="1"/>
  <c r="L216" i="1"/>
  <c r="U216" i="1"/>
  <c r="V216" i="1"/>
  <c r="W216" i="1"/>
  <c r="X216" i="1"/>
  <c r="AG216" i="1"/>
  <c r="AH216" i="1"/>
  <c r="AI216" i="1"/>
  <c r="AJ216" i="1"/>
  <c r="AS216" i="1"/>
  <c r="AT216" i="1"/>
  <c r="AU216" i="1"/>
  <c r="AV216" i="1"/>
  <c r="BE216" i="1"/>
  <c r="BF216" i="1"/>
  <c r="BG216" i="1"/>
  <c r="BH216" i="1"/>
  <c r="BQ216" i="1"/>
  <c r="BR216" i="1"/>
  <c r="BS216" i="1"/>
  <c r="BT216" i="1"/>
  <c r="I217" i="1"/>
  <c r="J217" i="1"/>
  <c r="K217" i="1"/>
  <c r="L217" i="1"/>
  <c r="U217" i="1"/>
  <c r="V217" i="1"/>
  <c r="W217" i="1"/>
  <c r="X217" i="1"/>
  <c r="AG217" i="1"/>
  <c r="AH217" i="1"/>
  <c r="AI217" i="1"/>
  <c r="AJ217" i="1"/>
  <c r="AS217" i="1"/>
  <c r="AT217" i="1"/>
  <c r="AU217" i="1"/>
  <c r="AV217" i="1"/>
  <c r="BE217" i="1"/>
  <c r="BF217" i="1"/>
  <c r="BG217" i="1"/>
  <c r="BH217" i="1"/>
  <c r="BQ217" i="1"/>
  <c r="BR217" i="1"/>
  <c r="BS217" i="1"/>
  <c r="BT217" i="1"/>
  <c r="I218" i="1"/>
  <c r="J218" i="1"/>
  <c r="K218" i="1"/>
  <c r="L218" i="1"/>
  <c r="U218" i="1"/>
  <c r="V218" i="1"/>
  <c r="W218" i="1"/>
  <c r="X218" i="1"/>
  <c r="AG218" i="1"/>
  <c r="AH218" i="1"/>
  <c r="AI218" i="1"/>
  <c r="AJ218" i="1"/>
  <c r="AS218" i="1"/>
  <c r="AT218" i="1"/>
  <c r="AU218" i="1"/>
  <c r="AV218" i="1"/>
  <c r="BE218" i="1"/>
  <c r="BF218" i="1"/>
  <c r="BG218" i="1"/>
  <c r="BH218" i="1"/>
  <c r="BQ218" i="1"/>
  <c r="BR218" i="1"/>
  <c r="BS218" i="1"/>
  <c r="BT218" i="1"/>
  <c r="U219" i="1"/>
  <c r="V219" i="1"/>
  <c r="W219" i="1"/>
  <c r="X219" i="1"/>
  <c r="AG219" i="1"/>
  <c r="AH219" i="1"/>
  <c r="AI219" i="1"/>
  <c r="AJ219" i="1"/>
  <c r="AS219" i="1"/>
  <c r="AT219" i="1"/>
  <c r="AU219" i="1"/>
  <c r="AV219" i="1"/>
  <c r="BE219" i="1"/>
  <c r="BF219" i="1"/>
  <c r="BG219" i="1"/>
  <c r="BH219" i="1"/>
  <c r="BQ219" i="1"/>
  <c r="BR219" i="1"/>
  <c r="BS219" i="1"/>
  <c r="BT219" i="1"/>
  <c r="I220" i="1"/>
  <c r="J220" i="1"/>
  <c r="K220" i="1"/>
  <c r="L220" i="1"/>
  <c r="U220" i="1"/>
  <c r="V220" i="1"/>
  <c r="W220" i="1"/>
  <c r="X220" i="1"/>
  <c r="AG220" i="1"/>
  <c r="AH220" i="1"/>
  <c r="AI220" i="1"/>
  <c r="AJ220" i="1"/>
  <c r="AS220" i="1"/>
  <c r="AT220" i="1"/>
  <c r="AU220" i="1"/>
  <c r="AV220" i="1"/>
  <c r="BE220" i="1"/>
  <c r="BF220" i="1"/>
  <c r="BG220" i="1"/>
  <c r="BH220" i="1"/>
  <c r="BQ220" i="1"/>
  <c r="BR220" i="1"/>
  <c r="BS220" i="1"/>
  <c r="BT220" i="1"/>
  <c r="J221" i="1"/>
  <c r="K221" i="1"/>
  <c r="L221" i="1"/>
  <c r="I221" i="1"/>
  <c r="U221" i="1"/>
  <c r="W221" i="1"/>
  <c r="V221" i="1"/>
  <c r="X221" i="1"/>
  <c r="AH221" i="1"/>
  <c r="AI221" i="1"/>
  <c r="AJ221" i="1"/>
  <c r="AT221" i="1"/>
  <c r="AU221" i="1"/>
  <c r="AV221" i="1"/>
  <c r="AS221" i="1"/>
  <c r="BE221" i="1"/>
  <c r="BG221" i="1"/>
  <c r="BF221" i="1"/>
  <c r="BH221" i="1"/>
  <c r="BR221" i="1"/>
  <c r="BS221" i="1"/>
  <c r="BT221" i="1"/>
  <c r="BQ221" i="1"/>
  <c r="I222" i="1"/>
  <c r="J222" i="1"/>
  <c r="K222" i="1"/>
  <c r="L222" i="1"/>
  <c r="U222" i="1"/>
  <c r="V222" i="1"/>
  <c r="W222" i="1"/>
  <c r="X222" i="1"/>
  <c r="AG222" i="1"/>
  <c r="AH222" i="1"/>
  <c r="AI222" i="1"/>
  <c r="AJ222" i="1"/>
  <c r="AS222" i="1"/>
  <c r="AT222" i="1"/>
  <c r="AU222" i="1"/>
  <c r="AV222" i="1"/>
  <c r="BE222" i="1"/>
  <c r="BF222" i="1"/>
  <c r="BG222" i="1"/>
  <c r="BH222" i="1"/>
  <c r="BQ222" i="1"/>
  <c r="BR222" i="1"/>
  <c r="BS222" i="1"/>
  <c r="BT222" i="1"/>
  <c r="I223" i="1"/>
  <c r="J223" i="1"/>
  <c r="K223" i="1"/>
  <c r="L223" i="1"/>
  <c r="U223" i="1"/>
  <c r="V223" i="1"/>
  <c r="W223" i="1"/>
  <c r="X223" i="1"/>
  <c r="AG223" i="1"/>
  <c r="AH223" i="1"/>
  <c r="AI223" i="1"/>
  <c r="AJ223" i="1"/>
  <c r="AS223" i="1"/>
  <c r="AT223" i="1"/>
  <c r="AU223" i="1"/>
  <c r="AV223" i="1"/>
  <c r="BE223" i="1"/>
  <c r="BF223" i="1"/>
  <c r="BG223" i="1"/>
  <c r="BH223" i="1"/>
  <c r="BQ223" i="1"/>
  <c r="BR223" i="1"/>
  <c r="BS223" i="1"/>
  <c r="BT223" i="1"/>
  <c r="I224" i="1"/>
  <c r="J224" i="1"/>
  <c r="K224" i="1"/>
  <c r="L224" i="1"/>
  <c r="U224" i="1"/>
  <c r="V224" i="1"/>
  <c r="W224" i="1"/>
  <c r="X224" i="1"/>
  <c r="AG224" i="1"/>
  <c r="AH224" i="1"/>
  <c r="AI224" i="1"/>
  <c r="AJ224" i="1"/>
  <c r="AS224" i="1"/>
  <c r="AT224" i="1"/>
  <c r="AU224" i="1"/>
  <c r="AV224" i="1"/>
  <c r="BE224" i="1"/>
  <c r="BF224" i="1"/>
  <c r="BG224" i="1"/>
  <c r="BH224" i="1"/>
  <c r="BQ224" i="1"/>
  <c r="BR224" i="1"/>
  <c r="BS224" i="1"/>
  <c r="BT224" i="1"/>
  <c r="U225" i="1"/>
  <c r="V225" i="1"/>
  <c r="W225" i="1"/>
  <c r="X225" i="1"/>
  <c r="AG225" i="1"/>
  <c r="AH225" i="1"/>
  <c r="AI225" i="1"/>
  <c r="AJ225" i="1"/>
  <c r="AS225" i="1"/>
  <c r="AT225" i="1"/>
  <c r="AU225" i="1"/>
  <c r="AV225" i="1"/>
  <c r="BE225" i="1"/>
  <c r="BF225" i="1"/>
  <c r="BG225" i="1"/>
  <c r="BH225" i="1"/>
  <c r="BQ225" i="1"/>
  <c r="BR225" i="1"/>
  <c r="BS225" i="1"/>
  <c r="BT225" i="1"/>
  <c r="I226" i="1"/>
  <c r="J226" i="1"/>
  <c r="K226" i="1"/>
  <c r="L226" i="1"/>
  <c r="U226" i="1"/>
  <c r="V226" i="1"/>
  <c r="W226" i="1"/>
  <c r="X226" i="1"/>
  <c r="AG226" i="1"/>
  <c r="AH226" i="1"/>
  <c r="AI226" i="1"/>
  <c r="AJ226" i="1"/>
  <c r="AS226" i="1"/>
  <c r="AT226" i="1"/>
  <c r="AU226" i="1"/>
  <c r="AV226" i="1"/>
  <c r="BE226" i="1"/>
  <c r="BF226" i="1"/>
  <c r="BG226" i="1"/>
  <c r="BH226" i="1"/>
  <c r="BQ226" i="1"/>
  <c r="BR226" i="1"/>
  <c r="BS226" i="1"/>
  <c r="BT226" i="1"/>
  <c r="I227" i="1"/>
  <c r="J227" i="1"/>
  <c r="K227" i="1"/>
  <c r="L227" i="1"/>
  <c r="U227" i="1"/>
  <c r="V227" i="1"/>
  <c r="W227" i="1"/>
  <c r="X227" i="1"/>
  <c r="AG227" i="1"/>
  <c r="AH227" i="1"/>
  <c r="AI227" i="1"/>
  <c r="AJ227" i="1"/>
  <c r="AS227" i="1"/>
  <c r="AT227" i="1"/>
  <c r="AU227" i="1"/>
  <c r="AV227" i="1"/>
  <c r="BE227" i="1"/>
  <c r="BF227" i="1"/>
  <c r="BG227" i="1"/>
  <c r="BH227" i="1"/>
  <c r="BQ227" i="1"/>
  <c r="BR227" i="1"/>
  <c r="BS227" i="1"/>
  <c r="BT227" i="1"/>
  <c r="I228" i="1"/>
  <c r="J228" i="1"/>
  <c r="K228" i="1"/>
  <c r="L228" i="1"/>
  <c r="U228" i="1"/>
  <c r="V228" i="1"/>
  <c r="W228" i="1"/>
  <c r="X228" i="1"/>
  <c r="AS228" i="1"/>
  <c r="AT228" i="1"/>
  <c r="AU228" i="1"/>
  <c r="AV228" i="1"/>
  <c r="BE228" i="1"/>
  <c r="BF228" i="1"/>
  <c r="BG228" i="1"/>
  <c r="BH228" i="1"/>
  <c r="BQ228" i="1"/>
  <c r="BR228" i="1"/>
  <c r="BS228" i="1"/>
  <c r="BT228" i="1"/>
  <c r="I229" i="1"/>
  <c r="J229" i="1"/>
  <c r="K229" i="1"/>
  <c r="L229" i="1"/>
  <c r="U229" i="1"/>
  <c r="V229" i="1"/>
  <c r="W229" i="1"/>
  <c r="X229" i="1"/>
  <c r="AG229" i="1"/>
  <c r="AH229" i="1"/>
  <c r="AI229" i="1"/>
  <c r="AJ229" i="1"/>
  <c r="AS229" i="1"/>
  <c r="AT229" i="1"/>
  <c r="AU229" i="1"/>
  <c r="AV229" i="1"/>
  <c r="BE229" i="1"/>
  <c r="BF229" i="1"/>
  <c r="BG229" i="1"/>
  <c r="BH229" i="1"/>
  <c r="BQ229" i="1"/>
  <c r="BR229" i="1"/>
  <c r="BS229" i="1"/>
  <c r="BT229" i="1"/>
  <c r="I230" i="1"/>
  <c r="J230" i="1"/>
  <c r="K230" i="1"/>
  <c r="L230" i="1"/>
  <c r="U230" i="1"/>
  <c r="V230" i="1"/>
  <c r="W230" i="1"/>
  <c r="X230" i="1"/>
  <c r="AG230" i="1"/>
  <c r="AH230" i="1"/>
  <c r="AI230" i="1"/>
  <c r="AJ230" i="1"/>
  <c r="AS230" i="1"/>
  <c r="AT230" i="1"/>
  <c r="AU230" i="1"/>
  <c r="AV230" i="1"/>
  <c r="BE230" i="1"/>
  <c r="BF230" i="1"/>
  <c r="BG230" i="1"/>
  <c r="BH230" i="1"/>
  <c r="BQ230" i="1"/>
  <c r="BR230" i="1"/>
  <c r="BS230" i="1"/>
  <c r="BT230" i="1"/>
  <c r="I231" i="1"/>
  <c r="J231" i="1"/>
  <c r="K231" i="1"/>
  <c r="L231" i="1"/>
  <c r="U231" i="1"/>
  <c r="V231" i="1"/>
  <c r="W231" i="1"/>
  <c r="X231" i="1"/>
  <c r="AG231" i="1"/>
  <c r="AH231" i="1"/>
  <c r="AI231" i="1"/>
  <c r="AJ231" i="1"/>
  <c r="AS231" i="1"/>
  <c r="AT231" i="1"/>
  <c r="AU231" i="1"/>
  <c r="AV231" i="1"/>
  <c r="BE231" i="1"/>
  <c r="BF231" i="1"/>
  <c r="BG231" i="1"/>
  <c r="BH231" i="1"/>
  <c r="BQ231" i="1"/>
  <c r="BR231" i="1"/>
  <c r="BS231" i="1"/>
  <c r="BT231" i="1"/>
  <c r="I232" i="1"/>
  <c r="J232" i="1"/>
  <c r="K232" i="1"/>
  <c r="L232" i="1"/>
  <c r="U232" i="1"/>
  <c r="V232" i="1"/>
  <c r="W232" i="1"/>
  <c r="X232" i="1"/>
  <c r="AG232" i="1"/>
  <c r="AH232" i="1"/>
  <c r="AI232" i="1"/>
  <c r="AJ232" i="1"/>
  <c r="AS232" i="1"/>
  <c r="AT232" i="1"/>
  <c r="AU232" i="1"/>
  <c r="AV232" i="1"/>
  <c r="BE232" i="1"/>
  <c r="BF232" i="1"/>
  <c r="BG232" i="1"/>
  <c r="BH232" i="1"/>
  <c r="BQ232" i="1"/>
  <c r="BR232" i="1"/>
  <c r="BS232" i="1"/>
  <c r="BT232" i="1"/>
  <c r="I233" i="1"/>
  <c r="J233" i="1"/>
  <c r="K233" i="1"/>
  <c r="L233" i="1"/>
  <c r="U233" i="1"/>
  <c r="V233" i="1"/>
  <c r="W233" i="1"/>
  <c r="X233" i="1"/>
  <c r="AG233" i="1"/>
  <c r="AH233" i="1"/>
  <c r="AI233" i="1"/>
  <c r="AJ233" i="1"/>
  <c r="AS233" i="1"/>
  <c r="AT233" i="1"/>
  <c r="AU233" i="1"/>
  <c r="AV233" i="1"/>
  <c r="BE233" i="1"/>
  <c r="BF233" i="1"/>
  <c r="BG233" i="1"/>
  <c r="BH233" i="1"/>
  <c r="BQ233" i="1"/>
  <c r="BR233" i="1"/>
  <c r="BS233" i="1"/>
  <c r="BT233" i="1"/>
  <c r="U235" i="1"/>
  <c r="V235" i="1"/>
  <c r="W235" i="1"/>
  <c r="X235" i="1"/>
  <c r="AG235" i="1"/>
  <c r="AH235" i="1"/>
  <c r="AI235" i="1"/>
  <c r="AJ235" i="1"/>
  <c r="AS235" i="1"/>
  <c r="AT235" i="1"/>
  <c r="AU235" i="1"/>
  <c r="AV235" i="1"/>
  <c r="BE235" i="1"/>
  <c r="BF235" i="1"/>
  <c r="BG235" i="1"/>
  <c r="BH235" i="1"/>
  <c r="BQ235" i="1"/>
  <c r="BR235" i="1"/>
  <c r="BS235" i="1"/>
  <c r="BT235" i="1"/>
  <c r="AG236" i="1"/>
  <c r="AH236" i="1"/>
  <c r="AI236" i="1"/>
  <c r="AJ236" i="1"/>
  <c r="AS236" i="1"/>
  <c r="AT236" i="1"/>
  <c r="AU236" i="1"/>
  <c r="AV236" i="1"/>
  <c r="BE236" i="1"/>
  <c r="BF236" i="1"/>
  <c r="BG236" i="1"/>
  <c r="BH236" i="1"/>
  <c r="BQ236" i="1"/>
  <c r="BR236" i="1"/>
  <c r="BS236" i="1"/>
  <c r="BT236" i="1"/>
  <c r="U237" i="1"/>
  <c r="V237" i="1"/>
  <c r="W237" i="1"/>
  <c r="X237" i="1"/>
  <c r="AG237" i="1"/>
  <c r="AH237" i="1"/>
  <c r="AI237" i="1"/>
  <c r="AJ237" i="1"/>
  <c r="AS237" i="1"/>
  <c r="AT237" i="1"/>
  <c r="AU237" i="1"/>
  <c r="AV237" i="1"/>
  <c r="BE237" i="1"/>
  <c r="BF237" i="1"/>
  <c r="BG237" i="1"/>
  <c r="BH237" i="1"/>
  <c r="BQ237" i="1"/>
  <c r="BR237" i="1"/>
  <c r="BS237" i="1"/>
  <c r="BT237" i="1"/>
  <c r="AS238" i="1"/>
  <c r="AT238" i="1"/>
  <c r="AU238" i="1"/>
  <c r="AV238" i="1"/>
  <c r="BE238" i="1"/>
  <c r="BF238" i="1"/>
  <c r="BG238" i="1"/>
  <c r="BH238" i="1"/>
  <c r="BQ238" i="1"/>
  <c r="BR238" i="1"/>
  <c r="BS238" i="1"/>
  <c r="BT238" i="1"/>
  <c r="U239" i="1"/>
  <c r="V239" i="1"/>
  <c r="W239" i="1"/>
  <c r="X239" i="1"/>
  <c r="AG239" i="1"/>
  <c r="AH239" i="1"/>
  <c r="AI239" i="1"/>
  <c r="AJ239" i="1"/>
  <c r="AS239" i="1"/>
  <c r="AT239" i="1"/>
  <c r="AU239" i="1"/>
  <c r="AV239" i="1"/>
  <c r="BE239" i="1"/>
  <c r="BF239" i="1"/>
  <c r="BG239" i="1"/>
  <c r="BH239" i="1"/>
  <c r="BQ239" i="1"/>
  <c r="BR239" i="1"/>
  <c r="BS239" i="1"/>
  <c r="BT239" i="1"/>
  <c r="I240" i="1"/>
  <c r="J240" i="1"/>
  <c r="K240" i="1"/>
  <c r="L240" i="1"/>
  <c r="U240" i="1"/>
  <c r="V240" i="1"/>
  <c r="W240" i="1"/>
  <c r="X240" i="1"/>
  <c r="AG240" i="1"/>
  <c r="AH240" i="1"/>
  <c r="AI240" i="1"/>
  <c r="AJ240" i="1"/>
  <c r="AS240" i="1"/>
  <c r="AT240" i="1"/>
  <c r="AU240" i="1"/>
  <c r="AV240" i="1"/>
  <c r="BE240" i="1"/>
  <c r="BF240" i="1"/>
  <c r="BG240" i="1"/>
  <c r="BH240" i="1"/>
  <c r="BQ240" i="1"/>
  <c r="BR240" i="1"/>
  <c r="BS240" i="1"/>
  <c r="BT240" i="1"/>
  <c r="I241" i="1"/>
  <c r="J241" i="1"/>
  <c r="K241" i="1"/>
  <c r="L241" i="1"/>
  <c r="U241" i="1"/>
  <c r="V241" i="1"/>
  <c r="W241" i="1"/>
  <c r="X241" i="1"/>
  <c r="AG241" i="1"/>
  <c r="AH241" i="1"/>
  <c r="AI241" i="1"/>
  <c r="AJ241" i="1"/>
  <c r="AS241" i="1"/>
  <c r="AT241" i="1"/>
  <c r="AU241" i="1"/>
  <c r="AV241" i="1"/>
  <c r="BE241" i="1"/>
  <c r="BF241" i="1"/>
  <c r="BG241" i="1"/>
  <c r="BH241" i="1"/>
  <c r="BQ241" i="1"/>
  <c r="BR241" i="1"/>
  <c r="BS241" i="1"/>
  <c r="BT241" i="1"/>
  <c r="I242" i="1"/>
  <c r="J242" i="1"/>
  <c r="K242" i="1"/>
  <c r="L242" i="1"/>
  <c r="U242" i="1"/>
  <c r="V242" i="1"/>
  <c r="W242" i="1"/>
  <c r="X242" i="1"/>
  <c r="AG242" i="1"/>
  <c r="AH242" i="1"/>
  <c r="AI242" i="1"/>
  <c r="AJ242" i="1"/>
  <c r="AS242" i="1"/>
  <c r="AT242" i="1"/>
  <c r="AU242" i="1"/>
  <c r="AV242" i="1"/>
  <c r="BE242" i="1"/>
  <c r="BF242" i="1"/>
  <c r="BG242" i="1"/>
  <c r="BH242" i="1"/>
  <c r="BQ242" i="1"/>
  <c r="BR242" i="1"/>
  <c r="BS242" i="1"/>
  <c r="BT242" i="1"/>
  <c r="I243" i="1"/>
  <c r="J243" i="1"/>
  <c r="K243" i="1"/>
  <c r="L243" i="1"/>
  <c r="U243" i="1"/>
  <c r="V243" i="1"/>
  <c r="W243" i="1"/>
  <c r="X243" i="1"/>
  <c r="AG243" i="1"/>
  <c r="AH243" i="1"/>
  <c r="AI243" i="1"/>
  <c r="AJ243" i="1"/>
  <c r="AS243" i="1"/>
  <c r="AT243" i="1"/>
  <c r="AU243" i="1"/>
  <c r="AV243" i="1"/>
  <c r="BE243" i="1"/>
  <c r="BF243" i="1"/>
  <c r="BG243" i="1"/>
  <c r="BH243" i="1"/>
  <c r="BQ243" i="1"/>
  <c r="BR243" i="1"/>
  <c r="BS243" i="1"/>
  <c r="BT243" i="1"/>
  <c r="I244" i="1"/>
  <c r="J244" i="1"/>
  <c r="K244" i="1"/>
  <c r="L244" i="1"/>
  <c r="U244" i="1"/>
  <c r="V244" i="1"/>
  <c r="W244" i="1"/>
  <c r="X244" i="1"/>
  <c r="AG244" i="1"/>
  <c r="AH244" i="1"/>
  <c r="AI244" i="1"/>
  <c r="AJ244" i="1"/>
  <c r="AS244" i="1"/>
  <c r="AT244" i="1"/>
  <c r="AU244" i="1"/>
  <c r="AV244" i="1"/>
  <c r="BE244" i="1"/>
  <c r="BF244" i="1"/>
  <c r="BG244" i="1"/>
  <c r="BH244" i="1"/>
  <c r="BQ244" i="1"/>
  <c r="BR244" i="1"/>
  <c r="BS244" i="1"/>
  <c r="BT244" i="1"/>
  <c r="I245" i="1"/>
  <c r="J245" i="1"/>
  <c r="K245" i="1"/>
  <c r="L245" i="1"/>
  <c r="U245" i="1"/>
  <c r="V245" i="1"/>
  <c r="W245" i="1"/>
  <c r="X245" i="1"/>
  <c r="AG245" i="1"/>
  <c r="AH245" i="1"/>
  <c r="AI245" i="1"/>
  <c r="AJ245" i="1"/>
  <c r="AS245" i="1"/>
  <c r="AT245" i="1"/>
  <c r="AU245" i="1"/>
  <c r="AV245" i="1"/>
  <c r="BE245" i="1"/>
  <c r="BF245" i="1"/>
  <c r="BG245" i="1"/>
  <c r="BH245" i="1"/>
  <c r="BQ245" i="1"/>
  <c r="BR245" i="1"/>
  <c r="BS245" i="1"/>
  <c r="BT245" i="1"/>
  <c r="I246" i="1"/>
  <c r="J246" i="1"/>
  <c r="K246" i="1"/>
  <c r="L246" i="1"/>
  <c r="U246" i="1"/>
  <c r="V246" i="1"/>
  <c r="W246" i="1"/>
  <c r="X246" i="1"/>
  <c r="AG246" i="1"/>
  <c r="AH246" i="1"/>
  <c r="AI246" i="1"/>
  <c r="AJ246" i="1"/>
  <c r="AS246" i="1"/>
  <c r="AT246" i="1"/>
  <c r="AU246" i="1"/>
  <c r="AV246" i="1"/>
  <c r="BE246" i="1"/>
  <c r="BF246" i="1"/>
  <c r="BG246" i="1"/>
  <c r="BH246" i="1"/>
  <c r="BQ246" i="1"/>
  <c r="BR246" i="1"/>
  <c r="BS246" i="1"/>
  <c r="BT246" i="1"/>
  <c r="I247" i="1"/>
  <c r="J247" i="1"/>
  <c r="K247" i="1"/>
  <c r="L247" i="1"/>
  <c r="V247" i="1"/>
  <c r="W247" i="1"/>
  <c r="X247" i="1"/>
  <c r="AG247" i="1"/>
  <c r="AH247" i="1"/>
  <c r="AI247" i="1"/>
  <c r="AJ247" i="1"/>
  <c r="AT247" i="1"/>
  <c r="AU247" i="1"/>
  <c r="AV247" i="1"/>
  <c r="BE247" i="1"/>
  <c r="BF247" i="1"/>
  <c r="BG247" i="1"/>
  <c r="BH247" i="1"/>
  <c r="BQ247" i="1"/>
  <c r="BR247" i="1"/>
  <c r="BS247" i="1"/>
  <c r="BT247" i="1"/>
  <c r="AF190" i="1"/>
  <c r="AR149" i="1"/>
  <c r="BD148" i="1"/>
  <c r="T140" i="1"/>
  <c r="BD134" i="1"/>
  <c r="AF129" i="1"/>
  <c r="BD128" i="1"/>
  <c r="AF122" i="1"/>
  <c r="T116" i="1"/>
  <c r="AR151" i="1"/>
  <c r="T142" i="1"/>
  <c r="BD136" i="1"/>
  <c r="H134" i="1"/>
  <c r="BP128" i="1"/>
  <c r="H100" i="1"/>
  <c r="AR70" i="1"/>
  <c r="AR110" i="1"/>
  <c r="AR97" i="1"/>
  <c r="AF87" i="1"/>
  <c r="AF79" i="1"/>
  <c r="H98" i="1"/>
  <c r="BD86" i="1"/>
  <c r="H76" i="1"/>
  <c r="BD72" i="1"/>
  <c r="BP61" i="1"/>
  <c r="AF71" i="1"/>
  <c r="AF62" i="1"/>
  <c r="BD51" i="1"/>
  <c r="AR44" i="1"/>
  <c r="BP33" i="1"/>
  <c r="T31" i="1"/>
  <c r="BP25" i="1"/>
  <c r="AR20" i="1"/>
  <c r="AR12" i="1"/>
  <c r="T7" i="1"/>
  <c r="AF58" i="1"/>
  <c r="AF54" i="1"/>
  <c r="H49" i="1"/>
  <c r="AR46" i="1"/>
  <c r="BD43" i="1"/>
  <c r="T41" i="1"/>
  <c r="BP35" i="1"/>
  <c r="BD35" i="1"/>
  <c r="AF30" i="1"/>
  <c r="BP27" i="1"/>
  <c r="BD27" i="1"/>
  <c r="H25" i="1"/>
  <c r="AR22" i="1"/>
  <c r="AF22" i="1"/>
  <c r="BP19" i="1"/>
  <c r="H17" i="1"/>
  <c r="AR14" i="1"/>
  <c r="AF14" i="1"/>
  <c r="BD11" i="1"/>
  <c r="T9" i="1"/>
  <c r="H9" i="1"/>
  <c r="AR6" i="1"/>
  <c r="AF56" i="1"/>
  <c r="BD37" i="1"/>
  <c r="BD29" i="1"/>
  <c r="AF24" i="1"/>
  <c r="H19" i="1"/>
  <c r="AF16" i="1"/>
  <c r="H11" i="1"/>
  <c r="BD5" i="1"/>
  <c r="BD189" i="1" l="1"/>
  <c r="AF220" i="1"/>
  <c r="AR214" i="1"/>
  <c r="AR196" i="1"/>
  <c r="BD168" i="1"/>
  <c r="AR168" i="1"/>
  <c r="H168" i="1"/>
  <c r="BP167" i="1"/>
  <c r="AF167" i="1"/>
  <c r="T167" i="1"/>
  <c r="BD166" i="1"/>
  <c r="AR166" i="1"/>
  <c r="H166" i="1"/>
  <c r="BP165" i="1"/>
  <c r="AF165" i="1"/>
  <c r="T165" i="1"/>
  <c r="BD164" i="1"/>
  <c r="AR164" i="1"/>
  <c r="H164" i="1"/>
  <c r="BP163" i="1"/>
  <c r="BD157" i="1"/>
  <c r="H157" i="1"/>
  <c r="BD25" i="1"/>
  <c r="BP168" i="1"/>
  <c r="T168" i="1"/>
  <c r="AR167" i="1"/>
  <c r="BP166" i="1"/>
  <c r="T166" i="1"/>
  <c r="AR165" i="1"/>
  <c r="BP164" i="1"/>
  <c r="T164" i="1"/>
  <c r="AF115" i="1"/>
  <c r="AF113" i="1"/>
  <c r="T113" i="1"/>
  <c r="BP111" i="1"/>
  <c r="AF110" i="1"/>
  <c r="BP107" i="1"/>
  <c r="AR106" i="1"/>
  <c r="H106" i="1"/>
  <c r="H103" i="1"/>
  <c r="BD101" i="1"/>
  <c r="T100" i="1"/>
  <c r="AF99" i="1"/>
  <c r="BD98" i="1"/>
  <c r="AF97" i="1"/>
  <c r="BD84" i="1"/>
  <c r="H84" i="1"/>
  <c r="H82" i="1"/>
  <c r="AF81" i="1"/>
  <c r="H74" i="1"/>
  <c r="AF73" i="1"/>
  <c r="H70" i="1"/>
  <c r="BD68" i="1"/>
  <c r="BD67" i="1"/>
  <c r="H67" i="1"/>
  <c r="H61" i="1"/>
  <c r="BD59" i="1"/>
  <c r="AR59" i="1"/>
  <c r="AR58" i="1"/>
  <c r="H57" i="1"/>
  <c r="T55" i="1"/>
  <c r="AR54" i="1"/>
  <c r="AF9" i="1"/>
  <c r="AF214" i="1"/>
  <c r="BD207" i="1"/>
  <c r="AF206" i="1"/>
  <c r="AF168" i="1"/>
  <c r="BD167" i="1"/>
  <c r="H167" i="1"/>
  <c r="AF166" i="1"/>
  <c r="BD165" i="1"/>
  <c r="H165" i="1"/>
  <c r="AF164" i="1"/>
  <c r="BD163" i="1"/>
  <c r="AR161" i="1"/>
  <c r="AR157" i="1"/>
  <c r="AR145" i="1"/>
  <c r="BP141" i="1"/>
  <c r="AF137" i="1"/>
  <c r="BP136" i="1"/>
  <c r="T132" i="1"/>
  <c r="AR131" i="1"/>
  <c r="AF131" i="1"/>
  <c r="AR129" i="1"/>
  <c r="BP125" i="1"/>
  <c r="AR125" i="1"/>
  <c r="AF123" i="1"/>
  <c r="AR121" i="1"/>
  <c r="BP246" i="1"/>
  <c r="BD246" i="1"/>
  <c r="AR246" i="1"/>
  <c r="AF246" i="1"/>
  <c r="T246" i="1"/>
  <c r="H246" i="1"/>
  <c r="BP245" i="1"/>
  <c r="BD245" i="1"/>
  <c r="AR245" i="1"/>
  <c r="AF245" i="1"/>
  <c r="T245" i="1"/>
  <c r="H245" i="1"/>
  <c r="BD235" i="1"/>
  <c r="AF235" i="1"/>
  <c r="AR194" i="1"/>
  <c r="BP191" i="1"/>
  <c r="BD191" i="1"/>
  <c r="AF186" i="1"/>
  <c r="BP157" i="1"/>
  <c r="T157" i="1"/>
  <c r="AR116" i="1"/>
  <c r="BP53" i="1"/>
  <c r="H51" i="1"/>
  <c r="T49" i="1"/>
  <c r="T47" i="1"/>
  <c r="AF46" i="1"/>
  <c r="BD45" i="1"/>
  <c r="BP43" i="1"/>
  <c r="H43" i="1"/>
  <c r="AF41" i="1"/>
  <c r="H41" i="1"/>
  <c r="AF40" i="1"/>
  <c r="BD38" i="1"/>
  <c r="AR38" i="1"/>
  <c r="AF38" i="1"/>
  <c r="BP37" i="1"/>
  <c r="H37" i="1"/>
  <c r="AR36" i="1"/>
  <c r="AF33" i="1"/>
  <c r="T33" i="1"/>
  <c r="H33" i="1"/>
  <c r="AR32" i="1"/>
  <c r="AF32" i="1"/>
  <c r="BD31" i="1"/>
  <c r="AR28" i="1"/>
  <c r="H28" i="1"/>
  <c r="T27" i="1"/>
  <c r="BP24" i="1"/>
  <c r="H23" i="1"/>
  <c r="AF20" i="1"/>
  <c r="H15" i="1"/>
  <c r="AR9" i="1"/>
  <c r="H181" i="1"/>
  <c r="AF174" i="1"/>
  <c r="BP173" i="1"/>
  <c r="AF172" i="1"/>
  <c r="BD171" i="1"/>
  <c r="T171" i="1"/>
  <c r="AR163" i="1"/>
  <c r="AR159" i="1"/>
  <c r="H180" i="1"/>
  <c r="AR174" i="1"/>
  <c r="H174" i="1"/>
  <c r="BP171" i="1"/>
  <c r="H171" i="1"/>
  <c r="AF170" i="1"/>
  <c r="BP194" i="1"/>
  <c r="BD194" i="1"/>
  <c r="AR193" i="1"/>
  <c r="AF193" i="1"/>
  <c r="T193" i="1"/>
  <c r="AR192" i="1"/>
  <c r="BP190" i="1"/>
  <c r="AR190" i="1"/>
  <c r="BP189" i="1"/>
  <c r="BD183" i="1"/>
  <c r="BP154" i="1"/>
  <c r="BP148" i="1"/>
  <c r="H148" i="1"/>
  <c r="BP146" i="1"/>
  <c r="T144" i="1"/>
  <c r="BD138" i="1"/>
  <c r="AR137" i="1"/>
  <c r="BP215" i="1"/>
  <c r="BD215" i="1"/>
  <c r="H215" i="1"/>
  <c r="BD214" i="1"/>
  <c r="AF212" i="1"/>
  <c r="T210" i="1"/>
  <c r="BD209" i="1"/>
  <c r="H158" i="1"/>
  <c r="AF157" i="1"/>
  <c r="H154" i="1"/>
  <c r="T153" i="1"/>
  <c r="AR152" i="1"/>
  <c r="T74" i="1"/>
  <c r="BD17" i="1"/>
  <c r="BP15" i="1"/>
  <c r="AF15" i="1"/>
  <c r="T14" i="1"/>
  <c r="H14" i="1"/>
  <c r="T12" i="1"/>
  <c r="H12" i="1"/>
  <c r="BD216" i="1"/>
  <c r="AR216" i="1"/>
  <c r="AR209" i="1"/>
  <c r="AF209" i="1"/>
  <c r="AF199" i="1"/>
  <c r="BD198" i="1"/>
  <c r="BD152" i="1"/>
  <c r="AF152" i="1"/>
  <c r="T152" i="1"/>
  <c r="T148" i="1"/>
  <c r="T146" i="1"/>
  <c r="H146" i="1"/>
  <c r="T128" i="1"/>
  <c r="AR126" i="1"/>
  <c r="AR122" i="1"/>
  <c r="BP121" i="1"/>
  <c r="T120" i="1"/>
  <c r="AR118" i="1"/>
  <c r="BP116" i="1"/>
  <c r="AF116" i="1"/>
  <c r="T115" i="1"/>
  <c r="AF114" i="1"/>
  <c r="BP113" i="1"/>
  <c r="BP110" i="1"/>
  <c r="BD110" i="1"/>
  <c r="H105" i="1"/>
  <c r="BP103" i="1"/>
  <c r="BD102" i="1"/>
  <c r="BP97" i="1"/>
  <c r="BD97" i="1"/>
  <c r="AR90" i="1"/>
  <c r="AF90" i="1"/>
  <c r="BP89" i="1"/>
  <c r="BD89" i="1"/>
  <c r="T87" i="1"/>
  <c r="H87" i="1"/>
  <c r="AR84" i="1"/>
  <c r="AF84" i="1"/>
  <c r="AR74" i="1"/>
  <c r="AF74" i="1"/>
  <c r="BP18" i="1"/>
  <c r="BP220" i="1"/>
  <c r="AR220" i="1"/>
  <c r="H218" i="1"/>
  <c r="AR217" i="1"/>
  <c r="T217" i="1"/>
  <c r="BP158" i="1"/>
  <c r="BP133" i="1"/>
  <c r="AR132" i="1"/>
  <c r="T84" i="1"/>
  <c r="AR75" i="1"/>
  <c r="H59" i="1"/>
  <c r="BP55" i="1"/>
  <c r="H55" i="1"/>
  <c r="H54" i="1"/>
  <c r="BD53" i="1"/>
  <c r="H53" i="1"/>
  <c r="AF50" i="1"/>
  <c r="BD47" i="1"/>
  <c r="AR41" i="1"/>
  <c r="AR8" i="1"/>
  <c r="BP6" i="1"/>
  <c r="BD6" i="1"/>
  <c r="BD220" i="1"/>
  <c r="AR218" i="1"/>
  <c r="AF218" i="1"/>
  <c r="AF216" i="1"/>
  <c r="T220" i="1"/>
  <c r="BD219" i="1"/>
  <c r="AR219" i="1"/>
  <c r="AF219" i="1"/>
  <c r="BP213" i="1"/>
  <c r="BD213" i="1"/>
  <c r="H213" i="1"/>
  <c r="BP211" i="1"/>
  <c r="BD203" i="1"/>
  <c r="AF200" i="1"/>
  <c r="AR198" i="1"/>
  <c r="T198" i="1"/>
  <c r="BP197" i="1"/>
  <c r="AF196" i="1"/>
  <c r="T173" i="1"/>
  <c r="BD158" i="1"/>
  <c r="AF158" i="1"/>
  <c r="BP244" i="1"/>
  <c r="BD244" i="1"/>
  <c r="AR244" i="1"/>
  <c r="AF244" i="1"/>
  <c r="T244" i="1"/>
  <c r="H244" i="1"/>
  <c r="BP243" i="1"/>
  <c r="BD243" i="1"/>
  <c r="AR243" i="1"/>
  <c r="AF243" i="1"/>
  <c r="T243" i="1"/>
  <c r="H243" i="1"/>
  <c r="BP242" i="1"/>
  <c r="BD242" i="1"/>
  <c r="AR242" i="1"/>
  <c r="AF242" i="1"/>
  <c r="T242" i="1"/>
  <c r="H242" i="1"/>
  <c r="H220" i="1"/>
  <c r="BP219" i="1"/>
  <c r="T219" i="1"/>
  <c r="BD218" i="1"/>
  <c r="H217" i="1"/>
  <c r="H216" i="1"/>
  <c r="AR215" i="1"/>
  <c r="AF215" i="1"/>
  <c r="T215" i="1"/>
  <c r="T192" i="1"/>
  <c r="H192" i="1"/>
  <c r="T174" i="1"/>
  <c r="BP153" i="1"/>
  <c r="AF151" i="1"/>
  <c r="BD150" i="1"/>
  <c r="H150" i="1"/>
  <c r="T149" i="1"/>
  <c r="BD142" i="1"/>
  <c r="BD140" i="1"/>
  <c r="H140" i="1"/>
  <c r="T136" i="1"/>
  <c r="BP235" i="1"/>
  <c r="T235" i="1"/>
  <c r="AR233" i="1"/>
  <c r="BP232" i="1"/>
  <c r="T232" i="1"/>
  <c r="AR231" i="1"/>
  <c r="BP230" i="1"/>
  <c r="T230" i="1"/>
  <c r="AR229" i="1"/>
  <c r="BP228" i="1"/>
  <c r="H228" i="1"/>
  <c r="AF227" i="1"/>
  <c r="BD226" i="1"/>
  <c r="H226" i="1"/>
  <c r="AF225" i="1"/>
  <c r="AR224" i="1"/>
  <c r="BP223" i="1"/>
  <c r="T223" i="1"/>
  <c r="AR222" i="1"/>
  <c r="BP217" i="1"/>
  <c r="BD217" i="1"/>
  <c r="H214" i="1"/>
  <c r="AR213" i="1"/>
  <c r="AF213" i="1"/>
  <c r="T213" i="1"/>
  <c r="BD212" i="1"/>
  <c r="AR212" i="1"/>
  <c r="AR211" i="1"/>
  <c r="AF211" i="1"/>
  <c r="T211" i="1"/>
  <c r="AR210" i="1"/>
  <c r="AF210" i="1"/>
  <c r="H207" i="1"/>
  <c r="AR206" i="1"/>
  <c r="T206" i="1"/>
  <c r="H206" i="1"/>
  <c r="BD205" i="1"/>
  <c r="H205" i="1"/>
  <c r="BD193" i="1"/>
  <c r="BD190" i="1"/>
  <c r="AF189" i="1"/>
  <c r="T189" i="1"/>
  <c r="BD188" i="1"/>
  <c r="BP183" i="1"/>
  <c r="AR183" i="1"/>
  <c r="T183" i="1"/>
  <c r="BP147" i="1"/>
  <c r="BD147" i="1"/>
  <c r="T147" i="1"/>
  <c r="H147" i="1"/>
  <c r="H139" i="1"/>
  <c r="BD132" i="1"/>
  <c r="AR113" i="1"/>
  <c r="AF112" i="1"/>
  <c r="AR111" i="1"/>
  <c r="T111" i="1"/>
  <c r="BD109" i="1"/>
  <c r="H108" i="1"/>
  <c r="AR107" i="1"/>
  <c r="T107" i="1"/>
  <c r="BP105" i="1"/>
  <c r="AF105" i="1"/>
  <c r="BP101" i="1"/>
  <c r="AF101" i="1"/>
  <c r="BP100" i="1"/>
  <c r="BP99" i="1"/>
  <c r="AR99" i="1"/>
  <c r="H99" i="1"/>
  <c r="BP98" i="1"/>
  <c r="BD71" i="1"/>
  <c r="AR71" i="1"/>
  <c r="AR61" i="1"/>
  <c r="AF61" i="1"/>
  <c r="AR60" i="1"/>
  <c r="AF49" i="1"/>
  <c r="AR48" i="1"/>
  <c r="H48" i="1"/>
  <c r="BP47" i="1"/>
  <c r="AR47" i="1"/>
  <c r="T44" i="1"/>
  <c r="H44" i="1"/>
  <c r="BD24" i="1"/>
  <c r="BP23" i="1"/>
  <c r="AF23" i="1"/>
  <c r="T22" i="1"/>
  <c r="T16" i="1"/>
  <c r="BP10" i="1"/>
  <c r="BD10" i="1"/>
  <c r="BD7" i="1"/>
  <c r="AR5" i="1"/>
  <c r="AF5" i="1"/>
  <c r="BD141" i="1"/>
  <c r="BP140" i="1"/>
  <c r="T138" i="1"/>
  <c r="H138" i="1"/>
  <c r="AR135" i="1"/>
  <c r="T133" i="1"/>
  <c r="H133" i="1"/>
  <c r="AR124" i="1"/>
  <c r="AF124" i="1"/>
  <c r="BP123" i="1"/>
  <c r="AR123" i="1"/>
  <c r="T109" i="1"/>
  <c r="H109" i="1"/>
  <c r="BP81" i="1"/>
  <c r="BD81" i="1"/>
  <c r="T79" i="1"/>
  <c r="H79" i="1"/>
  <c r="BP74" i="1"/>
  <c r="AF70" i="1"/>
  <c r="BD69" i="1"/>
  <c r="H69" i="1"/>
  <c r="AR68" i="1"/>
  <c r="H68" i="1"/>
  <c r="BP62" i="1"/>
  <c r="BD62" i="1"/>
  <c r="AF42" i="1"/>
  <c r="T40" i="1"/>
  <c r="H40" i="1"/>
  <c r="AR35" i="1"/>
  <c r="AF35" i="1"/>
  <c r="AR34" i="1"/>
  <c r="BD33" i="1"/>
  <c r="AR33" i="1"/>
  <c r="T30" i="1"/>
  <c r="H30" i="1"/>
  <c r="T29" i="1"/>
  <c r="AF28" i="1"/>
  <c r="T28" i="1"/>
  <c r="T24" i="1"/>
  <c r="H22" i="1"/>
  <c r="T21" i="1"/>
  <c r="BD20" i="1"/>
  <c r="AR19" i="1"/>
  <c r="T11" i="1"/>
  <c r="BD211" i="1"/>
  <c r="BP210" i="1"/>
  <c r="AF204" i="1"/>
  <c r="BP203" i="1"/>
  <c r="AR203" i="1"/>
  <c r="AF203" i="1"/>
  <c r="H203" i="1"/>
  <c r="AF202" i="1"/>
  <c r="T196" i="1"/>
  <c r="H196" i="1"/>
  <c r="BP162" i="1"/>
  <c r="AR158" i="1"/>
  <c r="AR155" i="1"/>
  <c r="BD154" i="1"/>
  <c r="BD153" i="1"/>
  <c r="AF153" i="1"/>
  <c r="H153" i="1"/>
  <c r="BD133" i="1"/>
  <c r="AF132" i="1"/>
  <c r="T127" i="1"/>
  <c r="T126" i="1"/>
  <c r="H125" i="1"/>
  <c r="BP90" i="1"/>
  <c r="T90" i="1"/>
  <c r="AR89" i="1"/>
  <c r="BP86" i="1"/>
  <c r="BP77" i="1"/>
  <c r="T77" i="1"/>
  <c r="H77" i="1"/>
  <c r="T75" i="1"/>
  <c r="H75" i="1"/>
  <c r="H71" i="1"/>
  <c r="BP70" i="1"/>
  <c r="AR67" i="1"/>
  <c r="T67" i="1"/>
  <c r="BP66" i="1"/>
  <c r="AR66" i="1"/>
  <c r="AF66" i="1"/>
  <c r="H66" i="1"/>
  <c r="BD64" i="1"/>
  <c r="AR64" i="1"/>
  <c r="AF64" i="1"/>
  <c r="BP63" i="1"/>
  <c r="AF63" i="1"/>
  <c r="BP59" i="1"/>
  <c r="T59" i="1"/>
  <c r="H58" i="1"/>
  <c r="AR57" i="1"/>
  <c r="AF57" i="1"/>
  <c r="AR49" i="1"/>
  <c r="AR40" i="1"/>
  <c r="BP38" i="1"/>
  <c r="T36" i="1"/>
  <c r="H36" i="1"/>
  <c r="BP30" i="1"/>
  <c r="BD30" i="1"/>
  <c r="AR21" i="1"/>
  <c r="AF19" i="1"/>
  <c r="AR18" i="1"/>
  <c r="H18" i="1"/>
  <c r="BP17" i="1"/>
  <c r="BP16" i="1"/>
  <c r="BD16" i="1"/>
  <c r="AF10" i="1"/>
  <c r="T8" i="1"/>
  <c r="H8" i="1"/>
  <c r="BP5" i="1"/>
  <c r="H5" i="1"/>
  <c r="BP241" i="1"/>
  <c r="BD241" i="1"/>
  <c r="AR241" i="1"/>
  <c r="AF241" i="1"/>
  <c r="T241" i="1"/>
  <c r="H241" i="1"/>
  <c r="BP240" i="1"/>
  <c r="BD240" i="1"/>
  <c r="AR240" i="1"/>
  <c r="AF240" i="1"/>
  <c r="T240" i="1"/>
  <c r="H240" i="1"/>
  <c r="H247" i="1" s="1"/>
  <c r="BP239" i="1"/>
  <c r="BD239" i="1"/>
  <c r="BP237" i="1"/>
  <c r="BD237" i="1"/>
  <c r="AR237" i="1"/>
  <c r="AF237" i="1"/>
  <c r="T237" i="1"/>
  <c r="BD233" i="1"/>
  <c r="H233" i="1"/>
  <c r="AF232" i="1"/>
  <c r="BD231" i="1"/>
  <c r="H231" i="1"/>
  <c r="AF230" i="1"/>
  <c r="BD229" i="1"/>
  <c r="H229" i="1"/>
  <c r="T228" i="1"/>
  <c r="AR227" i="1"/>
  <c r="BP226" i="1"/>
  <c r="T226" i="1"/>
  <c r="AR225" i="1"/>
  <c r="BD224" i="1"/>
  <c r="H224" i="1"/>
  <c r="AF223" i="1"/>
  <c r="BD222" i="1"/>
  <c r="H222" i="1"/>
  <c r="BP216" i="1"/>
  <c r="T212" i="1"/>
  <c r="BP209" i="1"/>
  <c r="BP207" i="1"/>
  <c r="AR207" i="1"/>
  <c r="AF207" i="1"/>
  <c r="T205" i="1"/>
  <c r="BP204" i="1"/>
  <c r="BD204" i="1"/>
  <c r="AR202" i="1"/>
  <c r="T202" i="1"/>
  <c r="BD201" i="1"/>
  <c r="H199" i="1"/>
  <c r="BP198" i="1"/>
  <c r="AR197" i="1"/>
  <c r="AF197" i="1"/>
  <c r="T194" i="1"/>
  <c r="H193" i="1"/>
  <c r="AR191" i="1"/>
  <c r="T191" i="1"/>
  <c r="H191" i="1"/>
  <c r="T190" i="1"/>
  <c r="H190" i="1"/>
  <c r="H189" i="1"/>
  <c r="AR188" i="1"/>
  <c r="BP185" i="1"/>
  <c r="BD185" i="1"/>
  <c r="T185" i="1"/>
  <c r="H188" i="1"/>
  <c r="AR184" i="1"/>
  <c r="AF184" i="1"/>
  <c r="BP238" i="1"/>
  <c r="AR238" i="1"/>
  <c r="BP236" i="1"/>
  <c r="BD236" i="1"/>
  <c r="AR236" i="1"/>
  <c r="AF236" i="1"/>
  <c r="AR235" i="1"/>
  <c r="BP233" i="1"/>
  <c r="AF233" i="1"/>
  <c r="T233" i="1"/>
  <c r="BD232" i="1"/>
  <c r="AR232" i="1"/>
  <c r="H232" i="1"/>
  <c r="BP231" i="1"/>
  <c r="AF231" i="1"/>
  <c r="T231" i="1"/>
  <c r="BD230" i="1"/>
  <c r="AR230" i="1"/>
  <c r="H230" i="1"/>
  <c r="BP229" i="1"/>
  <c r="AF229" i="1"/>
  <c r="T229" i="1"/>
  <c r="BD228" i="1"/>
  <c r="AR228" i="1"/>
  <c r="BP227" i="1"/>
  <c r="BD227" i="1"/>
  <c r="T227" i="1"/>
  <c r="H227" i="1"/>
  <c r="AR226" i="1"/>
  <c r="AF226" i="1"/>
  <c r="BP225" i="1"/>
  <c r="BD225" i="1"/>
  <c r="T225" i="1"/>
  <c r="BP224" i="1"/>
  <c r="AF224" i="1"/>
  <c r="T224" i="1"/>
  <c r="BD223" i="1"/>
  <c r="AR223" i="1"/>
  <c r="H223" i="1"/>
  <c r="BP222" i="1"/>
  <c r="AF222" i="1"/>
  <c r="T222" i="1"/>
  <c r="BP218" i="1"/>
  <c r="BP214" i="1"/>
  <c r="BP212" i="1"/>
  <c r="H212" i="1"/>
  <c r="BD210" i="1"/>
  <c r="T207" i="1"/>
  <c r="BP206" i="1"/>
  <c r="BD206" i="1"/>
  <c r="AR204" i="1"/>
  <c r="T204" i="1"/>
  <c r="H204" i="1"/>
  <c r="H201" i="1"/>
  <c r="BD200" i="1"/>
  <c r="AR200" i="1"/>
  <c r="T200" i="1"/>
  <c r="H200" i="1"/>
  <c r="T199" i="1"/>
  <c r="BD197" i="1"/>
  <c r="AR189" i="1"/>
  <c r="T218" i="1"/>
  <c r="AF217" i="1"/>
  <c r="T216" i="1"/>
  <c r="T214" i="1"/>
  <c r="H209" i="1"/>
  <c r="BP205" i="1"/>
  <c r="AR205" i="1"/>
  <c r="AF205" i="1"/>
  <c r="T203" i="1"/>
  <c r="BP202" i="1"/>
  <c r="BD202" i="1"/>
  <c r="T197" i="1"/>
  <c r="BP193" i="1"/>
  <c r="BP192" i="1"/>
  <c r="AF192" i="1"/>
  <c r="BP187" i="1"/>
  <c r="BP188" i="1"/>
  <c r="T186" i="1"/>
  <c r="AF185" i="1"/>
  <c r="BD184" i="1"/>
  <c r="BD181" i="1"/>
  <c r="AR181" i="1"/>
  <c r="H184" i="1"/>
  <c r="BP180" i="1"/>
  <c r="AF180" i="1"/>
  <c r="T180" i="1"/>
  <c r="BP175" i="1"/>
  <c r="T175" i="1"/>
  <c r="T161" i="1"/>
  <c r="H161" i="1"/>
  <c r="AR160" i="1"/>
  <c r="AF160" i="1"/>
  <c r="BP159" i="1"/>
  <c r="BD159" i="1"/>
  <c r="AF147" i="1"/>
  <c r="AR146" i="1"/>
  <c r="T145" i="1"/>
  <c r="H145" i="1"/>
  <c r="AR144" i="1"/>
  <c r="AF144" i="1"/>
  <c r="T139" i="1"/>
  <c r="AR138" i="1"/>
  <c r="H136" i="1"/>
  <c r="BD135" i="1"/>
  <c r="T135" i="1"/>
  <c r="AR134" i="1"/>
  <c r="AF127" i="1"/>
  <c r="AF126" i="1"/>
  <c r="H126" i="1"/>
  <c r="T125" i="1"/>
  <c r="BP124" i="1"/>
  <c r="H124" i="1"/>
  <c r="H123" i="1"/>
  <c r="T122" i="1"/>
  <c r="AF121" i="1"/>
  <c r="T121" i="1"/>
  <c r="AR120" i="1"/>
  <c r="AF120" i="1"/>
  <c r="AF119" i="1"/>
  <c r="T119" i="1"/>
  <c r="AR115" i="1"/>
  <c r="AR114" i="1"/>
  <c r="H110" i="1"/>
  <c r="AR109" i="1"/>
  <c r="AF109" i="1"/>
  <c r="AF108" i="1"/>
  <c r="H97" i="1"/>
  <c r="BD96" i="1"/>
  <c r="AF96" i="1"/>
  <c r="H96" i="1"/>
  <c r="BD95" i="1"/>
  <c r="BD77" i="1"/>
  <c r="AR77" i="1"/>
  <c r="BP76" i="1"/>
  <c r="H185" i="1"/>
  <c r="BP181" i="1"/>
  <c r="T181" i="1"/>
  <c r="AR180" i="1"/>
  <c r="BD179" i="1"/>
  <c r="H179" i="1"/>
  <c r="T178" i="1"/>
  <c r="BP177" i="1"/>
  <c r="AR177" i="1"/>
  <c r="T177" i="1"/>
  <c r="BP176" i="1"/>
  <c r="AR176" i="1"/>
  <c r="T176" i="1"/>
  <c r="AR175" i="1"/>
  <c r="BP174" i="1"/>
  <c r="BD173" i="1"/>
  <c r="AF173" i="1"/>
  <c r="BD172" i="1"/>
  <c r="BD170" i="1"/>
  <c r="AR170" i="1"/>
  <c r="BD162" i="1"/>
  <c r="AF162" i="1"/>
  <c r="BP161" i="1"/>
  <c r="AF161" i="1"/>
  <c r="BD160" i="1"/>
  <c r="H160" i="1"/>
  <c r="T159" i="1"/>
  <c r="T158" i="1"/>
  <c r="BP155" i="1"/>
  <c r="BD155" i="1"/>
  <c r="T155" i="1"/>
  <c r="H155" i="1"/>
  <c r="T154" i="1"/>
  <c r="BP152" i="1"/>
  <c r="AR147" i="1"/>
  <c r="BD146" i="1"/>
  <c r="AF146" i="1"/>
  <c r="BD145" i="1"/>
  <c r="AF145" i="1"/>
  <c r="BD144" i="1"/>
  <c r="H142" i="1"/>
  <c r="T141" i="1"/>
  <c r="AR139" i="1"/>
  <c r="AF139" i="1"/>
  <c r="AF138" i="1"/>
  <c r="H135" i="1"/>
  <c r="T134" i="1"/>
  <c r="AF133" i="1"/>
  <c r="T124" i="1"/>
  <c r="T123" i="1"/>
  <c r="H122" i="1"/>
  <c r="BP120" i="1"/>
  <c r="BP119" i="1"/>
  <c r="H119" i="1"/>
  <c r="T118" i="1"/>
  <c r="H118" i="1"/>
  <c r="T112" i="1"/>
  <c r="H112" i="1"/>
  <c r="H111" i="1"/>
  <c r="BP109" i="1"/>
  <c r="BD108" i="1"/>
  <c r="BD103" i="1"/>
  <c r="AR103" i="1"/>
  <c r="H102" i="1"/>
  <c r="BD90" i="1"/>
  <c r="H90" i="1"/>
  <c r="AF89" i="1"/>
  <c r="BP46" i="1"/>
  <c r="BD46" i="1"/>
  <c r="T184" i="1"/>
  <c r="AF183" i="1"/>
  <c r="AF179" i="1"/>
  <c r="BD178" i="1"/>
  <c r="BP172" i="1"/>
  <c r="H172" i="1"/>
  <c r="AF171" i="1"/>
  <c r="BP170" i="1"/>
  <c r="T170" i="1"/>
  <c r="H162" i="1"/>
  <c r="BD161" i="1"/>
  <c r="BP160" i="1"/>
  <c r="T160" i="1"/>
  <c r="AF159" i="1"/>
  <c r="AF155" i="1"/>
  <c r="AR154" i="1"/>
  <c r="T151" i="1"/>
  <c r="H151" i="1"/>
  <c r="AR150" i="1"/>
  <c r="AF150" i="1"/>
  <c r="BP149" i="1"/>
  <c r="BD149" i="1"/>
  <c r="BP144" i="1"/>
  <c r="H144" i="1"/>
  <c r="AR142" i="1"/>
  <c r="AF142" i="1"/>
  <c r="H141" i="1"/>
  <c r="BP139" i="1"/>
  <c r="BD139" i="1"/>
  <c r="T137" i="1"/>
  <c r="T131" i="1"/>
  <c r="T129" i="1"/>
  <c r="BP127" i="1"/>
  <c r="AR127" i="1"/>
  <c r="H127" i="1"/>
  <c r="BP126" i="1"/>
  <c r="H121" i="1"/>
  <c r="H120" i="1"/>
  <c r="BP118" i="1"/>
  <c r="H116" i="1"/>
  <c r="BP115" i="1"/>
  <c r="BP114" i="1"/>
  <c r="H114" i="1"/>
  <c r="AF111" i="1"/>
  <c r="T108" i="1"/>
  <c r="BD107" i="1"/>
  <c r="AF107" i="1"/>
  <c r="H107" i="1"/>
  <c r="BD105" i="1"/>
  <c r="T71" i="1"/>
  <c r="AF67" i="1"/>
  <c r="T60" i="1"/>
  <c r="H45" i="1"/>
  <c r="H60" i="1"/>
  <c r="AF95" i="1"/>
  <c r="H95" i="1"/>
  <c r="BD94" i="1"/>
  <c r="AF94" i="1"/>
  <c r="H94" i="1"/>
  <c r="BD93" i="1"/>
  <c r="AF93" i="1"/>
  <c r="H93" i="1"/>
  <c r="BD92" i="1"/>
  <c r="AF92" i="1"/>
  <c r="H92" i="1"/>
  <c r="BP83" i="1"/>
  <c r="T83" i="1"/>
  <c r="AR82" i="1"/>
  <c r="T81" i="1"/>
  <c r="AR80" i="1"/>
  <c r="BP79" i="1"/>
  <c r="BD74" i="1"/>
  <c r="BP71" i="1"/>
  <c r="BP60" i="1"/>
  <c r="BP56" i="1"/>
  <c r="BD56" i="1"/>
  <c r="AR55" i="1"/>
  <c r="T54" i="1"/>
  <c r="T53" i="1"/>
  <c r="BD50" i="1"/>
  <c r="AR50" i="1"/>
  <c r="T50" i="1"/>
  <c r="H42" i="1"/>
  <c r="BP34" i="1"/>
  <c r="BD34" i="1"/>
  <c r="T34" i="1"/>
  <c r="H34" i="1"/>
  <c r="AR29" i="1"/>
  <c r="AF29" i="1"/>
  <c r="BP28" i="1"/>
  <c r="BD28" i="1"/>
  <c r="AR23" i="1"/>
  <c r="BP20" i="1"/>
  <c r="T18" i="1"/>
  <c r="AR15" i="1"/>
  <c r="BP12" i="1"/>
  <c r="BD12" i="1"/>
  <c r="T10" i="1"/>
  <c r="H10" i="1"/>
  <c r="BD8" i="1"/>
  <c r="AR7" i="1"/>
  <c r="AF7" i="1"/>
  <c r="H6" i="1"/>
  <c r="BP102" i="1"/>
  <c r="AR100" i="1"/>
  <c r="AF100" i="1"/>
  <c r="AF98" i="1"/>
  <c r="T98" i="1"/>
  <c r="BP96" i="1"/>
  <c r="T96" i="1"/>
  <c r="AR95" i="1"/>
  <c r="BP94" i="1"/>
  <c r="T94" i="1"/>
  <c r="AR93" i="1"/>
  <c r="BP92" i="1"/>
  <c r="T92" i="1"/>
  <c r="AR81" i="1"/>
  <c r="H81" i="1"/>
  <c r="BD80" i="1"/>
  <c r="AF80" i="1"/>
  <c r="H80" i="1"/>
  <c r="BD79" i="1"/>
  <c r="BP75" i="1"/>
  <c r="BD75" i="1"/>
  <c r="AF75" i="1"/>
  <c r="BD73" i="1"/>
  <c r="AR73" i="1"/>
  <c r="BP72" i="1"/>
  <c r="AR72" i="1"/>
  <c r="AF72" i="1"/>
  <c r="H72" i="1"/>
  <c r="T64" i="1"/>
  <c r="H64" i="1"/>
  <c r="AR62" i="1"/>
  <c r="H62" i="1"/>
  <c r="BD61" i="1"/>
  <c r="T61" i="1"/>
  <c r="BD60" i="1"/>
  <c r="T56" i="1"/>
  <c r="T43" i="1"/>
  <c r="AR42" i="1"/>
  <c r="T42" i="1"/>
  <c r="BP40" i="1"/>
  <c r="T38" i="1"/>
  <c r="H38" i="1"/>
  <c r="T37" i="1"/>
  <c r="AF36" i="1"/>
  <c r="T35" i="1"/>
  <c r="AF34" i="1"/>
  <c r="BP32" i="1"/>
  <c r="BD32" i="1"/>
  <c r="BP31" i="1"/>
  <c r="H31" i="1"/>
  <c r="BP29" i="1"/>
  <c r="H29" i="1"/>
  <c r="AR27" i="1"/>
  <c r="AF27" i="1"/>
  <c r="AR24" i="1"/>
  <c r="BP21" i="1"/>
  <c r="T19" i="1"/>
  <c r="AR16" i="1"/>
  <c r="AR11" i="1"/>
  <c r="AR10" i="1"/>
  <c r="BP8" i="1"/>
  <c r="BP7" i="1"/>
  <c r="T6" i="1"/>
  <c r="T5" i="1"/>
  <c r="BP106" i="1"/>
  <c r="BD106" i="1"/>
  <c r="BD100" i="1"/>
  <c r="BD99" i="1"/>
  <c r="AR98" i="1"/>
  <c r="AR87" i="1"/>
  <c r="AF86" i="1"/>
  <c r="H86" i="1"/>
  <c r="BD85" i="1"/>
  <c r="AF85" i="1"/>
  <c r="H85" i="1"/>
  <c r="AF77" i="1"/>
  <c r="AR76" i="1"/>
  <c r="T76" i="1"/>
  <c r="AR69" i="1"/>
  <c r="AF69" i="1"/>
  <c r="BD66" i="1"/>
  <c r="T66" i="1"/>
  <c r="BP64" i="1"/>
  <c r="AR63" i="1"/>
  <c r="AF59" i="1"/>
  <c r="BP58" i="1"/>
  <c r="BD58" i="1"/>
  <c r="BD57" i="1"/>
  <c r="BD55" i="1"/>
  <c r="AF45" i="1"/>
  <c r="T45" i="1"/>
  <c r="BP44" i="1"/>
  <c r="AR37" i="1"/>
  <c r="AF37" i="1"/>
  <c r="BP36" i="1"/>
  <c r="BD36" i="1"/>
  <c r="T32" i="1"/>
  <c r="H32" i="1"/>
  <c r="AR31" i="1"/>
  <c r="AF31" i="1"/>
  <c r="AR25" i="1"/>
  <c r="AF25" i="1"/>
  <c r="H24" i="1"/>
  <c r="BD23" i="1"/>
  <c r="BP22" i="1"/>
  <c r="BD22" i="1"/>
  <c r="AF21" i="1"/>
  <c r="H21" i="1"/>
  <c r="T20" i="1"/>
  <c r="H20" i="1"/>
  <c r="BD18" i="1"/>
  <c r="AF18" i="1"/>
  <c r="AR17" i="1"/>
  <c r="AF17" i="1"/>
  <c r="H16" i="1"/>
  <c r="BD15" i="1"/>
  <c r="BP14" i="1"/>
  <c r="BD14" i="1"/>
  <c r="BD9" i="1"/>
  <c r="H7" i="1"/>
  <c r="T239" i="1"/>
  <c r="AF239" i="1"/>
  <c r="BP199" i="1"/>
  <c r="BD199" i="1"/>
  <c r="AR199" i="1"/>
  <c r="BD192" i="1"/>
  <c r="AF181" i="1"/>
  <c r="BD180" i="1"/>
  <c r="BP179" i="1"/>
  <c r="AR179" i="1"/>
  <c r="T179" i="1"/>
  <c r="BP178" i="1"/>
  <c r="AF178" i="1"/>
  <c r="H178" i="1"/>
  <c r="BD177" i="1"/>
  <c r="AF177" i="1"/>
  <c r="H177" i="1"/>
  <c r="BD176" i="1"/>
  <c r="AF176" i="1"/>
  <c r="H176" i="1"/>
  <c r="BD175" i="1"/>
  <c r="AF175" i="1"/>
  <c r="H175" i="1"/>
  <c r="BD174" i="1"/>
  <c r="AR172" i="1"/>
  <c r="H159" i="1"/>
  <c r="AR153" i="1"/>
  <c r="AR141" i="1"/>
  <c r="BP138" i="1"/>
  <c r="AF135" i="1"/>
  <c r="AF134" i="1"/>
  <c r="BP132" i="1"/>
  <c r="BP122" i="1"/>
  <c r="H115" i="1"/>
  <c r="T114" i="1"/>
  <c r="AR105" i="1"/>
  <c r="H202" i="1"/>
  <c r="BP201" i="1"/>
  <c r="AR201" i="1"/>
  <c r="BP196" i="1"/>
  <c r="AF194" i="1"/>
  <c r="H194" i="1"/>
  <c r="T188" i="1"/>
  <c r="BD186" i="1"/>
  <c r="T172" i="1"/>
  <c r="AR171" i="1"/>
  <c r="T163" i="1"/>
  <c r="AF154" i="1"/>
  <c r="BP151" i="1"/>
  <c r="AR148" i="1"/>
  <c r="AR140" i="1"/>
  <c r="BP137" i="1"/>
  <c r="AR136" i="1"/>
  <c r="BP131" i="1"/>
  <c r="BP129" i="1"/>
  <c r="AR128" i="1"/>
  <c r="AR119" i="1"/>
  <c r="BP112" i="1"/>
  <c r="T110" i="1"/>
  <c r="AR102" i="1"/>
  <c r="AF102" i="1"/>
  <c r="T97" i="1"/>
  <c r="AR96" i="1"/>
  <c r="BP95" i="1"/>
  <c r="T95" i="1"/>
  <c r="AR94" i="1"/>
  <c r="BP93" i="1"/>
  <c r="T93" i="1"/>
  <c r="AR92" i="1"/>
  <c r="AF201" i="1"/>
  <c r="T201" i="1"/>
  <c r="BP200" i="1"/>
  <c r="AF198" i="1"/>
  <c r="H197" i="1"/>
  <c r="BD196" i="1"/>
  <c r="AF191" i="1"/>
  <c r="AF188" i="1"/>
  <c r="BP186" i="1"/>
  <c r="AR186" i="1"/>
  <c r="AR185" i="1"/>
  <c r="BP184" i="1"/>
  <c r="AR173" i="1"/>
  <c r="AF163" i="1"/>
  <c r="H163" i="1"/>
  <c r="AR162" i="1"/>
  <c r="H152" i="1"/>
  <c r="BD151" i="1"/>
  <c r="BP150" i="1"/>
  <c r="T150" i="1"/>
  <c r="AF149" i="1"/>
  <c r="H149" i="1"/>
  <c r="AF148" i="1"/>
  <c r="BP145" i="1"/>
  <c r="AF140" i="1"/>
  <c r="BD137" i="1"/>
  <c r="H137" i="1"/>
  <c r="AF136" i="1"/>
  <c r="BP135" i="1"/>
  <c r="AR133" i="1"/>
  <c r="H132" i="1"/>
  <c r="BD131" i="1"/>
  <c r="H131" i="1"/>
  <c r="BD129" i="1"/>
  <c r="BD130" i="1" s="1"/>
  <c r="H129" i="1"/>
  <c r="AF128" i="1"/>
  <c r="AF125" i="1"/>
  <c r="H113" i="1"/>
  <c r="AR112" i="1"/>
  <c r="BP108" i="1"/>
  <c r="AR108" i="1"/>
  <c r="H101" i="1"/>
  <c r="T99" i="1"/>
  <c r="AR86" i="1"/>
  <c r="T86" i="1"/>
  <c r="BP85" i="1"/>
  <c r="AR85" i="1"/>
  <c r="T85" i="1"/>
  <c r="BP84" i="1"/>
  <c r="BD83" i="1"/>
  <c r="AR83" i="1"/>
  <c r="AF83" i="1"/>
  <c r="H83" i="1"/>
  <c r="BP82" i="1"/>
  <c r="BD82" i="1"/>
  <c r="AF82" i="1"/>
  <c r="T82" i="1"/>
  <c r="AF76" i="1"/>
  <c r="BP73" i="1"/>
  <c r="H73" i="1"/>
  <c r="T72" i="1"/>
  <c r="T70" i="1"/>
  <c r="BP69" i="1"/>
  <c r="T69" i="1"/>
  <c r="BP68" i="1"/>
  <c r="AF68" i="1"/>
  <c r="BP67" i="1"/>
  <c r="T62" i="1"/>
  <c r="AF60" i="1"/>
  <c r="T58" i="1"/>
  <c r="BP57" i="1"/>
  <c r="T51" i="1"/>
  <c r="T89" i="1"/>
  <c r="AR88" i="1"/>
  <c r="BP87" i="1"/>
  <c r="T73" i="1"/>
  <c r="H89" i="1"/>
  <c r="BP88" i="1"/>
  <c r="BD88" i="1"/>
  <c r="AF88" i="1"/>
  <c r="T88" i="1"/>
  <c r="H88" i="1"/>
  <c r="BD87" i="1"/>
  <c r="BP80" i="1"/>
  <c r="T80" i="1"/>
  <c r="AR79" i="1"/>
  <c r="H63" i="1"/>
  <c r="AR56" i="1"/>
  <c r="H56" i="1"/>
  <c r="BP45" i="1"/>
  <c r="AF55" i="1"/>
  <c r="BP54" i="1"/>
  <c r="AF53" i="1"/>
  <c r="AR51" i="1"/>
  <c r="H50" i="1"/>
  <c r="BD49" i="1"/>
  <c r="BP48" i="1"/>
  <c r="AF47" i="1"/>
  <c r="H47" i="1"/>
  <c r="T46" i="1"/>
  <c r="BD44" i="1"/>
  <c r="AF44" i="1"/>
  <c r="AR43" i="1"/>
  <c r="BD41" i="1"/>
  <c r="AF12" i="1"/>
  <c r="BD54" i="1"/>
  <c r="AR53" i="1"/>
  <c r="AF51" i="1"/>
  <c r="BP50" i="1"/>
  <c r="BD48" i="1"/>
  <c r="T48" i="1"/>
  <c r="H46" i="1"/>
  <c r="AR45" i="1"/>
  <c r="AF43" i="1"/>
  <c r="BP42" i="1"/>
  <c r="BD42" i="1"/>
  <c r="BD40" i="1"/>
  <c r="AF11" i="1"/>
  <c r="AR169" i="1" l="1"/>
  <c r="AF247" i="1"/>
  <c r="BD247" i="1"/>
  <c r="T247" i="1"/>
  <c r="BP247" i="1"/>
  <c r="AR247" i="1"/>
  <c r="H221" i="1"/>
  <c r="T234" i="1"/>
  <c r="AF234" i="1"/>
  <c r="H234" i="1"/>
  <c r="AR234" i="1"/>
  <c r="T221" i="1"/>
  <c r="BD208" i="1"/>
  <c r="BP234" i="1"/>
  <c r="BP221" i="1"/>
  <c r="BD234" i="1"/>
  <c r="AF221" i="1"/>
  <c r="AR156" i="1"/>
  <c r="H195" i="1"/>
  <c r="AR221" i="1"/>
  <c r="BD221" i="1"/>
  <c r="AR78" i="1"/>
  <c r="AR208" i="1"/>
  <c r="H26" i="1"/>
  <c r="H39" i="1"/>
  <c r="H208" i="1"/>
  <c r="BP195" i="1"/>
  <c r="BD195" i="1"/>
  <c r="BP208" i="1"/>
  <c r="T208" i="1"/>
  <c r="H117" i="1"/>
  <c r="AF208" i="1"/>
  <c r="AR13" i="1"/>
  <c r="AF104" i="1"/>
  <c r="BP117" i="1"/>
  <c r="T156" i="1"/>
  <c r="BD26" i="1"/>
  <c r="AF26" i="1"/>
  <c r="BD117" i="1"/>
  <c r="BP52" i="1"/>
  <c r="AR65" i="1"/>
  <c r="AR52" i="1"/>
  <c r="BP78" i="1"/>
  <c r="H130" i="1"/>
  <c r="AF156" i="1"/>
  <c r="AR195" i="1"/>
  <c r="BP182" i="1"/>
  <c r="BP26" i="1"/>
  <c r="T39" i="1"/>
  <c r="BD78" i="1"/>
  <c r="BP13" i="1"/>
  <c r="AF39" i="1"/>
  <c r="AR26" i="1"/>
  <c r="AF117" i="1"/>
  <c r="H78" i="1"/>
  <c r="AF52" i="1"/>
  <c r="BD65" i="1"/>
  <c r="H156" i="1"/>
  <c r="BD156" i="1"/>
  <c r="AF169" i="1"/>
  <c r="T117" i="1"/>
  <c r="T169" i="1"/>
  <c r="T195" i="1"/>
  <c r="AR39" i="1"/>
  <c r="T26" i="1"/>
  <c r="BP39" i="1"/>
  <c r="T65" i="1"/>
  <c r="BD169" i="1"/>
  <c r="AF13" i="1"/>
  <c r="H104" i="1"/>
  <c r="BD52" i="1"/>
  <c r="H65" i="1"/>
  <c r="T91" i="1"/>
  <c r="H91" i="1"/>
  <c r="AF130" i="1"/>
  <c r="AR182" i="1"/>
  <c r="BD13" i="1"/>
  <c r="BP169" i="1"/>
  <c r="T143" i="1"/>
  <c r="BD91" i="1"/>
  <c r="AF78" i="1"/>
  <c r="AR143" i="1"/>
  <c r="H52" i="1"/>
  <c r="BP65" i="1"/>
  <c r="AF91" i="1"/>
  <c r="T182" i="1"/>
  <c r="BP130" i="1"/>
  <c r="BD182" i="1"/>
  <c r="AF182" i="1"/>
  <c r="T13" i="1"/>
  <c r="H13" i="1"/>
  <c r="BD39" i="1"/>
  <c r="BD104" i="1"/>
  <c r="T130" i="1"/>
  <c r="T104" i="1"/>
  <c r="AR91" i="1"/>
  <c r="BP104" i="1"/>
  <c r="AR117" i="1"/>
  <c r="AF65" i="1"/>
  <c r="H143" i="1"/>
  <c r="BP143" i="1"/>
  <c r="AF143" i="1"/>
  <c r="H182" i="1"/>
  <c r="T52" i="1"/>
  <c r="BP91" i="1"/>
  <c r="T78" i="1"/>
  <c r="AJ91" i="1"/>
  <c r="BD143" i="1"/>
  <c r="BP156" i="1"/>
  <c r="AF195" i="1"/>
  <c r="AR104" i="1"/>
  <c r="AR130" i="1"/>
  <c r="H169" i="1"/>
  <c r="AG221" i="1" l="1"/>
</calcChain>
</file>

<file path=xl/sharedStrings.xml><?xml version="1.0" encoding="utf-8"?>
<sst xmlns="http://schemas.openxmlformats.org/spreadsheetml/2006/main" count="1239" uniqueCount="54">
  <si>
    <t>河川名稱</t>
  </si>
  <si>
    <t>八掌溪(環保署測站)</t>
    <phoneticPr fontId="3" type="noConversion"/>
  </si>
  <si>
    <t>測站名稱</t>
  </si>
  <si>
    <t>觸口橋</t>
    <phoneticPr fontId="3" type="noConversion"/>
  </si>
  <si>
    <t>五虎寮橋</t>
    <phoneticPr fontId="3" type="noConversion"/>
  </si>
  <si>
    <t>軍輝橋</t>
    <phoneticPr fontId="3" type="noConversion"/>
  </si>
  <si>
    <t>八掌溪橋</t>
    <phoneticPr fontId="3" type="noConversion"/>
  </si>
  <si>
    <t>厚生橋</t>
    <phoneticPr fontId="3" type="noConversion"/>
  </si>
  <si>
    <t>嘉南大橋</t>
    <phoneticPr fontId="3" type="noConversion"/>
  </si>
  <si>
    <t>年度</t>
  </si>
  <si>
    <t>水體分類</t>
  </si>
  <si>
    <t>甲</t>
  </si>
  <si>
    <t>丙</t>
  </si>
  <si>
    <t xml:space="preserve"> 丙</t>
  </si>
  <si>
    <t>-</t>
  </si>
  <si>
    <r>
      <t>A</t>
    </r>
    <r>
      <rPr>
        <sz val="12"/>
        <rFont val="新細明體"/>
        <family val="1"/>
        <charset val="136"/>
      </rPr>
      <t>VE</t>
    </r>
    <phoneticPr fontId="3" type="noConversion"/>
  </si>
  <si>
    <t>AVE</t>
    <phoneticPr fontId="3" type="noConversion"/>
  </si>
  <si>
    <t>-</t>
    <phoneticPr fontId="3" type="noConversion"/>
  </si>
  <si>
    <t>採樣日期</t>
    <phoneticPr fontId="3" type="noConversion"/>
  </si>
  <si>
    <t>測值</t>
    <phoneticPr fontId="3" type="noConversion"/>
  </si>
  <si>
    <t>RPI</t>
    <phoneticPr fontId="3" type="noConversion"/>
  </si>
  <si>
    <t>BOD</t>
    <phoneticPr fontId="3" type="noConversion"/>
  </si>
  <si>
    <t>SS</t>
    <phoneticPr fontId="3" type="noConversion"/>
  </si>
  <si>
    <t>DO</t>
    <phoneticPr fontId="3" type="noConversion"/>
  </si>
  <si>
    <t>NH3－N</t>
    <phoneticPr fontId="3" type="noConversion"/>
  </si>
  <si>
    <r>
      <t>A</t>
    </r>
    <r>
      <rPr>
        <sz val="12"/>
        <color theme="1"/>
        <rFont val="新細明體"/>
        <family val="1"/>
        <charset val="136"/>
        <scheme val="minor"/>
      </rPr>
      <t>VE</t>
    </r>
    <phoneticPr fontId="3" type="noConversion"/>
  </si>
  <si>
    <t>-</t>
    <phoneticPr fontId="3" type="noConversion"/>
  </si>
  <si>
    <r>
      <t>1</t>
    </r>
    <r>
      <rPr>
        <sz val="12"/>
        <color theme="1"/>
        <rFont val="新細明體"/>
        <family val="1"/>
        <charset val="136"/>
        <scheme val="minor"/>
      </rPr>
      <t>-10月</t>
    </r>
    <phoneticPr fontId="3" type="noConversion"/>
  </si>
  <si>
    <r>
      <t>A</t>
    </r>
    <r>
      <rPr>
        <sz val="12"/>
        <color theme="1"/>
        <rFont val="新細明體"/>
        <family val="1"/>
        <charset val="136"/>
        <scheme val="minor"/>
      </rPr>
      <t>VE</t>
    </r>
    <phoneticPr fontId="3" type="noConversion"/>
  </si>
  <si>
    <t>-</t>
    <phoneticPr fontId="3" type="noConversion"/>
  </si>
  <si>
    <t>1</t>
  </si>
  <si>
    <t>3</t>
  </si>
  <si>
    <t>6</t>
  </si>
  <si>
    <t>10</t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</si>
  <si>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</si>
  <si>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</si>
  <si>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</si>
  <si>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</si>
  <si>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</si>
  <si>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</si>
  <si>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</si>
  <si>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</si>
  <si>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</si>
  <si>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</si>
  <si>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</si>
  <si>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2021/09/03</t>
  </si>
  <si>
    <t>NH3－N</t>
    <phoneticPr fontId="3" type="noConversion"/>
  </si>
  <si>
    <t>-</t>
    <phoneticPr fontId="3" type="noConversion"/>
  </si>
  <si>
    <t>-</t>
    <phoneticPr fontId="3" type="noConversion"/>
  </si>
  <si>
    <r>
      <t>A</t>
    </r>
    <r>
      <rPr>
        <sz val="12"/>
        <rFont val="新細明體"/>
        <family val="1"/>
        <charset val="136"/>
      </rPr>
      <t>VE</t>
    </r>
    <phoneticPr fontId="3" type="noConversion"/>
  </si>
  <si>
    <t>-</t>
    <phoneticPr fontId="3" type="noConversion"/>
  </si>
  <si>
    <t>2023/10/11</t>
  </si>
  <si>
    <t>2023/11/10</t>
  </si>
  <si>
    <t>2024/10/10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</si>
</sst>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76" formatCode="0.00_);[Red]\(0.00\)"/>
    <numFmt numFmtId="177" formatCode="0.00_ "/>
    <numFmt numFmtId="178" formatCode="0_);[Red]\(0\)"/>
    <numFmt numFmtId="179" formatCode="0.0_ "/>
    <numFmt numFmtId="180" formatCode="0.0"/>
    <numFmt numFmtId="181" formatCode="0.0_);[Red]\(0.0\)"/>
  </numFmts>
  <fonts count="10" x14ac:knownFonts="1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333333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4" fillId="2" borderId="1" xfId="4" applyFont="1" applyFill="1" applyBorder="1" applyAlignment="1">
      <alignment horizontal="right"/>
    </xf>
    <xf numFmtId="176" fontId="4" fillId="2" borderId="1" xfId="4" applyNumberFormat="1" applyFont="1" applyFill="1" applyBorder="1" applyAlignment="1">
      <alignment horizontal="right"/>
    </xf>
    <xf numFmtId="0" fontId="1" fillId="3" borderId="1" xfId="3" applyFont="1" applyFill="1" applyBorder="1" applyAlignment="1">
      <alignment horizontal="center" vertical="center"/>
    </xf>
    <xf numFmtId="0" fontId="1" fillId="3" borderId="1" xfId="5" applyFont="1" applyFill="1" applyBorder="1" applyAlignment="1">
      <alignment horizontal="center" vertical="center"/>
    </xf>
    <xf numFmtId="0" fontId="1" fillId="3" borderId="1" xfId="3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right" vertical="center"/>
    </xf>
    <xf numFmtId="14" fontId="0" fillId="0" borderId="1" xfId="0" applyNumberFormat="1" applyBorder="1">
      <alignment vertical="center"/>
    </xf>
    <xf numFmtId="14" fontId="0" fillId="0" borderId="1" xfId="0" applyNumberForma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vertical="center" wrapText="1"/>
    </xf>
    <xf numFmtId="0" fontId="0" fillId="0" borderId="0" xfId="0" applyBorder="1">
      <alignment vertical="center"/>
    </xf>
    <xf numFmtId="176" fontId="8" fillId="2" borderId="1" xfId="4" applyNumberFormat="1" applyFont="1" applyFill="1" applyBorder="1" applyAlignment="1">
      <alignment horizontal="right"/>
    </xf>
    <xf numFmtId="180" fontId="0" fillId="0" borderId="1" xfId="0" applyNumberFormat="1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Fill="1" applyBorder="1">
      <alignment vertical="center"/>
    </xf>
    <xf numFmtId="176" fontId="1" fillId="2" borderId="1" xfId="4" applyNumberFormat="1" applyFont="1" applyFill="1" applyBorder="1" applyAlignment="1">
      <alignment horizontal="right"/>
    </xf>
    <xf numFmtId="176" fontId="6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Border="1" applyAlignment="1">
      <alignment vertical="center" wrapText="1"/>
    </xf>
    <xf numFmtId="176" fontId="0" fillId="0" borderId="1" xfId="0" applyNumberFormat="1" applyBorder="1" applyAlignment="1">
      <alignment horizontal="right" vertical="center" wrapText="1"/>
    </xf>
    <xf numFmtId="1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80" fontId="6" fillId="0" borderId="1" xfId="0" applyNumberFormat="1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2" fontId="6" fillId="0" borderId="1" xfId="0" applyNumberFormat="1" applyFont="1" applyFill="1" applyBorder="1" applyAlignment="1">
      <alignment horizontal="right" vertical="center"/>
    </xf>
    <xf numFmtId="14" fontId="0" fillId="0" borderId="1" xfId="0" applyNumberFormat="1" applyBorder="1" applyAlignment="1">
      <alignment vertical="center"/>
    </xf>
    <xf numFmtId="180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181" fontId="0" fillId="0" borderId="1" xfId="0" applyNumberFormat="1" applyBorder="1" applyAlignment="1">
      <alignment horizontal="right" vertical="center" wrapText="1"/>
    </xf>
    <xf numFmtId="181" fontId="0" fillId="0" borderId="1" xfId="0" applyNumberFormat="1" applyBorder="1" applyAlignment="1">
      <alignment vertical="center" wrapText="1"/>
    </xf>
    <xf numFmtId="181" fontId="6" fillId="0" borderId="1" xfId="0" applyNumberFormat="1" applyFont="1" applyBorder="1" applyAlignment="1">
      <alignment vertical="center" wrapText="1"/>
    </xf>
    <xf numFmtId="180" fontId="6" fillId="0" borderId="1" xfId="0" applyNumberFormat="1" applyFont="1" applyBorder="1" applyAlignment="1">
      <alignment vertical="center" wrapText="1"/>
    </xf>
    <xf numFmtId="181" fontId="6" fillId="0" borderId="1" xfId="0" applyNumberFormat="1" applyFont="1" applyFill="1" applyBorder="1" applyAlignment="1">
      <alignment vertical="center" wrapText="1"/>
    </xf>
    <xf numFmtId="2" fontId="0" fillId="0" borderId="1" xfId="0" applyNumberFormat="1" applyFont="1" applyFill="1" applyBorder="1">
      <alignment vertical="center"/>
    </xf>
    <xf numFmtId="14" fontId="0" fillId="0" borderId="1" xfId="0" applyNumberFormat="1" applyBorder="1" applyAlignment="1">
      <alignment horizontal="right" vertical="center" wrapText="1"/>
    </xf>
    <xf numFmtId="14" fontId="8" fillId="0" borderId="1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Border="1" applyAlignment="1">
      <alignment vertical="center"/>
    </xf>
    <xf numFmtId="176" fontId="0" fillId="0" borderId="1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2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2" fontId="0" fillId="0" borderId="1" xfId="0" applyNumberFormat="1" applyFont="1" applyBorder="1">
      <alignment vertical="center"/>
    </xf>
    <xf numFmtId="14" fontId="8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 vertical="center"/>
    </xf>
    <xf numFmtId="49" fontId="1" fillId="3" borderId="1" xfId="5" applyNumberFormat="1" applyFont="1" applyFill="1" applyBorder="1" applyAlignment="1">
      <alignment horizontal="right" vertical="center"/>
    </xf>
    <xf numFmtId="176" fontId="1" fillId="3" borderId="1" xfId="4" applyNumberFormat="1" applyFont="1" applyFill="1" applyBorder="1" applyAlignment="1">
      <alignment horizontal="right"/>
    </xf>
    <xf numFmtId="0" fontId="1" fillId="3" borderId="1" xfId="4" applyFont="1" applyFill="1" applyBorder="1" applyAlignment="1">
      <alignment horizontal="right"/>
    </xf>
    <xf numFmtId="177" fontId="1" fillId="3" borderId="1" xfId="4" applyNumberFormat="1" applyFont="1" applyFill="1" applyBorder="1" applyAlignment="1">
      <alignment horizontal="right"/>
    </xf>
    <xf numFmtId="178" fontId="1" fillId="3" borderId="1" xfId="0" applyNumberFormat="1" applyFont="1" applyFill="1" applyBorder="1" applyAlignment="1">
      <alignment horizontal="right" vertical="center" wrapText="1"/>
    </xf>
    <xf numFmtId="176" fontId="1" fillId="3" borderId="1" xfId="0" applyNumberFormat="1" applyFont="1" applyFill="1" applyBorder="1">
      <alignment vertical="center"/>
    </xf>
    <xf numFmtId="177" fontId="1" fillId="3" borderId="1" xfId="0" applyNumberFormat="1" applyFont="1" applyFill="1" applyBorder="1">
      <alignment vertical="center"/>
    </xf>
    <xf numFmtId="0" fontId="1" fillId="3" borderId="1" xfId="0" applyFont="1" applyFill="1" applyBorder="1">
      <alignment vertical="center"/>
    </xf>
    <xf numFmtId="179" fontId="1" fillId="3" borderId="1" xfId="0" applyNumberFormat="1" applyFont="1" applyFill="1" applyBorder="1">
      <alignment vertical="center"/>
    </xf>
    <xf numFmtId="0" fontId="1" fillId="3" borderId="1" xfId="0" applyFont="1" applyFill="1" applyBorder="1" applyAlignment="1">
      <alignment horizontal="right" vertical="center"/>
    </xf>
    <xf numFmtId="176" fontId="1" fillId="0" borderId="1" xfId="0" applyNumberFormat="1" applyFon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/>
    </xf>
    <xf numFmtId="176" fontId="0" fillId="0" borderId="1" xfId="0" applyNumberFormat="1" applyBorder="1">
      <alignment vertical="center"/>
    </xf>
    <xf numFmtId="49" fontId="1" fillId="3" borderId="1" xfId="5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76" fontId="1" fillId="3" borderId="1" xfId="6" applyNumberFormat="1" applyFont="1" applyFill="1" applyBorder="1">
      <alignment vertical="center"/>
    </xf>
    <xf numFmtId="0" fontId="1" fillId="2" borderId="1" xfId="4" applyFont="1" applyFill="1" applyBorder="1" applyAlignment="1">
      <alignment horizontal="right"/>
    </xf>
    <xf numFmtId="176" fontId="6" fillId="2" borderId="1" xfId="4" applyNumberFormat="1" applyFont="1" applyFill="1" applyBorder="1" applyAlignment="1">
      <alignment horizontal="right"/>
    </xf>
    <xf numFmtId="14" fontId="7" fillId="0" borderId="1" xfId="0" applyNumberFormat="1" applyFont="1" applyBorder="1">
      <alignment vertical="center"/>
    </xf>
    <xf numFmtId="176" fontId="0" fillId="0" borderId="1" xfId="0" applyNumberFormat="1" applyBorder="1" applyAlignment="1">
      <alignment horizontal="left" vertical="center" wrapText="1"/>
    </xf>
    <xf numFmtId="14" fontId="7" fillId="0" borderId="1" xfId="0" applyNumberFormat="1" applyFont="1" applyFill="1" applyBorder="1">
      <alignment vertical="center"/>
    </xf>
    <xf numFmtId="2" fontId="7" fillId="0" borderId="1" xfId="0" applyNumberFormat="1" applyFont="1" applyFill="1" applyBorder="1">
      <alignment vertical="center"/>
    </xf>
    <xf numFmtId="0" fontId="7" fillId="0" borderId="1" xfId="0" applyFont="1" applyFill="1" applyBorder="1">
      <alignment vertical="center"/>
    </xf>
    <xf numFmtId="176" fontId="0" fillId="0" borderId="1" xfId="0" applyNumberFormat="1" applyFont="1" applyBorder="1" applyAlignment="1">
      <alignment vertical="center" wrapText="1"/>
    </xf>
    <xf numFmtId="181" fontId="0" fillId="0" borderId="1" xfId="0" applyNumberFormat="1" applyFont="1" applyBorder="1" applyAlignment="1">
      <alignment vertical="center" wrapText="1"/>
    </xf>
    <xf numFmtId="178" fontId="0" fillId="0" borderId="1" xfId="0" applyNumberFormat="1" applyBorder="1" applyAlignment="1">
      <alignment vertical="center" wrapText="1"/>
    </xf>
    <xf numFmtId="180" fontId="0" fillId="0" borderId="1" xfId="0" applyNumberFormat="1" applyBorder="1" applyAlignment="1">
      <alignment vertical="center" wrapText="1"/>
    </xf>
    <xf numFmtId="176" fontId="0" fillId="0" borderId="1" xfId="0" applyNumberFormat="1" applyFont="1" applyFill="1" applyBorder="1" applyAlignment="1">
      <alignment vertical="center" wrapText="1"/>
    </xf>
    <xf numFmtId="14" fontId="0" fillId="0" borderId="1" xfId="0" applyNumberFormat="1" applyFont="1" applyBorder="1" applyAlignment="1">
      <alignment horizontal="right" vertical="center"/>
    </xf>
    <xf numFmtId="2" fontId="0" fillId="0" borderId="1" xfId="0" applyNumberFormat="1" applyBorder="1" applyAlignment="1">
      <alignment vertical="center" wrapText="1"/>
    </xf>
    <xf numFmtId="2" fontId="1" fillId="2" borderId="1" xfId="4" applyNumberFormat="1" applyFont="1" applyFill="1" applyBorder="1" applyAlignment="1">
      <alignment horizontal="right"/>
    </xf>
    <xf numFmtId="2" fontId="0" fillId="0" borderId="1" xfId="0" applyNumberFormat="1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horizontal="right" vertical="center"/>
    </xf>
    <xf numFmtId="2" fontId="1" fillId="3" borderId="1" xfId="4" applyNumberFormat="1" applyFont="1" applyFill="1" applyBorder="1" applyAlignment="1">
      <alignment horizontal="right"/>
    </xf>
    <xf numFmtId="49" fontId="9" fillId="0" borderId="1" xfId="0" applyNumberFormat="1" applyFont="1" applyBorder="1" applyAlignment="1">
      <alignment horizontal="right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1" xfId="3" applyBorder="1" applyAlignment="1">
      <alignment horizontal="center" vertical="center" wrapText="1"/>
    </xf>
    <xf numFmtId="0" fontId="1" fillId="0" borderId="1" xfId="3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2" fillId="4" borderId="1" xfId="5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5" applyFont="1" applyFill="1" applyBorder="1" applyAlignment="1">
      <alignment horizontal="center" vertical="center"/>
    </xf>
    <xf numFmtId="0" fontId="1" fillId="0" borderId="1" xfId="3" applyFont="1" applyBorder="1">
      <alignment vertical="center"/>
    </xf>
  </cellXfs>
  <cellStyles count="9">
    <cellStyle name="一般" xfId="0" builtinId="0"/>
    <cellStyle name="一般 2" xfId="1"/>
    <cellStyle name="一般 2 2" xfId="8"/>
    <cellStyle name="一般 3" xfId="2"/>
    <cellStyle name="一般 4" xfId="3"/>
    <cellStyle name="一般_WATER1" xfId="4"/>
    <cellStyle name="一般_河川水質監測結果91.01-03" xfId="5"/>
    <cellStyle name="千分位 2" xfId="6"/>
    <cellStyle name="百分比 2" xfId="7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25"/>
  <sheetViews>
    <sheetView tabSelected="1" zoomScale="85" zoomScaleNormal="85" workbookViewId="0">
      <pane xSplit="2" ySplit="4" topLeftCell="C303" activePane="bottomRight" state="frozen"/>
      <selection pane="topRight" activeCell="C1" sqref="C1"/>
      <selection pane="bottomLeft" activeCell="A5" sqref="A5"/>
      <selection pane="bottomRight" activeCell="BK318" sqref="BK318:BO318"/>
    </sheetView>
  </sheetViews>
  <sheetFormatPr defaultColWidth="9" defaultRowHeight="16.5" x14ac:dyDescent="0.25"/>
  <cols>
    <col min="1" max="2" width="9" style="12"/>
    <col min="3" max="3" width="11" style="12" customWidth="1"/>
    <col min="4" max="14" width="9" style="12"/>
    <col min="15" max="15" width="10.75" style="12" customWidth="1"/>
    <col min="16" max="26" width="9" style="12"/>
    <col min="27" max="27" width="12" style="12" customWidth="1"/>
    <col min="28" max="38" width="9" style="12"/>
    <col min="39" max="39" width="10.5" style="12" bestFit="1" customWidth="1"/>
    <col min="40" max="43" width="9" style="12"/>
    <col min="44" max="44" width="9" style="12" customWidth="1"/>
    <col min="45" max="50" width="9" style="12"/>
    <col min="51" max="51" width="10.5" style="12" bestFit="1" customWidth="1"/>
    <col min="52" max="62" width="9" style="12"/>
    <col min="63" max="63" width="11.5" style="12" customWidth="1"/>
    <col min="64" max="72" width="9" style="12"/>
    <col min="73" max="73" width="8.875" style="12" customWidth="1"/>
    <col min="74" max="16384" width="9" style="12"/>
  </cols>
  <sheetData>
    <row r="1" spans="1:72" ht="19.5" x14ac:dyDescent="0.25">
      <c r="A1" s="96" t="s">
        <v>0</v>
      </c>
      <c r="B1" s="96"/>
      <c r="C1" s="99" t="s">
        <v>1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99"/>
      <c r="BN1" s="99"/>
      <c r="BO1" s="99"/>
      <c r="BP1" s="99"/>
      <c r="BQ1" s="99"/>
      <c r="BR1" s="99"/>
      <c r="BS1" s="99"/>
      <c r="BT1" s="99"/>
    </row>
    <row r="2" spans="1:72" ht="19.5" x14ac:dyDescent="0.25">
      <c r="A2" s="96" t="s">
        <v>2</v>
      </c>
      <c r="B2" s="96"/>
      <c r="C2" s="94" t="s">
        <v>3</v>
      </c>
      <c r="D2" s="94"/>
      <c r="E2" s="94"/>
      <c r="F2" s="94"/>
      <c r="G2" s="94"/>
      <c r="H2" s="94"/>
      <c r="I2" s="94"/>
      <c r="J2" s="94"/>
      <c r="K2" s="94"/>
      <c r="L2" s="94"/>
      <c r="M2" s="96" t="s">
        <v>2</v>
      </c>
      <c r="N2" s="96"/>
      <c r="O2" s="94" t="s">
        <v>4</v>
      </c>
      <c r="P2" s="94"/>
      <c r="Q2" s="94"/>
      <c r="R2" s="94"/>
      <c r="S2" s="94"/>
      <c r="T2" s="94"/>
      <c r="U2" s="94"/>
      <c r="V2" s="94"/>
      <c r="W2" s="94"/>
      <c r="X2" s="94"/>
      <c r="Y2" s="96" t="s">
        <v>2</v>
      </c>
      <c r="Z2" s="96"/>
      <c r="AA2" s="94" t="s">
        <v>5</v>
      </c>
      <c r="AB2" s="94"/>
      <c r="AC2" s="94"/>
      <c r="AD2" s="94"/>
      <c r="AE2" s="94"/>
      <c r="AF2" s="94"/>
      <c r="AG2" s="94"/>
      <c r="AH2" s="94"/>
      <c r="AI2" s="94"/>
      <c r="AJ2" s="94"/>
      <c r="AK2" s="96" t="s">
        <v>2</v>
      </c>
      <c r="AL2" s="96"/>
      <c r="AM2" s="94" t="s">
        <v>6</v>
      </c>
      <c r="AN2" s="94"/>
      <c r="AO2" s="94"/>
      <c r="AP2" s="94"/>
      <c r="AQ2" s="94"/>
      <c r="AR2" s="94"/>
      <c r="AS2" s="94"/>
      <c r="AT2" s="94"/>
      <c r="AU2" s="94"/>
      <c r="AV2" s="94"/>
      <c r="AW2" s="96" t="s">
        <v>2</v>
      </c>
      <c r="AX2" s="96"/>
      <c r="AY2" s="94" t="s">
        <v>7</v>
      </c>
      <c r="AZ2" s="94"/>
      <c r="BA2" s="94"/>
      <c r="BB2" s="94"/>
      <c r="BC2" s="94"/>
      <c r="BD2" s="94"/>
      <c r="BE2" s="94"/>
      <c r="BF2" s="94"/>
      <c r="BG2" s="94"/>
      <c r="BH2" s="94"/>
      <c r="BI2" s="96" t="s">
        <v>2</v>
      </c>
      <c r="BJ2" s="96"/>
      <c r="BK2" s="94" t="s">
        <v>8</v>
      </c>
      <c r="BL2" s="94"/>
      <c r="BM2" s="94"/>
      <c r="BN2" s="94"/>
      <c r="BO2" s="94"/>
      <c r="BP2" s="94"/>
      <c r="BQ2" s="94"/>
      <c r="BR2" s="94"/>
      <c r="BS2" s="94"/>
      <c r="BT2" s="94"/>
    </row>
    <row r="3" spans="1:72" x14ac:dyDescent="0.25">
      <c r="A3" s="90" t="s">
        <v>9</v>
      </c>
      <c r="B3" s="90" t="s">
        <v>10</v>
      </c>
      <c r="C3" s="95" t="s">
        <v>18</v>
      </c>
      <c r="D3" s="97" t="s">
        <v>19</v>
      </c>
      <c r="E3" s="98"/>
      <c r="F3" s="98"/>
      <c r="G3" s="98"/>
      <c r="H3" s="98"/>
      <c r="I3" s="97" t="s">
        <v>20</v>
      </c>
      <c r="J3" s="98"/>
      <c r="K3" s="98"/>
      <c r="L3" s="98"/>
      <c r="M3" s="90" t="s">
        <v>9</v>
      </c>
      <c r="N3" s="100" t="s">
        <v>10</v>
      </c>
      <c r="O3" s="95" t="s">
        <v>18</v>
      </c>
      <c r="P3" s="97" t="s">
        <v>19</v>
      </c>
      <c r="Q3" s="98"/>
      <c r="R3" s="98"/>
      <c r="S3" s="98"/>
      <c r="T3" s="98"/>
      <c r="U3" s="97" t="s">
        <v>20</v>
      </c>
      <c r="V3" s="98"/>
      <c r="W3" s="98"/>
      <c r="X3" s="98"/>
      <c r="Y3" s="90" t="s">
        <v>9</v>
      </c>
      <c r="Z3" s="90" t="s">
        <v>10</v>
      </c>
      <c r="AA3" s="95" t="s">
        <v>18</v>
      </c>
      <c r="AB3" s="97" t="s">
        <v>19</v>
      </c>
      <c r="AC3" s="98"/>
      <c r="AD3" s="98"/>
      <c r="AE3" s="98"/>
      <c r="AF3" s="98"/>
      <c r="AG3" s="97" t="s">
        <v>20</v>
      </c>
      <c r="AH3" s="98"/>
      <c r="AI3" s="98"/>
      <c r="AJ3" s="98"/>
      <c r="AK3" s="90" t="s">
        <v>9</v>
      </c>
      <c r="AL3" s="90" t="s">
        <v>10</v>
      </c>
      <c r="AM3" s="95" t="s">
        <v>18</v>
      </c>
      <c r="AN3" s="97" t="s">
        <v>19</v>
      </c>
      <c r="AO3" s="98"/>
      <c r="AP3" s="98"/>
      <c r="AQ3" s="98"/>
      <c r="AR3" s="98"/>
      <c r="AS3" s="97" t="s">
        <v>20</v>
      </c>
      <c r="AT3" s="98"/>
      <c r="AU3" s="98"/>
      <c r="AV3" s="98"/>
      <c r="AW3" s="90" t="s">
        <v>9</v>
      </c>
      <c r="AX3" s="90" t="s">
        <v>10</v>
      </c>
      <c r="AY3" s="95" t="s">
        <v>18</v>
      </c>
      <c r="AZ3" s="97" t="s">
        <v>19</v>
      </c>
      <c r="BA3" s="98"/>
      <c r="BB3" s="98"/>
      <c r="BC3" s="98"/>
      <c r="BD3" s="98"/>
      <c r="BE3" s="97" t="s">
        <v>20</v>
      </c>
      <c r="BF3" s="98"/>
      <c r="BG3" s="98"/>
      <c r="BH3" s="98"/>
      <c r="BI3" s="90" t="s">
        <v>9</v>
      </c>
      <c r="BJ3" s="90" t="s">
        <v>10</v>
      </c>
      <c r="BK3" s="95" t="s">
        <v>18</v>
      </c>
      <c r="BL3" s="97" t="s">
        <v>19</v>
      </c>
      <c r="BM3" s="98"/>
      <c r="BN3" s="98"/>
      <c r="BO3" s="98"/>
      <c r="BP3" s="98"/>
      <c r="BQ3" s="97" t="s">
        <v>20</v>
      </c>
      <c r="BR3" s="98"/>
      <c r="BS3" s="98"/>
      <c r="BT3" s="98"/>
    </row>
    <row r="4" spans="1:72" x14ac:dyDescent="0.25">
      <c r="A4" s="90"/>
      <c r="B4" s="90"/>
      <c r="C4" s="95"/>
      <c r="D4" s="9" t="s">
        <v>21</v>
      </c>
      <c r="E4" s="9" t="s">
        <v>22</v>
      </c>
      <c r="F4" s="10" t="s">
        <v>23</v>
      </c>
      <c r="G4" s="10" t="s">
        <v>46</v>
      </c>
      <c r="H4" s="9" t="s">
        <v>20</v>
      </c>
      <c r="I4" s="10" t="s">
        <v>21</v>
      </c>
      <c r="J4" s="10" t="s">
        <v>22</v>
      </c>
      <c r="K4" s="10" t="s">
        <v>23</v>
      </c>
      <c r="L4" s="10" t="s">
        <v>24</v>
      </c>
      <c r="M4" s="90"/>
      <c r="N4" s="100"/>
      <c r="O4" s="95"/>
      <c r="P4" s="9" t="s">
        <v>21</v>
      </c>
      <c r="Q4" s="9" t="s">
        <v>22</v>
      </c>
      <c r="R4" s="9" t="s">
        <v>23</v>
      </c>
      <c r="S4" s="9" t="s">
        <v>24</v>
      </c>
      <c r="T4" s="9" t="s">
        <v>20</v>
      </c>
      <c r="U4" s="10" t="s">
        <v>21</v>
      </c>
      <c r="V4" s="10" t="s">
        <v>22</v>
      </c>
      <c r="W4" s="10" t="s">
        <v>23</v>
      </c>
      <c r="X4" s="10" t="s">
        <v>24</v>
      </c>
      <c r="Y4" s="90"/>
      <c r="Z4" s="90"/>
      <c r="AA4" s="95"/>
      <c r="AB4" s="9" t="s">
        <v>21</v>
      </c>
      <c r="AC4" s="9" t="s">
        <v>22</v>
      </c>
      <c r="AD4" s="9" t="s">
        <v>23</v>
      </c>
      <c r="AE4" s="9" t="s">
        <v>24</v>
      </c>
      <c r="AF4" s="9" t="s">
        <v>20</v>
      </c>
      <c r="AG4" s="10" t="s">
        <v>21</v>
      </c>
      <c r="AH4" s="10" t="s">
        <v>22</v>
      </c>
      <c r="AI4" s="10" t="s">
        <v>23</v>
      </c>
      <c r="AJ4" s="10" t="s">
        <v>24</v>
      </c>
      <c r="AK4" s="90"/>
      <c r="AL4" s="90"/>
      <c r="AM4" s="95"/>
      <c r="AN4" s="9" t="s">
        <v>21</v>
      </c>
      <c r="AO4" s="9" t="s">
        <v>22</v>
      </c>
      <c r="AP4" s="9" t="s">
        <v>23</v>
      </c>
      <c r="AQ4" s="9" t="s">
        <v>24</v>
      </c>
      <c r="AR4" s="9" t="s">
        <v>20</v>
      </c>
      <c r="AS4" s="10" t="s">
        <v>21</v>
      </c>
      <c r="AT4" s="10" t="s">
        <v>22</v>
      </c>
      <c r="AU4" s="10" t="s">
        <v>23</v>
      </c>
      <c r="AV4" s="10" t="s">
        <v>24</v>
      </c>
      <c r="AW4" s="90"/>
      <c r="AX4" s="90"/>
      <c r="AY4" s="95"/>
      <c r="AZ4" s="9" t="s">
        <v>21</v>
      </c>
      <c r="BA4" s="9" t="s">
        <v>22</v>
      </c>
      <c r="BB4" s="9" t="s">
        <v>23</v>
      </c>
      <c r="BC4" s="9" t="s">
        <v>24</v>
      </c>
      <c r="BD4" s="9" t="s">
        <v>20</v>
      </c>
      <c r="BE4" s="10" t="s">
        <v>21</v>
      </c>
      <c r="BF4" s="10" t="s">
        <v>22</v>
      </c>
      <c r="BG4" s="10" t="s">
        <v>23</v>
      </c>
      <c r="BH4" s="10" t="s">
        <v>24</v>
      </c>
      <c r="BI4" s="90"/>
      <c r="BJ4" s="90"/>
      <c r="BK4" s="95"/>
      <c r="BL4" s="9" t="s">
        <v>21</v>
      </c>
      <c r="BM4" s="9" t="s">
        <v>22</v>
      </c>
      <c r="BN4" s="9" t="s">
        <v>23</v>
      </c>
      <c r="BO4" s="9" t="s">
        <v>24</v>
      </c>
      <c r="BP4" s="9" t="s">
        <v>20</v>
      </c>
      <c r="BQ4" s="10" t="s">
        <v>21</v>
      </c>
      <c r="BR4" s="10" t="s">
        <v>22</v>
      </c>
      <c r="BS4" s="10" t="s">
        <v>23</v>
      </c>
      <c r="BT4" s="10" t="s">
        <v>24</v>
      </c>
    </row>
    <row r="5" spans="1:72" x14ac:dyDescent="0.25">
      <c r="A5" s="87">
        <v>90</v>
      </c>
      <c r="B5" s="87" t="s">
        <v>11</v>
      </c>
      <c r="C5" s="8">
        <v>36895</v>
      </c>
      <c r="D5" s="11">
        <v>2</v>
      </c>
      <c r="E5" s="11">
        <v>2</v>
      </c>
      <c r="F5" s="11">
        <v>9.5</v>
      </c>
      <c r="G5" s="11">
        <v>0.14000000000000001</v>
      </c>
      <c r="H5" s="2">
        <f t="shared" ref="H5:H12" si="0">(I5+J5+K5+L5)/4</f>
        <v>1</v>
      </c>
      <c r="I5" s="1" t="str">
        <f t="shared" ref="I5:I12" si="1">IF(D5&lt;3,"1",IF(D5&lt;5,"3",IF(D5&lt;=15,"6",IF(D5&gt;15,"10"))))</f>
        <v>1</v>
      </c>
      <c r="J5" s="1" t="str">
        <f t="shared" ref="J5:J12" si="2">IF(E5&lt;20,"1",IF(E5&lt;=49,"3",IF(E5&lt;=100,"6",IF(E5&gt;100,"10"))))</f>
        <v>1</v>
      </c>
      <c r="K5" s="1" t="str">
        <f t="shared" ref="K5:K12" si="3">IF(F5&gt;6.5,"1",IF(F5&gt;=4.6,"3",IF(F5&gt;=2,"6",IF(F5&gt;=0,"10"))))</f>
        <v>1</v>
      </c>
      <c r="L5" s="1" t="str">
        <f t="shared" ref="L5:L12" si="4">IF(G5&lt;0.5,"1",IF(G5&lt;1,"3",IF(G5&lt;=3,"6",IF(G5&gt;=3,"10"))))</f>
        <v>1</v>
      </c>
      <c r="M5" s="90">
        <v>90</v>
      </c>
      <c r="N5" s="89" t="s">
        <v>11</v>
      </c>
      <c r="O5" s="8">
        <v>36895</v>
      </c>
      <c r="P5" s="11">
        <v>2.2999999999999998</v>
      </c>
      <c r="Q5" s="11">
        <v>6</v>
      </c>
      <c r="R5" s="11">
        <v>9.6999999999999993</v>
      </c>
      <c r="S5" s="11">
        <v>0.2</v>
      </c>
      <c r="T5" s="1">
        <f t="shared" ref="T5:T12" si="5">(U5+V5+W5+X5)/4</f>
        <v>1</v>
      </c>
      <c r="U5" s="1" t="str">
        <f t="shared" ref="U5:U12" si="6">IF(P5&lt;3,"1",IF(P5&lt;5,"3",IF(P5&lt;=15,"6",IF(P5&gt;15,"10"))))</f>
        <v>1</v>
      </c>
      <c r="V5" s="1" t="str">
        <f t="shared" ref="V5:V12" si="7">IF(Q5&lt;20,"1",IF(Q5&lt;=49,"3",IF(Q5&lt;=100,"6",IF(Q5&gt;100,"10"))))</f>
        <v>1</v>
      </c>
      <c r="W5" s="1" t="str">
        <f t="shared" ref="W5:W12" si="8">IF(R5&gt;6.5,"1",IF(R5&gt;=4.6,"3",IF(R5&gt;=2,"6",IF(R5&gt;=0,"10"))))</f>
        <v>1</v>
      </c>
      <c r="X5" s="1" t="str">
        <f t="shared" ref="X5:X12" si="9">IF(S5&lt;0.5,"1",IF(S5&lt;1,"3",IF(S5&lt;=3,"6",IF(S5&gt;=3,"10"))))</f>
        <v>1</v>
      </c>
      <c r="Y5" s="91">
        <v>90</v>
      </c>
      <c r="Z5" s="91" t="s">
        <v>12</v>
      </c>
      <c r="AA5" s="8">
        <v>36895</v>
      </c>
      <c r="AB5" s="11">
        <v>4.3</v>
      </c>
      <c r="AC5" s="11">
        <v>6</v>
      </c>
      <c r="AD5" s="11">
        <v>8.5</v>
      </c>
      <c r="AE5" s="11">
        <v>0.41</v>
      </c>
      <c r="AF5" s="2">
        <f t="shared" ref="AF5:AF12" si="10">(AG5+AH5+AI5+AJ5)/4</f>
        <v>1.5</v>
      </c>
      <c r="AG5" s="1" t="str">
        <f t="shared" ref="AG5:AG12" si="11">IF(AB5&lt;3,"1",IF(AB5&lt;5,"3",IF(AB5&lt;=15,"6",IF(AB5&gt;15,"10"))))</f>
        <v>3</v>
      </c>
      <c r="AH5" s="1" t="str">
        <f t="shared" ref="AH5:AH12" si="12">IF(AC5&lt;20,"1",IF(AC5&lt;=49,"3",IF(AC5&lt;=100,"6",IF(AC5&gt;100,"10"))))</f>
        <v>1</v>
      </c>
      <c r="AI5" s="1" t="str">
        <f t="shared" ref="AI5:AI12" si="13">IF(AD5&gt;6.5,"1",IF(AD5&gt;=4.6,"3",IF(AD5&gt;=2,"6",IF(AD5&gt;=0,"10"))))</f>
        <v>1</v>
      </c>
      <c r="AJ5" s="1" t="str">
        <f t="shared" ref="AJ5:AJ12" si="14">IF(AE5&lt;0.5,"1",IF(AE5&lt;1,"3",IF(AE5&lt;=3,"6",IF(AE5&gt;=3,"10"))))</f>
        <v>1</v>
      </c>
      <c r="AK5" s="90">
        <v>90</v>
      </c>
      <c r="AL5" s="87" t="s">
        <v>13</v>
      </c>
      <c r="AM5" s="8">
        <v>36895</v>
      </c>
      <c r="AN5" s="11">
        <v>4.8</v>
      </c>
      <c r="AO5" s="11">
        <v>15</v>
      </c>
      <c r="AP5" s="11">
        <v>5</v>
      </c>
      <c r="AQ5" s="11">
        <v>7.84</v>
      </c>
      <c r="AR5" s="2">
        <f t="shared" ref="AR5:AR12" si="15">(AS5+AT5+AU5+AV5)/4</f>
        <v>4.25</v>
      </c>
      <c r="AS5" s="1" t="str">
        <f t="shared" ref="AS5:AS12" si="16">IF(AN5&lt;3,"1",IF(AN5&lt;5,"3",IF(AN5&lt;=15,"6",IF(AN5&gt;15,"10"))))</f>
        <v>3</v>
      </c>
      <c r="AT5" s="1" t="str">
        <f t="shared" ref="AT5:AT12" si="17">IF(AO5&lt;20,"1",IF(AO5&lt;=49,"3",IF(AO5&lt;=100,"6",IF(AO5&gt;100,"10"))))</f>
        <v>1</v>
      </c>
      <c r="AU5" s="1" t="str">
        <f t="shared" ref="AU5:AU12" si="18">IF(AP5&gt;6.5,"1",IF(AP5&gt;=4.6,"3",IF(AP5&gt;=2,"6",IF(AP5&gt;=0,"10"))))</f>
        <v>3</v>
      </c>
      <c r="AV5" s="1" t="str">
        <f t="shared" ref="AV5:AV12" si="19">IF(AQ5&lt;0.5,"1",IF(AQ5&lt;1,"3",IF(AQ5&lt;=3,"6",IF(AQ5&gt;=3,"10"))))</f>
        <v>10</v>
      </c>
      <c r="AW5" s="87">
        <v>90</v>
      </c>
      <c r="AX5" s="87" t="s">
        <v>12</v>
      </c>
      <c r="AY5" s="8">
        <v>36895</v>
      </c>
      <c r="AZ5" s="11">
        <v>8.9</v>
      </c>
      <c r="BA5" s="11">
        <v>16</v>
      </c>
      <c r="BB5" s="11">
        <v>5.9</v>
      </c>
      <c r="BC5" s="11">
        <v>5.92</v>
      </c>
      <c r="BD5" s="2">
        <f t="shared" ref="BD5:BD12" si="20">(BE5+BF5+BG5+BH5)/4</f>
        <v>5</v>
      </c>
      <c r="BE5" s="1" t="str">
        <f t="shared" ref="BE5:BE12" si="21">IF(AZ5&lt;3,"1",IF(AZ5&lt;5,"3",IF(AZ5&lt;=15,"6",IF(AZ5&gt;15,"10"))))</f>
        <v>6</v>
      </c>
      <c r="BF5" s="1" t="str">
        <f t="shared" ref="BF5:BF12" si="22">IF(BA5&lt;20,"1",IF(BA5&lt;=49,"3",IF(BA5&lt;=100,"6",IF(BA5&gt;100,"10"))))</f>
        <v>1</v>
      </c>
      <c r="BG5" s="1" t="str">
        <f t="shared" ref="BG5:BG12" si="23">IF(BB5&gt;6.5,"1",IF(BB5&gt;=4.6,"3",IF(BB5&gt;=2,"6",IF(BB5&gt;=0,"10"))))</f>
        <v>3</v>
      </c>
      <c r="BH5" s="1" t="str">
        <f t="shared" ref="BH5:BH12" si="24">IF(BC5&lt;0.5,"1",IF(BC5&lt;1,"3",IF(BC5&lt;=3,"6",IF(BC5&gt;=3,"10"))))</f>
        <v>10</v>
      </c>
      <c r="BI5" s="87">
        <v>90</v>
      </c>
      <c r="BJ5" s="87" t="s">
        <v>12</v>
      </c>
      <c r="BK5" s="8">
        <v>36895</v>
      </c>
      <c r="BL5" s="11">
        <v>10.7</v>
      </c>
      <c r="BM5" s="11">
        <v>64</v>
      </c>
      <c r="BN5" s="11">
        <v>11.1</v>
      </c>
      <c r="BO5" s="11">
        <v>2.42</v>
      </c>
      <c r="BP5" s="1">
        <f t="shared" ref="BP5:BP12" si="25">(BQ5+BR5+BS5+BT5)/4</f>
        <v>4.75</v>
      </c>
      <c r="BQ5" s="1" t="str">
        <f t="shared" ref="BQ5:BQ12" si="26">IF(BL5&lt;3,"1",IF(BL5&lt;5,"3",IF(BL5&lt;=15,"6",IF(BL5&gt;15,"10"))))</f>
        <v>6</v>
      </c>
      <c r="BR5" s="1" t="str">
        <f t="shared" ref="BR5:BR12" si="27">IF(BM5&lt;20,"1",IF(BM5&lt;=49,"3",IF(BM5&lt;=100,"6",IF(BM5&gt;100,"10"))))</f>
        <v>6</v>
      </c>
      <c r="BS5" s="1" t="str">
        <f t="shared" ref="BS5:BS12" si="28">IF(BN5&gt;6.5,"1",IF(BN5&gt;=4.6,"3",IF(BN5&gt;=2,"6",IF(BN5&gt;=0,"10"))))</f>
        <v>1</v>
      </c>
      <c r="BT5" s="1" t="str">
        <f t="shared" ref="BT5:BT12" si="29">IF(BO5&lt;0.5,"1",IF(BO5&lt;1,"3",IF(BO5&lt;=3,"6",IF(BO5&gt;=3,"10"))))</f>
        <v>6</v>
      </c>
    </row>
    <row r="6" spans="1:72" x14ac:dyDescent="0.25">
      <c r="A6" s="87"/>
      <c r="B6" s="87"/>
      <c r="C6" s="8">
        <v>36924</v>
      </c>
      <c r="D6" s="11">
        <v>0.8</v>
      </c>
      <c r="E6" s="11">
        <v>18</v>
      </c>
      <c r="F6" s="11">
        <v>8.6999999999999993</v>
      </c>
      <c r="G6" s="11">
        <v>0.15</v>
      </c>
      <c r="H6" s="2">
        <f t="shared" si="0"/>
        <v>1</v>
      </c>
      <c r="I6" s="1" t="str">
        <f t="shared" si="1"/>
        <v>1</v>
      </c>
      <c r="J6" s="1" t="str">
        <f t="shared" si="2"/>
        <v>1</v>
      </c>
      <c r="K6" s="1" t="str">
        <f t="shared" si="3"/>
        <v>1</v>
      </c>
      <c r="L6" s="1" t="str">
        <f t="shared" si="4"/>
        <v>1</v>
      </c>
      <c r="M6" s="90"/>
      <c r="N6" s="89"/>
      <c r="O6" s="8">
        <v>36924</v>
      </c>
      <c r="P6" s="11">
        <v>0.9</v>
      </c>
      <c r="Q6" s="11">
        <v>11</v>
      </c>
      <c r="R6" s="11">
        <v>8.6</v>
      </c>
      <c r="S6" s="11">
        <v>0.14000000000000001</v>
      </c>
      <c r="T6" s="1">
        <f t="shared" si="5"/>
        <v>1</v>
      </c>
      <c r="U6" s="1" t="str">
        <f t="shared" si="6"/>
        <v>1</v>
      </c>
      <c r="V6" s="1" t="str">
        <f t="shared" si="7"/>
        <v>1</v>
      </c>
      <c r="W6" s="1" t="str">
        <f t="shared" si="8"/>
        <v>1</v>
      </c>
      <c r="X6" s="1" t="str">
        <f t="shared" si="9"/>
        <v>1</v>
      </c>
      <c r="Y6" s="91"/>
      <c r="Z6" s="91"/>
      <c r="AA6" s="8">
        <v>36924</v>
      </c>
      <c r="AB6" s="11">
        <v>260</v>
      </c>
      <c r="AC6" s="11">
        <v>486</v>
      </c>
      <c r="AD6" s="11">
        <v>2.2999999999999998</v>
      </c>
      <c r="AE6" s="11">
        <v>1.38</v>
      </c>
      <c r="AF6" s="2">
        <f t="shared" si="10"/>
        <v>8</v>
      </c>
      <c r="AG6" s="1" t="str">
        <f t="shared" si="11"/>
        <v>10</v>
      </c>
      <c r="AH6" s="1" t="str">
        <f t="shared" si="12"/>
        <v>10</v>
      </c>
      <c r="AI6" s="1" t="str">
        <f t="shared" si="13"/>
        <v>6</v>
      </c>
      <c r="AJ6" s="1" t="str">
        <f t="shared" si="14"/>
        <v>6</v>
      </c>
      <c r="AK6" s="90"/>
      <c r="AL6" s="87"/>
      <c r="AM6" s="8">
        <v>36924</v>
      </c>
      <c r="AN6" s="11">
        <v>6.7</v>
      </c>
      <c r="AO6" s="11">
        <v>11</v>
      </c>
      <c r="AP6" s="11">
        <v>3</v>
      </c>
      <c r="AQ6" s="11">
        <v>7.1</v>
      </c>
      <c r="AR6" s="2">
        <f t="shared" si="15"/>
        <v>5.75</v>
      </c>
      <c r="AS6" s="1" t="str">
        <f t="shared" si="16"/>
        <v>6</v>
      </c>
      <c r="AT6" s="1" t="str">
        <f t="shared" si="17"/>
        <v>1</v>
      </c>
      <c r="AU6" s="1" t="str">
        <f t="shared" si="18"/>
        <v>6</v>
      </c>
      <c r="AV6" s="1" t="str">
        <f t="shared" si="19"/>
        <v>10</v>
      </c>
      <c r="AW6" s="87"/>
      <c r="AX6" s="87"/>
      <c r="AY6" s="8">
        <v>36924</v>
      </c>
      <c r="AZ6" s="11">
        <v>9.5</v>
      </c>
      <c r="BA6" s="11">
        <v>23</v>
      </c>
      <c r="BB6" s="11">
        <v>4.4000000000000004</v>
      </c>
      <c r="BC6" s="11">
        <v>5.4</v>
      </c>
      <c r="BD6" s="2">
        <f t="shared" si="20"/>
        <v>6.25</v>
      </c>
      <c r="BE6" s="1" t="str">
        <f t="shared" si="21"/>
        <v>6</v>
      </c>
      <c r="BF6" s="1" t="str">
        <f t="shared" si="22"/>
        <v>3</v>
      </c>
      <c r="BG6" s="1" t="str">
        <f t="shared" si="23"/>
        <v>6</v>
      </c>
      <c r="BH6" s="1" t="str">
        <f t="shared" si="24"/>
        <v>10</v>
      </c>
      <c r="BI6" s="87"/>
      <c r="BJ6" s="87"/>
      <c r="BK6" s="8">
        <v>36924</v>
      </c>
      <c r="BL6" s="11">
        <v>11.3</v>
      </c>
      <c r="BM6" s="11">
        <v>55</v>
      </c>
      <c r="BN6" s="11">
        <v>5.4</v>
      </c>
      <c r="BO6" s="11">
        <v>5.56</v>
      </c>
      <c r="BP6" s="1">
        <f t="shared" si="25"/>
        <v>6.25</v>
      </c>
      <c r="BQ6" s="1" t="str">
        <f t="shared" si="26"/>
        <v>6</v>
      </c>
      <c r="BR6" s="1" t="str">
        <f t="shared" si="27"/>
        <v>6</v>
      </c>
      <c r="BS6" s="1" t="str">
        <f t="shared" si="28"/>
        <v>3</v>
      </c>
      <c r="BT6" s="1" t="str">
        <f t="shared" si="29"/>
        <v>10</v>
      </c>
    </row>
    <row r="7" spans="1:72" x14ac:dyDescent="0.25">
      <c r="A7" s="87"/>
      <c r="B7" s="87"/>
      <c r="C7" s="8">
        <v>36952</v>
      </c>
      <c r="D7" s="11">
        <v>2.7</v>
      </c>
      <c r="E7" s="11">
        <v>4</v>
      </c>
      <c r="F7" s="11">
        <v>9.1</v>
      </c>
      <c r="G7" s="11">
        <v>0.18</v>
      </c>
      <c r="H7" s="2">
        <f t="shared" si="0"/>
        <v>1</v>
      </c>
      <c r="I7" s="1" t="str">
        <f t="shared" si="1"/>
        <v>1</v>
      </c>
      <c r="J7" s="1" t="str">
        <f t="shared" si="2"/>
        <v>1</v>
      </c>
      <c r="K7" s="1" t="str">
        <f t="shared" si="3"/>
        <v>1</v>
      </c>
      <c r="L7" s="1" t="str">
        <f t="shared" si="4"/>
        <v>1</v>
      </c>
      <c r="M7" s="90"/>
      <c r="N7" s="89"/>
      <c r="O7" s="8">
        <v>36952</v>
      </c>
      <c r="P7" s="11">
        <v>1.4</v>
      </c>
      <c r="Q7" s="11">
        <v>6</v>
      </c>
      <c r="R7" s="11">
        <v>9.1999999999999993</v>
      </c>
      <c r="S7" s="11">
        <v>0.33</v>
      </c>
      <c r="T7" s="1">
        <f t="shared" si="5"/>
        <v>1</v>
      </c>
      <c r="U7" s="1" t="str">
        <f t="shared" si="6"/>
        <v>1</v>
      </c>
      <c r="V7" s="1" t="str">
        <f t="shared" si="7"/>
        <v>1</v>
      </c>
      <c r="W7" s="1" t="str">
        <f t="shared" si="8"/>
        <v>1</v>
      </c>
      <c r="X7" s="1" t="str">
        <f t="shared" si="9"/>
        <v>1</v>
      </c>
      <c r="Y7" s="91"/>
      <c r="Z7" s="91"/>
      <c r="AA7" s="8">
        <v>36952</v>
      </c>
      <c r="AB7" s="11">
        <v>32</v>
      </c>
      <c r="AC7" s="11">
        <v>28</v>
      </c>
      <c r="AD7" s="11">
        <v>3.3</v>
      </c>
      <c r="AE7" s="11">
        <v>0.82</v>
      </c>
      <c r="AF7" s="2">
        <f t="shared" si="10"/>
        <v>5.5</v>
      </c>
      <c r="AG7" s="1" t="str">
        <f t="shared" si="11"/>
        <v>10</v>
      </c>
      <c r="AH7" s="1" t="str">
        <f t="shared" si="12"/>
        <v>3</v>
      </c>
      <c r="AI7" s="1" t="str">
        <f t="shared" si="13"/>
        <v>6</v>
      </c>
      <c r="AJ7" s="1" t="str">
        <f t="shared" si="14"/>
        <v>3</v>
      </c>
      <c r="AK7" s="90"/>
      <c r="AL7" s="87"/>
      <c r="AM7" s="8">
        <v>36952</v>
      </c>
      <c r="AN7" s="11">
        <v>30</v>
      </c>
      <c r="AO7" s="11">
        <v>14</v>
      </c>
      <c r="AP7" s="11">
        <v>0</v>
      </c>
      <c r="AQ7" s="11">
        <v>9.2799999999999994</v>
      </c>
      <c r="AR7" s="2">
        <f t="shared" si="15"/>
        <v>7.75</v>
      </c>
      <c r="AS7" s="1" t="str">
        <f t="shared" si="16"/>
        <v>10</v>
      </c>
      <c r="AT7" s="1" t="str">
        <f t="shared" si="17"/>
        <v>1</v>
      </c>
      <c r="AU7" s="1" t="str">
        <f t="shared" si="18"/>
        <v>10</v>
      </c>
      <c r="AV7" s="1" t="str">
        <f t="shared" si="19"/>
        <v>10</v>
      </c>
      <c r="AW7" s="87"/>
      <c r="AX7" s="87"/>
      <c r="AY7" s="8">
        <v>36952</v>
      </c>
      <c r="AZ7" s="11">
        <v>10</v>
      </c>
      <c r="BA7" s="11">
        <v>14</v>
      </c>
      <c r="BB7" s="11">
        <v>5.7</v>
      </c>
      <c r="BC7" s="11">
        <v>4.59</v>
      </c>
      <c r="BD7" s="2">
        <f t="shared" si="20"/>
        <v>5</v>
      </c>
      <c r="BE7" s="1" t="str">
        <f t="shared" si="21"/>
        <v>6</v>
      </c>
      <c r="BF7" s="1" t="str">
        <f t="shared" si="22"/>
        <v>1</v>
      </c>
      <c r="BG7" s="1" t="str">
        <f t="shared" si="23"/>
        <v>3</v>
      </c>
      <c r="BH7" s="1" t="str">
        <f t="shared" si="24"/>
        <v>10</v>
      </c>
      <c r="BI7" s="87"/>
      <c r="BJ7" s="87"/>
      <c r="BK7" s="8">
        <v>36952</v>
      </c>
      <c r="BL7" s="11">
        <v>11</v>
      </c>
      <c r="BM7" s="11">
        <v>41</v>
      </c>
      <c r="BN7" s="11">
        <v>3.9</v>
      </c>
      <c r="BO7" s="11">
        <v>3.8</v>
      </c>
      <c r="BP7" s="1">
        <f t="shared" si="25"/>
        <v>6.25</v>
      </c>
      <c r="BQ7" s="1" t="str">
        <f t="shared" si="26"/>
        <v>6</v>
      </c>
      <c r="BR7" s="1" t="str">
        <f t="shared" si="27"/>
        <v>3</v>
      </c>
      <c r="BS7" s="1" t="str">
        <f t="shared" si="28"/>
        <v>6</v>
      </c>
      <c r="BT7" s="1" t="str">
        <f t="shared" si="29"/>
        <v>10</v>
      </c>
    </row>
    <row r="8" spans="1:72" x14ac:dyDescent="0.25">
      <c r="A8" s="87"/>
      <c r="B8" s="87"/>
      <c r="C8" s="8">
        <v>36985</v>
      </c>
      <c r="D8" s="11">
        <v>0.5</v>
      </c>
      <c r="E8" s="11">
        <v>4.7</v>
      </c>
      <c r="F8" s="11">
        <v>8.5</v>
      </c>
      <c r="G8" s="11">
        <v>0.26</v>
      </c>
      <c r="H8" s="2">
        <f t="shared" si="0"/>
        <v>1</v>
      </c>
      <c r="I8" s="1" t="str">
        <f t="shared" si="1"/>
        <v>1</v>
      </c>
      <c r="J8" s="1" t="str">
        <f t="shared" si="2"/>
        <v>1</v>
      </c>
      <c r="K8" s="1" t="str">
        <f t="shared" si="3"/>
        <v>1</v>
      </c>
      <c r="L8" s="1" t="str">
        <f t="shared" si="4"/>
        <v>1</v>
      </c>
      <c r="M8" s="90"/>
      <c r="N8" s="89"/>
      <c r="O8" s="8">
        <v>36985</v>
      </c>
      <c r="P8" s="11">
        <v>1</v>
      </c>
      <c r="Q8" s="11">
        <v>39.9</v>
      </c>
      <c r="R8" s="11">
        <v>8.1999999999999993</v>
      </c>
      <c r="S8" s="11">
        <v>0.28000000000000003</v>
      </c>
      <c r="T8" s="1">
        <f t="shared" si="5"/>
        <v>1.5</v>
      </c>
      <c r="U8" s="1" t="str">
        <f t="shared" si="6"/>
        <v>1</v>
      </c>
      <c r="V8" s="1" t="str">
        <f t="shared" si="7"/>
        <v>3</v>
      </c>
      <c r="W8" s="1" t="str">
        <f t="shared" si="8"/>
        <v>1</v>
      </c>
      <c r="X8" s="1" t="str">
        <f t="shared" si="9"/>
        <v>1</v>
      </c>
      <c r="Y8" s="91"/>
      <c r="Z8" s="91"/>
      <c r="AA8" s="8">
        <v>36985</v>
      </c>
      <c r="AB8" s="11">
        <v>6.9</v>
      </c>
      <c r="AC8" s="11">
        <v>11.1</v>
      </c>
      <c r="AD8" s="11">
        <v>1.2</v>
      </c>
      <c r="AE8" s="11">
        <v>0.53</v>
      </c>
      <c r="AF8" s="2">
        <f t="shared" si="10"/>
        <v>5</v>
      </c>
      <c r="AG8" s="1" t="str">
        <f t="shared" si="11"/>
        <v>6</v>
      </c>
      <c r="AH8" s="1" t="str">
        <f t="shared" si="12"/>
        <v>1</v>
      </c>
      <c r="AI8" s="1" t="str">
        <f t="shared" si="13"/>
        <v>10</v>
      </c>
      <c r="AJ8" s="1" t="str">
        <f t="shared" si="14"/>
        <v>3</v>
      </c>
      <c r="AK8" s="90"/>
      <c r="AL8" s="87"/>
      <c r="AM8" s="8">
        <v>36985</v>
      </c>
      <c r="AN8" s="11">
        <v>14.4</v>
      </c>
      <c r="AO8" s="11">
        <v>18</v>
      </c>
      <c r="AP8" s="11">
        <v>2.8</v>
      </c>
      <c r="AQ8" s="11">
        <v>8.3000000000000007</v>
      </c>
      <c r="AR8" s="2">
        <f t="shared" si="15"/>
        <v>5.75</v>
      </c>
      <c r="AS8" s="1" t="str">
        <f t="shared" si="16"/>
        <v>6</v>
      </c>
      <c r="AT8" s="1" t="str">
        <f t="shared" si="17"/>
        <v>1</v>
      </c>
      <c r="AU8" s="1" t="str">
        <f t="shared" si="18"/>
        <v>6</v>
      </c>
      <c r="AV8" s="1" t="str">
        <f t="shared" si="19"/>
        <v>10</v>
      </c>
      <c r="AW8" s="87"/>
      <c r="AX8" s="87"/>
      <c r="AY8" s="8">
        <v>36985</v>
      </c>
      <c r="AZ8" s="11">
        <v>9.6999999999999993</v>
      </c>
      <c r="BA8" s="11">
        <v>20.399999999999999</v>
      </c>
      <c r="BB8" s="11">
        <v>4.8</v>
      </c>
      <c r="BC8" s="11">
        <v>6.39</v>
      </c>
      <c r="BD8" s="2">
        <f t="shared" si="20"/>
        <v>5.5</v>
      </c>
      <c r="BE8" s="1" t="str">
        <f t="shared" si="21"/>
        <v>6</v>
      </c>
      <c r="BF8" s="1" t="str">
        <f t="shared" si="22"/>
        <v>3</v>
      </c>
      <c r="BG8" s="1" t="str">
        <f t="shared" si="23"/>
        <v>3</v>
      </c>
      <c r="BH8" s="1" t="str">
        <f t="shared" si="24"/>
        <v>10</v>
      </c>
      <c r="BI8" s="87"/>
      <c r="BJ8" s="87"/>
      <c r="BK8" s="8">
        <v>36985</v>
      </c>
      <c r="BL8" s="11">
        <v>12</v>
      </c>
      <c r="BM8" s="11">
        <v>27.4</v>
      </c>
      <c r="BN8" s="11">
        <v>6.5</v>
      </c>
      <c r="BO8" s="11">
        <v>2.2799999999999998</v>
      </c>
      <c r="BP8" s="1">
        <f t="shared" si="25"/>
        <v>4.5</v>
      </c>
      <c r="BQ8" s="1" t="str">
        <f t="shared" si="26"/>
        <v>6</v>
      </c>
      <c r="BR8" s="1" t="str">
        <f t="shared" si="27"/>
        <v>3</v>
      </c>
      <c r="BS8" s="1" t="str">
        <f t="shared" si="28"/>
        <v>3</v>
      </c>
      <c r="BT8" s="1" t="str">
        <f t="shared" si="29"/>
        <v>6</v>
      </c>
    </row>
    <row r="9" spans="1:72" x14ac:dyDescent="0.25">
      <c r="A9" s="87"/>
      <c r="B9" s="87"/>
      <c r="C9" s="8">
        <v>37076</v>
      </c>
      <c r="D9" s="11">
        <v>0.5</v>
      </c>
      <c r="E9" s="11">
        <v>4</v>
      </c>
      <c r="F9" s="11">
        <v>7.6</v>
      </c>
      <c r="G9" s="11">
        <v>0.18</v>
      </c>
      <c r="H9" s="2">
        <f t="shared" si="0"/>
        <v>1</v>
      </c>
      <c r="I9" s="1" t="str">
        <f t="shared" si="1"/>
        <v>1</v>
      </c>
      <c r="J9" s="1" t="str">
        <f t="shared" si="2"/>
        <v>1</v>
      </c>
      <c r="K9" s="1" t="str">
        <f t="shared" si="3"/>
        <v>1</v>
      </c>
      <c r="L9" s="1" t="str">
        <f t="shared" si="4"/>
        <v>1</v>
      </c>
      <c r="M9" s="90"/>
      <c r="N9" s="89"/>
      <c r="O9" s="8">
        <v>37076</v>
      </c>
      <c r="P9" s="11">
        <v>0.6</v>
      </c>
      <c r="Q9" s="11">
        <v>41.6</v>
      </c>
      <c r="R9" s="11">
        <v>7.5</v>
      </c>
      <c r="S9" s="11">
        <v>0.17</v>
      </c>
      <c r="T9" s="1">
        <f t="shared" si="5"/>
        <v>1.5</v>
      </c>
      <c r="U9" s="1" t="str">
        <f t="shared" si="6"/>
        <v>1</v>
      </c>
      <c r="V9" s="1" t="str">
        <f t="shared" si="7"/>
        <v>3</v>
      </c>
      <c r="W9" s="1" t="str">
        <f t="shared" si="8"/>
        <v>1</v>
      </c>
      <c r="X9" s="1" t="str">
        <f t="shared" si="9"/>
        <v>1</v>
      </c>
      <c r="Y9" s="91"/>
      <c r="Z9" s="91"/>
      <c r="AA9" s="8">
        <v>37076</v>
      </c>
      <c r="AB9" s="11">
        <v>1.6</v>
      </c>
      <c r="AC9" s="11">
        <v>17.8</v>
      </c>
      <c r="AD9" s="11">
        <v>6.8</v>
      </c>
      <c r="AE9" s="11">
        <v>0.28000000000000003</v>
      </c>
      <c r="AF9" s="2">
        <f t="shared" si="10"/>
        <v>1</v>
      </c>
      <c r="AG9" s="1" t="str">
        <f t="shared" si="11"/>
        <v>1</v>
      </c>
      <c r="AH9" s="1" t="str">
        <f t="shared" si="12"/>
        <v>1</v>
      </c>
      <c r="AI9" s="1" t="str">
        <f t="shared" si="13"/>
        <v>1</v>
      </c>
      <c r="AJ9" s="1" t="str">
        <f t="shared" si="14"/>
        <v>1</v>
      </c>
      <c r="AK9" s="90"/>
      <c r="AL9" s="87"/>
      <c r="AM9" s="8">
        <v>37076</v>
      </c>
      <c r="AN9" s="11">
        <v>3.5</v>
      </c>
      <c r="AO9" s="11">
        <v>14.8</v>
      </c>
      <c r="AP9" s="11">
        <v>4.3</v>
      </c>
      <c r="AQ9" s="11">
        <v>0.68</v>
      </c>
      <c r="AR9" s="2">
        <f t="shared" si="15"/>
        <v>3.25</v>
      </c>
      <c r="AS9" s="1" t="str">
        <f t="shared" si="16"/>
        <v>3</v>
      </c>
      <c r="AT9" s="1" t="str">
        <f t="shared" si="17"/>
        <v>1</v>
      </c>
      <c r="AU9" s="1" t="str">
        <f t="shared" si="18"/>
        <v>6</v>
      </c>
      <c r="AV9" s="1" t="str">
        <f t="shared" si="19"/>
        <v>3</v>
      </c>
      <c r="AW9" s="87"/>
      <c r="AX9" s="87"/>
      <c r="AY9" s="8">
        <v>37076</v>
      </c>
      <c r="AZ9" s="11">
        <v>5.6</v>
      </c>
      <c r="BA9" s="11">
        <v>18.399999999999999</v>
      </c>
      <c r="BB9" s="11">
        <v>4.7</v>
      </c>
      <c r="BC9" s="11">
        <v>0.81</v>
      </c>
      <c r="BD9" s="2">
        <f t="shared" si="20"/>
        <v>3.25</v>
      </c>
      <c r="BE9" s="1" t="str">
        <f t="shared" si="21"/>
        <v>6</v>
      </c>
      <c r="BF9" s="1" t="str">
        <f t="shared" si="22"/>
        <v>1</v>
      </c>
      <c r="BG9" s="1" t="str">
        <f t="shared" si="23"/>
        <v>3</v>
      </c>
      <c r="BH9" s="1" t="str">
        <f t="shared" si="24"/>
        <v>3</v>
      </c>
      <c r="BI9" s="87"/>
      <c r="BJ9" s="87"/>
      <c r="BK9" s="8">
        <v>37076</v>
      </c>
      <c r="BL9" s="11">
        <v>1.7</v>
      </c>
      <c r="BM9" s="11">
        <v>21.6</v>
      </c>
      <c r="BN9" s="11">
        <v>6.7</v>
      </c>
      <c r="BO9" s="11">
        <v>0.64</v>
      </c>
      <c r="BP9" s="1">
        <f t="shared" si="25"/>
        <v>2</v>
      </c>
      <c r="BQ9" s="1" t="str">
        <f t="shared" si="26"/>
        <v>1</v>
      </c>
      <c r="BR9" s="1" t="str">
        <f t="shared" si="27"/>
        <v>3</v>
      </c>
      <c r="BS9" s="1" t="str">
        <f t="shared" si="28"/>
        <v>1</v>
      </c>
      <c r="BT9" s="1" t="str">
        <f t="shared" si="29"/>
        <v>3</v>
      </c>
    </row>
    <row r="10" spans="1:72" x14ac:dyDescent="0.25">
      <c r="A10" s="87"/>
      <c r="B10" s="87"/>
      <c r="C10" s="8">
        <v>37168</v>
      </c>
      <c r="D10" s="11">
        <v>0.5</v>
      </c>
      <c r="E10" s="11">
        <v>141</v>
      </c>
      <c r="F10" s="11">
        <v>7.7</v>
      </c>
      <c r="G10" s="11">
        <v>0.21</v>
      </c>
      <c r="H10" s="2">
        <f t="shared" si="0"/>
        <v>3.25</v>
      </c>
      <c r="I10" s="1" t="str">
        <f t="shared" si="1"/>
        <v>1</v>
      </c>
      <c r="J10" s="1" t="str">
        <f t="shared" si="2"/>
        <v>10</v>
      </c>
      <c r="K10" s="1" t="str">
        <f t="shared" si="3"/>
        <v>1</v>
      </c>
      <c r="L10" s="1" t="str">
        <f t="shared" si="4"/>
        <v>1</v>
      </c>
      <c r="M10" s="90"/>
      <c r="N10" s="89"/>
      <c r="O10" s="8">
        <v>37168</v>
      </c>
      <c r="P10" s="11">
        <v>0.5</v>
      </c>
      <c r="Q10" s="11">
        <v>174</v>
      </c>
      <c r="R10" s="11">
        <v>7.9</v>
      </c>
      <c r="S10" s="11">
        <v>0.27</v>
      </c>
      <c r="T10" s="1">
        <f t="shared" si="5"/>
        <v>3.25</v>
      </c>
      <c r="U10" s="1" t="str">
        <f t="shared" si="6"/>
        <v>1</v>
      </c>
      <c r="V10" s="1" t="str">
        <f t="shared" si="7"/>
        <v>10</v>
      </c>
      <c r="W10" s="1" t="str">
        <f t="shared" si="8"/>
        <v>1</v>
      </c>
      <c r="X10" s="1" t="str">
        <f t="shared" si="9"/>
        <v>1</v>
      </c>
      <c r="Y10" s="91"/>
      <c r="Z10" s="91"/>
      <c r="AA10" s="8">
        <v>37168</v>
      </c>
      <c r="AB10" s="11">
        <v>1</v>
      </c>
      <c r="AC10" s="11">
        <v>186</v>
      </c>
      <c r="AD10" s="11">
        <v>7.7</v>
      </c>
      <c r="AE10" s="11">
        <v>0.12</v>
      </c>
      <c r="AF10" s="2">
        <f t="shared" si="10"/>
        <v>3.25</v>
      </c>
      <c r="AG10" s="1" t="str">
        <f t="shared" si="11"/>
        <v>1</v>
      </c>
      <c r="AH10" s="1" t="str">
        <f t="shared" si="12"/>
        <v>10</v>
      </c>
      <c r="AI10" s="1" t="str">
        <f t="shared" si="13"/>
        <v>1</v>
      </c>
      <c r="AJ10" s="1" t="str">
        <f t="shared" si="14"/>
        <v>1</v>
      </c>
      <c r="AK10" s="90"/>
      <c r="AL10" s="87"/>
      <c r="AM10" s="8">
        <v>37168</v>
      </c>
      <c r="AN10" s="11">
        <v>4.0999999999999996</v>
      </c>
      <c r="AO10" s="11">
        <v>511</v>
      </c>
      <c r="AP10" s="11">
        <v>6.3</v>
      </c>
      <c r="AQ10" s="11">
        <v>0.96</v>
      </c>
      <c r="AR10" s="2">
        <f t="shared" si="15"/>
        <v>4.75</v>
      </c>
      <c r="AS10" s="1" t="str">
        <f t="shared" si="16"/>
        <v>3</v>
      </c>
      <c r="AT10" s="1" t="str">
        <f t="shared" si="17"/>
        <v>10</v>
      </c>
      <c r="AU10" s="1" t="str">
        <f t="shared" si="18"/>
        <v>3</v>
      </c>
      <c r="AV10" s="1" t="str">
        <f t="shared" si="19"/>
        <v>3</v>
      </c>
      <c r="AW10" s="87"/>
      <c r="AX10" s="87"/>
      <c r="AY10" s="8">
        <v>37168</v>
      </c>
      <c r="AZ10" s="11">
        <v>4.5999999999999996</v>
      </c>
      <c r="BA10" s="11">
        <v>232</v>
      </c>
      <c r="BB10" s="11">
        <v>5.7</v>
      </c>
      <c r="BC10" s="11">
        <v>2.0299999999999998</v>
      </c>
      <c r="BD10" s="2">
        <f t="shared" si="20"/>
        <v>5.5</v>
      </c>
      <c r="BE10" s="1" t="str">
        <f t="shared" si="21"/>
        <v>3</v>
      </c>
      <c r="BF10" s="1" t="str">
        <f t="shared" si="22"/>
        <v>10</v>
      </c>
      <c r="BG10" s="1" t="str">
        <f t="shared" si="23"/>
        <v>3</v>
      </c>
      <c r="BH10" s="1" t="str">
        <f t="shared" si="24"/>
        <v>6</v>
      </c>
      <c r="BI10" s="87"/>
      <c r="BJ10" s="87"/>
      <c r="BK10" s="8">
        <v>37168</v>
      </c>
      <c r="BL10" s="11">
        <v>1.8</v>
      </c>
      <c r="BM10" s="11">
        <v>25.5</v>
      </c>
      <c r="BN10" s="11">
        <v>7</v>
      </c>
      <c r="BO10" s="11">
        <v>0.95</v>
      </c>
      <c r="BP10" s="1">
        <f t="shared" si="25"/>
        <v>2</v>
      </c>
      <c r="BQ10" s="1" t="str">
        <f t="shared" si="26"/>
        <v>1</v>
      </c>
      <c r="BR10" s="1" t="str">
        <f t="shared" si="27"/>
        <v>3</v>
      </c>
      <c r="BS10" s="1" t="str">
        <f t="shared" si="28"/>
        <v>1</v>
      </c>
      <c r="BT10" s="1" t="str">
        <f t="shared" si="29"/>
        <v>3</v>
      </c>
    </row>
    <row r="11" spans="1:72" x14ac:dyDescent="0.25">
      <c r="A11" s="87"/>
      <c r="B11" s="87"/>
      <c r="C11" s="8">
        <v>37203</v>
      </c>
      <c r="D11" s="11">
        <v>0.5</v>
      </c>
      <c r="E11" s="11">
        <v>8</v>
      </c>
      <c r="F11" s="11">
        <v>7.6</v>
      </c>
      <c r="G11" s="11">
        <v>0.15</v>
      </c>
      <c r="H11" s="2">
        <f t="shared" si="0"/>
        <v>1</v>
      </c>
      <c r="I11" s="1" t="str">
        <f t="shared" si="1"/>
        <v>1</v>
      </c>
      <c r="J11" s="1" t="str">
        <f t="shared" si="2"/>
        <v>1</v>
      </c>
      <c r="K11" s="1" t="str">
        <f t="shared" si="3"/>
        <v>1</v>
      </c>
      <c r="L11" s="1" t="str">
        <f t="shared" si="4"/>
        <v>1</v>
      </c>
      <c r="M11" s="90"/>
      <c r="N11" s="89"/>
      <c r="O11" s="8">
        <v>37203</v>
      </c>
      <c r="P11" s="11">
        <v>2.7</v>
      </c>
      <c r="Q11" s="11">
        <v>91</v>
      </c>
      <c r="R11" s="11">
        <v>8.5</v>
      </c>
      <c r="S11" s="11">
        <v>0.47</v>
      </c>
      <c r="T11" s="1">
        <f t="shared" si="5"/>
        <v>2.25</v>
      </c>
      <c r="U11" s="1" t="str">
        <f t="shared" si="6"/>
        <v>1</v>
      </c>
      <c r="V11" s="1" t="str">
        <f t="shared" si="7"/>
        <v>6</v>
      </c>
      <c r="W11" s="1" t="str">
        <f t="shared" si="8"/>
        <v>1</v>
      </c>
      <c r="X11" s="1" t="str">
        <f t="shared" si="9"/>
        <v>1</v>
      </c>
      <c r="Y11" s="91"/>
      <c r="Z11" s="91"/>
      <c r="AA11" s="8">
        <v>37203</v>
      </c>
      <c r="AB11" s="11">
        <v>2.9</v>
      </c>
      <c r="AC11" s="11">
        <v>12.6</v>
      </c>
      <c r="AD11" s="11">
        <v>12.8</v>
      </c>
      <c r="AE11" s="11">
        <v>0.42</v>
      </c>
      <c r="AF11" s="2">
        <f t="shared" si="10"/>
        <v>1</v>
      </c>
      <c r="AG11" s="1" t="str">
        <f t="shared" si="11"/>
        <v>1</v>
      </c>
      <c r="AH11" s="1" t="str">
        <f t="shared" si="12"/>
        <v>1</v>
      </c>
      <c r="AI11" s="1" t="str">
        <f t="shared" si="13"/>
        <v>1</v>
      </c>
      <c r="AJ11" s="1" t="str">
        <f t="shared" si="14"/>
        <v>1</v>
      </c>
      <c r="AK11" s="90"/>
      <c r="AL11" s="87"/>
      <c r="AM11" s="8">
        <v>37203</v>
      </c>
      <c r="AN11" s="11">
        <v>7.7</v>
      </c>
      <c r="AO11" s="11">
        <v>32</v>
      </c>
      <c r="AP11" s="11">
        <v>6.8</v>
      </c>
      <c r="AQ11" s="11">
        <v>8.7799999999999994</v>
      </c>
      <c r="AR11" s="2">
        <f t="shared" si="15"/>
        <v>5</v>
      </c>
      <c r="AS11" s="1" t="str">
        <f t="shared" si="16"/>
        <v>6</v>
      </c>
      <c r="AT11" s="1" t="str">
        <f t="shared" si="17"/>
        <v>3</v>
      </c>
      <c r="AU11" s="1" t="str">
        <f t="shared" si="18"/>
        <v>1</v>
      </c>
      <c r="AV11" s="1" t="str">
        <f t="shared" si="19"/>
        <v>10</v>
      </c>
      <c r="AW11" s="87"/>
      <c r="AX11" s="87"/>
      <c r="AY11" s="8">
        <v>37203</v>
      </c>
      <c r="AZ11" s="11">
        <v>8.4</v>
      </c>
      <c r="BA11" s="11">
        <v>35.799999999999997</v>
      </c>
      <c r="BB11" s="11">
        <v>6.5</v>
      </c>
      <c r="BC11" s="11">
        <v>3.18</v>
      </c>
      <c r="BD11" s="2">
        <f t="shared" si="20"/>
        <v>5.5</v>
      </c>
      <c r="BE11" s="1" t="str">
        <f t="shared" si="21"/>
        <v>6</v>
      </c>
      <c r="BF11" s="1" t="str">
        <f t="shared" si="22"/>
        <v>3</v>
      </c>
      <c r="BG11" s="1" t="str">
        <f t="shared" si="23"/>
        <v>3</v>
      </c>
      <c r="BH11" s="1" t="str">
        <f t="shared" si="24"/>
        <v>10</v>
      </c>
      <c r="BI11" s="87"/>
      <c r="BJ11" s="87"/>
      <c r="BK11" s="8">
        <v>37203</v>
      </c>
      <c r="BL11" s="11">
        <v>3.2</v>
      </c>
      <c r="BM11" s="11">
        <v>27</v>
      </c>
      <c r="BN11" s="11">
        <v>8.1999999999999993</v>
      </c>
      <c r="BO11" s="11">
        <v>1.52</v>
      </c>
      <c r="BP11" s="1">
        <f t="shared" si="25"/>
        <v>3.25</v>
      </c>
      <c r="BQ11" s="1" t="str">
        <f t="shared" si="26"/>
        <v>3</v>
      </c>
      <c r="BR11" s="1" t="str">
        <f t="shared" si="27"/>
        <v>3</v>
      </c>
      <c r="BS11" s="1" t="str">
        <f t="shared" si="28"/>
        <v>1</v>
      </c>
      <c r="BT11" s="1" t="str">
        <f t="shared" si="29"/>
        <v>6</v>
      </c>
    </row>
    <row r="12" spans="1:72" x14ac:dyDescent="0.25">
      <c r="A12" s="87"/>
      <c r="B12" s="87"/>
      <c r="C12" s="8">
        <v>37252</v>
      </c>
      <c r="D12" s="11">
        <v>0.5</v>
      </c>
      <c r="E12" s="11">
        <v>1.8</v>
      </c>
      <c r="F12" s="11">
        <v>9.3000000000000007</v>
      </c>
      <c r="G12" s="11">
        <v>0.09</v>
      </c>
      <c r="H12" s="2">
        <f t="shared" si="0"/>
        <v>1</v>
      </c>
      <c r="I12" s="1" t="str">
        <f t="shared" si="1"/>
        <v>1</v>
      </c>
      <c r="J12" s="1" t="str">
        <f t="shared" si="2"/>
        <v>1</v>
      </c>
      <c r="K12" s="1" t="str">
        <f t="shared" si="3"/>
        <v>1</v>
      </c>
      <c r="L12" s="1" t="str">
        <f t="shared" si="4"/>
        <v>1</v>
      </c>
      <c r="M12" s="90"/>
      <c r="N12" s="89"/>
      <c r="O12" s="8">
        <v>37252</v>
      </c>
      <c r="P12" s="11">
        <v>0.5</v>
      </c>
      <c r="Q12" s="11">
        <v>18.899999999999999</v>
      </c>
      <c r="R12" s="11">
        <v>9.6999999999999993</v>
      </c>
      <c r="S12" s="11">
        <v>0.16</v>
      </c>
      <c r="T12" s="1">
        <f t="shared" si="5"/>
        <v>1</v>
      </c>
      <c r="U12" s="1" t="str">
        <f t="shared" si="6"/>
        <v>1</v>
      </c>
      <c r="V12" s="1" t="str">
        <f t="shared" si="7"/>
        <v>1</v>
      </c>
      <c r="W12" s="1" t="str">
        <f t="shared" si="8"/>
        <v>1</v>
      </c>
      <c r="X12" s="1" t="str">
        <f t="shared" si="9"/>
        <v>1</v>
      </c>
      <c r="Y12" s="91"/>
      <c r="Z12" s="91"/>
      <c r="AA12" s="8">
        <v>37252</v>
      </c>
      <c r="AB12" s="11">
        <v>0.7</v>
      </c>
      <c r="AC12" s="11">
        <v>4.0999999999999996</v>
      </c>
      <c r="AD12" s="11">
        <v>4.9000000000000004</v>
      </c>
      <c r="AE12" s="11">
        <v>0.84</v>
      </c>
      <c r="AF12" s="2">
        <f t="shared" si="10"/>
        <v>2</v>
      </c>
      <c r="AG12" s="1" t="str">
        <f t="shared" si="11"/>
        <v>1</v>
      </c>
      <c r="AH12" s="1" t="str">
        <f t="shared" si="12"/>
        <v>1</v>
      </c>
      <c r="AI12" s="1" t="str">
        <f t="shared" si="13"/>
        <v>3</v>
      </c>
      <c r="AJ12" s="1" t="str">
        <f t="shared" si="14"/>
        <v>3</v>
      </c>
      <c r="AK12" s="90"/>
      <c r="AL12" s="87"/>
      <c r="AM12" s="8">
        <v>37252</v>
      </c>
      <c r="AN12" s="11">
        <v>8.4</v>
      </c>
      <c r="AO12" s="11">
        <v>24.6</v>
      </c>
      <c r="AP12" s="11">
        <v>7.2</v>
      </c>
      <c r="AQ12" s="11">
        <v>6.17</v>
      </c>
      <c r="AR12" s="2">
        <f t="shared" si="15"/>
        <v>5</v>
      </c>
      <c r="AS12" s="1" t="str">
        <f t="shared" si="16"/>
        <v>6</v>
      </c>
      <c r="AT12" s="1" t="str">
        <f t="shared" si="17"/>
        <v>3</v>
      </c>
      <c r="AU12" s="1" t="str">
        <f t="shared" si="18"/>
        <v>1</v>
      </c>
      <c r="AV12" s="1" t="str">
        <f t="shared" si="19"/>
        <v>10</v>
      </c>
      <c r="AW12" s="87"/>
      <c r="AX12" s="87"/>
      <c r="AY12" s="8">
        <v>37252</v>
      </c>
      <c r="AZ12" s="11">
        <v>8.9</v>
      </c>
      <c r="BA12" s="11">
        <v>41</v>
      </c>
      <c r="BB12" s="11">
        <v>5.9</v>
      </c>
      <c r="BC12" s="11">
        <v>1.7</v>
      </c>
      <c r="BD12" s="2">
        <f t="shared" si="20"/>
        <v>4.5</v>
      </c>
      <c r="BE12" s="1" t="str">
        <f t="shared" si="21"/>
        <v>6</v>
      </c>
      <c r="BF12" s="1" t="str">
        <f t="shared" si="22"/>
        <v>3</v>
      </c>
      <c r="BG12" s="1" t="str">
        <f t="shared" si="23"/>
        <v>3</v>
      </c>
      <c r="BH12" s="1" t="str">
        <f t="shared" si="24"/>
        <v>6</v>
      </c>
      <c r="BI12" s="87"/>
      <c r="BJ12" s="87"/>
      <c r="BK12" s="8">
        <v>37252</v>
      </c>
      <c r="BL12" s="11">
        <v>1.8</v>
      </c>
      <c r="BM12" s="11">
        <v>27.3</v>
      </c>
      <c r="BN12" s="11">
        <v>7.7</v>
      </c>
      <c r="BO12" s="11">
        <v>3.58</v>
      </c>
      <c r="BP12" s="1">
        <f t="shared" si="25"/>
        <v>3.75</v>
      </c>
      <c r="BQ12" s="1" t="str">
        <f t="shared" si="26"/>
        <v>1</v>
      </c>
      <c r="BR12" s="1" t="str">
        <f t="shared" si="27"/>
        <v>3</v>
      </c>
      <c r="BS12" s="1" t="str">
        <f t="shared" si="28"/>
        <v>1</v>
      </c>
      <c r="BT12" s="1" t="str">
        <f t="shared" si="29"/>
        <v>10</v>
      </c>
    </row>
    <row r="13" spans="1:72" x14ac:dyDescent="0.25">
      <c r="A13" s="3">
        <v>90</v>
      </c>
      <c r="B13" s="4" t="s">
        <v>11</v>
      </c>
      <c r="C13" s="50" t="s">
        <v>15</v>
      </c>
      <c r="D13" s="51">
        <f>AVERAGE(D5:D12)</f>
        <v>1</v>
      </c>
      <c r="E13" s="51">
        <f>AVERAGE(E5:E12)</f>
        <v>22.9375</v>
      </c>
      <c r="F13" s="51">
        <f>AVERAGE(F5:F12)</f>
        <v>8.5</v>
      </c>
      <c r="G13" s="51">
        <f>AVERAGE(G5:G12)</f>
        <v>0.16999999999999998</v>
      </c>
      <c r="H13" s="51">
        <f>AVERAGE(H5:H12)</f>
        <v>1.28125</v>
      </c>
      <c r="I13" s="52"/>
      <c r="J13" s="52"/>
      <c r="K13" s="52"/>
      <c r="L13" s="52"/>
      <c r="M13" s="3">
        <v>90</v>
      </c>
      <c r="N13" s="4" t="s">
        <v>11</v>
      </c>
      <c r="O13" s="50" t="s">
        <v>25</v>
      </c>
      <c r="P13" s="51">
        <v>1.2374999999999998</v>
      </c>
      <c r="Q13" s="51">
        <v>48.55</v>
      </c>
      <c r="R13" s="51">
        <v>8.6624999999999996</v>
      </c>
      <c r="S13" s="51">
        <v>0.2525</v>
      </c>
      <c r="T13" s="53">
        <f>AVERAGE(T5:T12)</f>
        <v>1.5625</v>
      </c>
      <c r="U13" s="52"/>
      <c r="V13" s="52"/>
      <c r="W13" s="52"/>
      <c r="X13" s="52"/>
      <c r="Y13" s="5">
        <v>90</v>
      </c>
      <c r="Z13" s="5" t="s">
        <v>13</v>
      </c>
      <c r="AA13" s="54" t="s">
        <v>25</v>
      </c>
      <c r="AB13" s="51">
        <v>38.674999999999997</v>
      </c>
      <c r="AC13" s="51">
        <v>93.95</v>
      </c>
      <c r="AD13" s="51">
        <v>5.9375</v>
      </c>
      <c r="AE13" s="51">
        <v>0.6</v>
      </c>
      <c r="AF13" s="51">
        <f>AVERAGE(AF5:AF12)</f>
        <v>3.40625</v>
      </c>
      <c r="AG13" s="52"/>
      <c r="AH13" s="52"/>
      <c r="AI13" s="52"/>
      <c r="AJ13" s="52"/>
      <c r="AK13" s="5">
        <v>90</v>
      </c>
      <c r="AL13" s="5" t="s">
        <v>13</v>
      </c>
      <c r="AM13" s="54" t="s">
        <v>25</v>
      </c>
      <c r="AN13" s="55">
        <v>9.9500000000000011</v>
      </c>
      <c r="AO13" s="55">
        <v>80.05</v>
      </c>
      <c r="AP13" s="55">
        <v>4.4250000000000007</v>
      </c>
      <c r="AQ13" s="55">
        <v>6.1387499999999999</v>
      </c>
      <c r="AR13" s="55">
        <f>AVERAGE(AR5:AR12)</f>
        <v>5.1875</v>
      </c>
      <c r="AS13" s="52"/>
      <c r="AT13" s="52"/>
      <c r="AU13" s="52"/>
      <c r="AV13" s="52"/>
      <c r="AW13" s="5">
        <v>90</v>
      </c>
      <c r="AX13" s="5" t="s">
        <v>13</v>
      </c>
      <c r="AY13" s="54" t="s">
        <v>15</v>
      </c>
      <c r="AZ13" s="51">
        <v>8.1999999999999993</v>
      </c>
      <c r="BA13" s="51">
        <v>50.075000000000003</v>
      </c>
      <c r="BB13" s="51">
        <v>5.45</v>
      </c>
      <c r="BC13" s="51">
        <v>3.7524999999999999</v>
      </c>
      <c r="BD13" s="51">
        <f>AVERAGE(BD5:BD12)</f>
        <v>5.0625</v>
      </c>
      <c r="BE13" s="52"/>
      <c r="BF13" s="52"/>
      <c r="BG13" s="52"/>
      <c r="BH13" s="52"/>
      <c r="BI13" s="5">
        <v>90</v>
      </c>
      <c r="BJ13" s="5" t="s">
        <v>13</v>
      </c>
      <c r="BK13" s="54" t="s">
        <v>15</v>
      </c>
      <c r="BL13" s="51">
        <v>6.6875</v>
      </c>
      <c r="BM13" s="51">
        <v>36.1</v>
      </c>
      <c r="BN13" s="51">
        <v>7.0625</v>
      </c>
      <c r="BO13" s="51">
        <v>2.59375</v>
      </c>
      <c r="BP13" s="53">
        <f>AVERAGE(BP5:BP12)</f>
        <v>4.09375</v>
      </c>
      <c r="BQ13" s="52"/>
      <c r="BR13" s="52"/>
      <c r="BS13" s="52"/>
      <c r="BT13" s="52"/>
    </row>
    <row r="14" spans="1:72" x14ac:dyDescent="0.25">
      <c r="A14" s="87">
        <v>91</v>
      </c>
      <c r="B14" s="87" t="s">
        <v>11</v>
      </c>
      <c r="C14" s="8">
        <v>37281</v>
      </c>
      <c r="D14" s="11">
        <v>1</v>
      </c>
      <c r="E14" s="11">
        <v>3</v>
      </c>
      <c r="F14" s="11">
        <v>8.6</v>
      </c>
      <c r="G14" s="11">
        <v>0.03</v>
      </c>
      <c r="H14" s="2">
        <f t="shared" ref="H14:H25" si="30">(I14+J14+K14+L14)/4</f>
        <v>1</v>
      </c>
      <c r="I14" s="1" t="str">
        <f t="shared" ref="I14:I25" si="31">IF(D14&lt;3,"1",IF(D14&lt;5,"3",IF(D14&lt;=15,"6",IF(D14&gt;15,"10"))))</f>
        <v>1</v>
      </c>
      <c r="J14" s="1" t="str">
        <f t="shared" ref="J14:J25" si="32">IF(E14&lt;20,"1",IF(E14&lt;=49,"3",IF(E14&lt;=100,"6",IF(E14&gt;100,"10"))))</f>
        <v>1</v>
      </c>
      <c r="K14" s="1" t="str">
        <f t="shared" ref="K14:K25" si="33">IF(F14&gt;6.5,"1",IF(F14&gt;=4.6,"3",IF(F14&gt;=2,"6",IF(F14&gt;=0,"10"))))</f>
        <v>1</v>
      </c>
      <c r="L14" s="1" t="str">
        <f t="shared" ref="L14:L25" si="34">IF(G14&lt;0.5,"1",IF(G14&lt;1,"3",IF(G14&lt;=3,"6",IF(G14&gt;=3,"10"))))</f>
        <v>1</v>
      </c>
      <c r="M14" s="87">
        <v>91</v>
      </c>
      <c r="N14" s="87" t="s">
        <v>11</v>
      </c>
      <c r="O14" s="8">
        <v>37281</v>
      </c>
      <c r="P14" s="11">
        <v>1.4</v>
      </c>
      <c r="Q14" s="11">
        <v>113</v>
      </c>
      <c r="R14" s="11">
        <v>8.1</v>
      </c>
      <c r="S14" s="11">
        <v>0.03</v>
      </c>
      <c r="T14" s="1">
        <f t="shared" ref="T14:T25" si="35">(U14+V14+W14+X14)/4</f>
        <v>3.25</v>
      </c>
      <c r="U14" s="1" t="str">
        <f t="shared" ref="U14:U25" si="36">IF(P14&lt;3,"1",IF(P14&lt;5,"3",IF(P14&lt;=15,"6",IF(P14&gt;15,"10"))))</f>
        <v>1</v>
      </c>
      <c r="V14" s="1" t="str">
        <f t="shared" ref="V14:V25" si="37">IF(Q14&lt;20,"1",IF(Q14&lt;=49,"3",IF(Q14&lt;=100,"6",IF(Q14&gt;100,"10"))))</f>
        <v>10</v>
      </c>
      <c r="W14" s="1" t="str">
        <f t="shared" ref="W14:W25" si="38">IF(R14&gt;6.5,"1",IF(R14&gt;=4.6,"3",IF(R14&gt;=2,"6",IF(R14&gt;=0,"10"))))</f>
        <v>1</v>
      </c>
      <c r="X14" s="1" t="str">
        <f t="shared" ref="X14:X25" si="39">IF(S14&lt;0.5,"1",IF(S14&lt;1,"3",IF(S14&lt;=3,"6",IF(S14&gt;=3,"10"))))</f>
        <v>1</v>
      </c>
      <c r="Y14" s="91">
        <v>91</v>
      </c>
      <c r="Z14" s="91" t="s">
        <v>12</v>
      </c>
      <c r="AA14" s="8">
        <v>37281</v>
      </c>
      <c r="AB14" s="11">
        <v>2.6</v>
      </c>
      <c r="AC14" s="11">
        <v>8.3000000000000007</v>
      </c>
      <c r="AD14" s="11">
        <v>15.9</v>
      </c>
      <c r="AE14" s="11">
        <v>0.14000000000000001</v>
      </c>
      <c r="AF14" s="2">
        <f t="shared" ref="AF14:AF25" si="40">(AG14+AH14+AI14+AJ14)/4</f>
        <v>1</v>
      </c>
      <c r="AG14" s="1" t="str">
        <f t="shared" ref="AG14:AG25" si="41">IF(AB14&lt;3,"1",IF(AB14&lt;5,"3",IF(AB14&lt;=15,"6",IF(AB14&gt;15,"10"))))</f>
        <v>1</v>
      </c>
      <c r="AH14" s="1" t="str">
        <f t="shared" ref="AH14:AH25" si="42">IF(AC14&lt;20,"1",IF(AC14&lt;=49,"3",IF(AC14&lt;=100,"6",IF(AC14&gt;100,"10"))))</f>
        <v>1</v>
      </c>
      <c r="AI14" s="1" t="str">
        <f t="shared" ref="AI14:AI25" si="43">IF(AD14&gt;6.5,"1",IF(AD14&gt;=4.6,"3",IF(AD14&gt;=2,"6",IF(AD14&gt;=0,"10"))))</f>
        <v>1</v>
      </c>
      <c r="AJ14" s="1" t="str">
        <f t="shared" ref="AJ14:AJ25" si="44">IF(AE14&lt;0.5,"1",IF(AE14&lt;1,"3",IF(AE14&lt;=3,"6",IF(AE14&gt;=3,"10"))))</f>
        <v>1</v>
      </c>
      <c r="AK14" s="92">
        <v>91</v>
      </c>
      <c r="AL14" s="91" t="s">
        <v>12</v>
      </c>
      <c r="AM14" s="8">
        <v>37281</v>
      </c>
      <c r="AN14" s="11">
        <v>8.1999999999999993</v>
      </c>
      <c r="AO14" s="11">
        <v>14</v>
      </c>
      <c r="AP14" s="11">
        <v>4.4000000000000004</v>
      </c>
      <c r="AQ14" s="11">
        <v>8.32</v>
      </c>
      <c r="AR14" s="2">
        <f t="shared" ref="AR14:AR25" si="45">(AS14+AT14+AU14+AV14)/4</f>
        <v>5.75</v>
      </c>
      <c r="AS14" s="1" t="str">
        <f t="shared" ref="AS14:AS25" si="46">IF(AN14&lt;3,"1",IF(AN14&lt;5,"3",IF(AN14&lt;=15,"6",IF(AN14&gt;15,"10"))))</f>
        <v>6</v>
      </c>
      <c r="AT14" s="1" t="str">
        <f t="shared" ref="AT14:AT25" si="47">IF(AO14&lt;20,"1",IF(AO14&lt;=49,"3",IF(AO14&lt;=100,"6",IF(AO14&gt;100,"10"))))</f>
        <v>1</v>
      </c>
      <c r="AU14" s="1" t="str">
        <f t="shared" ref="AU14:AU25" si="48">IF(AP14&gt;6.5,"1",IF(AP14&gt;=4.6,"3",IF(AP14&gt;=2,"6",IF(AP14&gt;=0,"10"))))</f>
        <v>6</v>
      </c>
      <c r="AV14" s="1" t="str">
        <f t="shared" ref="AV14:AV25" si="49">IF(AQ14&lt;0.5,"1",IF(AQ14&lt;1,"3",IF(AQ14&lt;=3,"6",IF(AQ14&gt;=3,"10"))))</f>
        <v>10</v>
      </c>
      <c r="AW14" s="87">
        <v>91</v>
      </c>
      <c r="AX14" s="87" t="s">
        <v>12</v>
      </c>
      <c r="AY14" s="8">
        <v>37281</v>
      </c>
      <c r="AZ14" s="11">
        <v>6.6</v>
      </c>
      <c r="BA14" s="11">
        <v>84</v>
      </c>
      <c r="BB14" s="11">
        <v>4.5999999999999996</v>
      </c>
      <c r="BC14" s="11">
        <v>5.96</v>
      </c>
      <c r="BD14" s="2">
        <f t="shared" ref="BD14:BD25" si="50">(BE14+BF14+BG14+BH14)/4</f>
        <v>6.25</v>
      </c>
      <c r="BE14" s="1" t="str">
        <f t="shared" ref="BE14:BE25" si="51">IF(AZ14&lt;3,"1",IF(AZ14&lt;5,"3",IF(AZ14&lt;=15,"6",IF(AZ14&gt;15,"10"))))</f>
        <v>6</v>
      </c>
      <c r="BF14" s="1" t="str">
        <f t="shared" ref="BF14:BF25" si="52">IF(BA14&lt;20,"1",IF(BA14&lt;=49,"3",IF(BA14&lt;=100,"6",IF(BA14&gt;100,"10"))))</f>
        <v>6</v>
      </c>
      <c r="BG14" s="1" t="str">
        <f t="shared" ref="BG14:BG25" si="53">IF(BB14&gt;6.5,"1",IF(BB14&gt;=4.6,"3",IF(BB14&gt;=2,"6",IF(BB14&gt;=0,"10"))))</f>
        <v>3</v>
      </c>
      <c r="BH14" s="1" t="str">
        <f t="shared" ref="BH14:BH25" si="54">IF(BC14&lt;0.5,"1",IF(BC14&lt;1,"3",IF(BC14&lt;=3,"6",IF(BC14&gt;=3,"10"))))</f>
        <v>10</v>
      </c>
      <c r="BI14" s="90">
        <v>91</v>
      </c>
      <c r="BJ14" s="89" t="s">
        <v>12</v>
      </c>
      <c r="BK14" s="8">
        <v>37281</v>
      </c>
      <c r="BL14" s="11">
        <v>2.5</v>
      </c>
      <c r="BM14" s="11">
        <v>46.3</v>
      </c>
      <c r="BN14" s="11">
        <v>9.1</v>
      </c>
      <c r="BO14" s="11">
        <v>0.98</v>
      </c>
      <c r="BP14" s="1">
        <f t="shared" ref="BP14:BP25" si="55">(BQ14+BR14+BS14+BT14)/4</f>
        <v>2</v>
      </c>
      <c r="BQ14" s="1" t="str">
        <f t="shared" ref="BQ14:BQ25" si="56">IF(BL14&lt;3,"1",IF(BL14&lt;5,"3",IF(BL14&lt;=15,"6",IF(BL14&gt;15,"10"))))</f>
        <v>1</v>
      </c>
      <c r="BR14" s="1" t="str">
        <f t="shared" ref="BR14:BR25" si="57">IF(BM14&lt;20,"1",IF(BM14&lt;=49,"3",IF(BM14&lt;=100,"6",IF(BM14&gt;100,"10"))))</f>
        <v>3</v>
      </c>
      <c r="BS14" s="1" t="str">
        <f t="shared" ref="BS14:BS25" si="58">IF(BN14&gt;6.5,"1",IF(BN14&gt;=4.6,"3",IF(BN14&gt;=2,"6",IF(BN14&gt;=0,"10"))))</f>
        <v>1</v>
      </c>
      <c r="BT14" s="1" t="str">
        <f t="shared" ref="BT14:BT25" si="59">IF(BO14&lt;0.5,"1",IF(BO14&lt;1,"3",IF(BO14&lt;=3,"6",IF(BO14&gt;=3,"10"))))</f>
        <v>3</v>
      </c>
    </row>
    <row r="15" spans="1:72" x14ac:dyDescent="0.25">
      <c r="A15" s="87"/>
      <c r="B15" s="87"/>
      <c r="C15" s="8">
        <v>37309</v>
      </c>
      <c r="D15" s="11">
        <v>1</v>
      </c>
      <c r="E15" s="11">
        <v>3</v>
      </c>
      <c r="F15" s="11">
        <v>8</v>
      </c>
      <c r="G15" s="11">
        <v>0.03</v>
      </c>
      <c r="H15" s="2">
        <f t="shared" si="30"/>
        <v>1</v>
      </c>
      <c r="I15" s="1" t="str">
        <f t="shared" si="31"/>
        <v>1</v>
      </c>
      <c r="J15" s="1" t="str">
        <f t="shared" si="32"/>
        <v>1</v>
      </c>
      <c r="K15" s="1" t="str">
        <f t="shared" si="33"/>
        <v>1</v>
      </c>
      <c r="L15" s="1" t="str">
        <f t="shared" si="34"/>
        <v>1</v>
      </c>
      <c r="M15" s="87"/>
      <c r="N15" s="87"/>
      <c r="O15" s="8">
        <v>37309</v>
      </c>
      <c r="P15" s="11">
        <v>1.8</v>
      </c>
      <c r="Q15" s="11">
        <v>72.3</v>
      </c>
      <c r="R15" s="11">
        <v>8.4</v>
      </c>
      <c r="S15" s="11">
        <v>0.24</v>
      </c>
      <c r="T15" s="1">
        <f t="shared" si="35"/>
        <v>2.25</v>
      </c>
      <c r="U15" s="1" t="str">
        <f t="shared" si="36"/>
        <v>1</v>
      </c>
      <c r="V15" s="1" t="str">
        <f t="shared" si="37"/>
        <v>6</v>
      </c>
      <c r="W15" s="1" t="str">
        <f t="shared" si="38"/>
        <v>1</v>
      </c>
      <c r="X15" s="1" t="str">
        <f t="shared" si="39"/>
        <v>1</v>
      </c>
      <c r="Y15" s="91"/>
      <c r="Z15" s="91"/>
      <c r="AA15" s="8">
        <v>37309</v>
      </c>
      <c r="AB15" s="11">
        <v>5.0999999999999996</v>
      </c>
      <c r="AC15" s="11">
        <v>7.9</v>
      </c>
      <c r="AD15" s="11">
        <v>9.3000000000000007</v>
      </c>
      <c r="AE15" s="11">
        <v>0.33</v>
      </c>
      <c r="AF15" s="2">
        <f t="shared" si="40"/>
        <v>2.25</v>
      </c>
      <c r="AG15" s="1" t="str">
        <f t="shared" si="41"/>
        <v>6</v>
      </c>
      <c r="AH15" s="1" t="str">
        <f t="shared" si="42"/>
        <v>1</v>
      </c>
      <c r="AI15" s="1" t="str">
        <f t="shared" si="43"/>
        <v>1</v>
      </c>
      <c r="AJ15" s="1" t="str">
        <f t="shared" si="44"/>
        <v>1</v>
      </c>
      <c r="AK15" s="92"/>
      <c r="AL15" s="91"/>
      <c r="AM15" s="8">
        <v>37309</v>
      </c>
      <c r="AN15" s="11">
        <v>8.3000000000000007</v>
      </c>
      <c r="AO15" s="11">
        <v>23.7</v>
      </c>
      <c r="AP15" s="11">
        <v>3.1</v>
      </c>
      <c r="AQ15" s="11">
        <v>0.77</v>
      </c>
      <c r="AR15" s="2">
        <f t="shared" si="45"/>
        <v>4.5</v>
      </c>
      <c r="AS15" s="1" t="str">
        <f t="shared" si="46"/>
        <v>6</v>
      </c>
      <c r="AT15" s="1" t="str">
        <f t="shared" si="47"/>
        <v>3</v>
      </c>
      <c r="AU15" s="1" t="str">
        <f t="shared" si="48"/>
        <v>6</v>
      </c>
      <c r="AV15" s="1" t="str">
        <f t="shared" si="49"/>
        <v>3</v>
      </c>
      <c r="AW15" s="87"/>
      <c r="AX15" s="87"/>
      <c r="AY15" s="8">
        <v>37309</v>
      </c>
      <c r="AZ15" s="11">
        <v>6.2</v>
      </c>
      <c r="BA15" s="11">
        <v>42.5</v>
      </c>
      <c r="BB15" s="11">
        <v>5.0999999999999996</v>
      </c>
      <c r="BC15" s="11">
        <v>5.43</v>
      </c>
      <c r="BD15" s="2">
        <f t="shared" si="50"/>
        <v>5.5</v>
      </c>
      <c r="BE15" s="1" t="str">
        <f t="shared" si="51"/>
        <v>6</v>
      </c>
      <c r="BF15" s="1" t="str">
        <f t="shared" si="52"/>
        <v>3</v>
      </c>
      <c r="BG15" s="1" t="str">
        <f t="shared" si="53"/>
        <v>3</v>
      </c>
      <c r="BH15" s="1" t="str">
        <f t="shared" si="54"/>
        <v>10</v>
      </c>
      <c r="BI15" s="90"/>
      <c r="BJ15" s="89"/>
      <c r="BK15" s="8">
        <v>37309</v>
      </c>
      <c r="BL15" s="11">
        <v>4.0999999999999996</v>
      </c>
      <c r="BM15" s="11">
        <v>21.8</v>
      </c>
      <c r="BN15" s="11">
        <v>5.9</v>
      </c>
      <c r="BO15" s="11">
        <v>2.57</v>
      </c>
      <c r="BP15" s="1">
        <f t="shared" si="55"/>
        <v>3.75</v>
      </c>
      <c r="BQ15" s="1" t="str">
        <f t="shared" si="56"/>
        <v>3</v>
      </c>
      <c r="BR15" s="1" t="str">
        <f t="shared" si="57"/>
        <v>3</v>
      </c>
      <c r="BS15" s="1" t="str">
        <f t="shared" si="58"/>
        <v>3</v>
      </c>
      <c r="BT15" s="1" t="str">
        <f t="shared" si="59"/>
        <v>6</v>
      </c>
    </row>
    <row r="16" spans="1:72" x14ac:dyDescent="0.25">
      <c r="A16" s="87"/>
      <c r="B16" s="87"/>
      <c r="C16" s="8">
        <v>37339</v>
      </c>
      <c r="D16" s="11">
        <v>1</v>
      </c>
      <c r="E16" s="11">
        <v>3</v>
      </c>
      <c r="F16" s="11">
        <v>6.9</v>
      </c>
      <c r="G16" s="11">
        <v>0.03</v>
      </c>
      <c r="H16" s="2">
        <f t="shared" si="30"/>
        <v>1</v>
      </c>
      <c r="I16" s="1" t="str">
        <f t="shared" si="31"/>
        <v>1</v>
      </c>
      <c r="J16" s="1" t="str">
        <f t="shared" si="32"/>
        <v>1</v>
      </c>
      <c r="K16" s="1" t="str">
        <f t="shared" si="33"/>
        <v>1</v>
      </c>
      <c r="L16" s="1" t="str">
        <f t="shared" si="34"/>
        <v>1</v>
      </c>
      <c r="M16" s="87"/>
      <c r="N16" s="87"/>
      <c r="O16" s="8">
        <v>37339</v>
      </c>
      <c r="P16" s="11">
        <v>1</v>
      </c>
      <c r="Q16" s="11">
        <v>292</v>
      </c>
      <c r="R16" s="11">
        <v>6.8</v>
      </c>
      <c r="S16" s="11">
        <v>0.03</v>
      </c>
      <c r="T16" s="1">
        <f t="shared" si="35"/>
        <v>3.25</v>
      </c>
      <c r="U16" s="1" t="str">
        <f t="shared" si="36"/>
        <v>1</v>
      </c>
      <c r="V16" s="1" t="str">
        <f t="shared" si="37"/>
        <v>10</v>
      </c>
      <c r="W16" s="1" t="str">
        <f t="shared" si="38"/>
        <v>1</v>
      </c>
      <c r="X16" s="1" t="str">
        <f t="shared" si="39"/>
        <v>1</v>
      </c>
      <c r="Y16" s="91"/>
      <c r="Z16" s="91"/>
      <c r="AA16" s="8">
        <v>37339</v>
      </c>
      <c r="AB16" s="11">
        <v>11.8</v>
      </c>
      <c r="AC16" s="11">
        <v>16.5</v>
      </c>
      <c r="AD16" s="11">
        <v>2.2999999999999998</v>
      </c>
      <c r="AE16" s="11">
        <v>0.11</v>
      </c>
      <c r="AF16" s="2">
        <f t="shared" si="40"/>
        <v>3.5</v>
      </c>
      <c r="AG16" s="1" t="str">
        <f t="shared" si="41"/>
        <v>6</v>
      </c>
      <c r="AH16" s="1" t="str">
        <f t="shared" si="42"/>
        <v>1</v>
      </c>
      <c r="AI16" s="1" t="str">
        <f t="shared" si="43"/>
        <v>6</v>
      </c>
      <c r="AJ16" s="1" t="str">
        <f t="shared" si="44"/>
        <v>1</v>
      </c>
      <c r="AK16" s="92"/>
      <c r="AL16" s="91"/>
      <c r="AM16" s="8">
        <v>37339</v>
      </c>
      <c r="AN16" s="11">
        <v>15.8</v>
      </c>
      <c r="AO16" s="11">
        <v>22.9</v>
      </c>
      <c r="AP16" s="11">
        <v>3.2</v>
      </c>
      <c r="AQ16" s="11">
        <v>8.83</v>
      </c>
      <c r="AR16" s="2">
        <f t="shared" si="45"/>
        <v>7.25</v>
      </c>
      <c r="AS16" s="1" t="str">
        <f t="shared" si="46"/>
        <v>10</v>
      </c>
      <c r="AT16" s="1" t="str">
        <f t="shared" si="47"/>
        <v>3</v>
      </c>
      <c r="AU16" s="1" t="str">
        <f t="shared" si="48"/>
        <v>6</v>
      </c>
      <c r="AV16" s="1" t="str">
        <f t="shared" si="49"/>
        <v>10</v>
      </c>
      <c r="AW16" s="87"/>
      <c r="AX16" s="87"/>
      <c r="AY16" s="8">
        <v>37339</v>
      </c>
      <c r="AZ16" s="11">
        <v>5.5</v>
      </c>
      <c r="BA16" s="11">
        <v>60.8</v>
      </c>
      <c r="BB16" s="11">
        <v>5.8</v>
      </c>
      <c r="BC16" s="11">
        <v>3.55</v>
      </c>
      <c r="BD16" s="2">
        <f t="shared" si="50"/>
        <v>6.25</v>
      </c>
      <c r="BE16" s="1" t="str">
        <f t="shared" si="51"/>
        <v>6</v>
      </c>
      <c r="BF16" s="1" t="str">
        <f t="shared" si="52"/>
        <v>6</v>
      </c>
      <c r="BG16" s="1" t="str">
        <f t="shared" si="53"/>
        <v>3</v>
      </c>
      <c r="BH16" s="1" t="str">
        <f t="shared" si="54"/>
        <v>10</v>
      </c>
      <c r="BI16" s="90"/>
      <c r="BJ16" s="89"/>
      <c r="BK16" s="8">
        <v>37339</v>
      </c>
      <c r="BL16" s="11">
        <v>2.2000000000000002</v>
      </c>
      <c r="BM16" s="11">
        <v>378</v>
      </c>
      <c r="BN16" s="11">
        <v>3.4</v>
      </c>
      <c r="BO16" s="11">
        <v>1.08</v>
      </c>
      <c r="BP16" s="1">
        <f t="shared" si="55"/>
        <v>5.75</v>
      </c>
      <c r="BQ16" s="1" t="str">
        <f t="shared" si="56"/>
        <v>1</v>
      </c>
      <c r="BR16" s="1" t="str">
        <f t="shared" si="57"/>
        <v>10</v>
      </c>
      <c r="BS16" s="1" t="str">
        <f t="shared" si="58"/>
        <v>6</v>
      </c>
      <c r="BT16" s="1" t="str">
        <f t="shared" si="59"/>
        <v>6</v>
      </c>
    </row>
    <row r="17" spans="1:72" x14ac:dyDescent="0.25">
      <c r="A17" s="87"/>
      <c r="B17" s="87"/>
      <c r="C17" s="8">
        <v>37368</v>
      </c>
      <c r="D17" s="11">
        <v>1</v>
      </c>
      <c r="E17" s="11">
        <v>3</v>
      </c>
      <c r="F17" s="11">
        <v>7.2</v>
      </c>
      <c r="G17" s="11">
        <v>0.03</v>
      </c>
      <c r="H17" s="2">
        <f t="shared" si="30"/>
        <v>1</v>
      </c>
      <c r="I17" s="1" t="str">
        <f t="shared" si="31"/>
        <v>1</v>
      </c>
      <c r="J17" s="1" t="str">
        <f t="shared" si="32"/>
        <v>1</v>
      </c>
      <c r="K17" s="1" t="str">
        <f t="shared" si="33"/>
        <v>1</v>
      </c>
      <c r="L17" s="1" t="str">
        <f t="shared" si="34"/>
        <v>1</v>
      </c>
      <c r="M17" s="87"/>
      <c r="N17" s="87"/>
      <c r="O17" s="8">
        <v>37368</v>
      </c>
      <c r="P17" s="11">
        <v>1</v>
      </c>
      <c r="Q17" s="11">
        <v>142</v>
      </c>
      <c r="R17" s="11">
        <v>7.9</v>
      </c>
      <c r="S17" s="11">
        <v>0.22</v>
      </c>
      <c r="T17" s="1">
        <f t="shared" si="35"/>
        <v>3.25</v>
      </c>
      <c r="U17" s="1" t="str">
        <f t="shared" si="36"/>
        <v>1</v>
      </c>
      <c r="V17" s="1" t="str">
        <f t="shared" si="37"/>
        <v>10</v>
      </c>
      <c r="W17" s="1" t="str">
        <f t="shared" si="38"/>
        <v>1</v>
      </c>
      <c r="X17" s="1" t="str">
        <f t="shared" si="39"/>
        <v>1</v>
      </c>
      <c r="Y17" s="91"/>
      <c r="Z17" s="91"/>
      <c r="AA17" s="8">
        <v>37368</v>
      </c>
      <c r="AB17" s="11">
        <v>14.7</v>
      </c>
      <c r="AC17" s="11">
        <v>11.4</v>
      </c>
      <c r="AD17" s="11">
        <v>4</v>
      </c>
      <c r="AE17" s="11">
        <v>0.6</v>
      </c>
      <c r="AF17" s="2">
        <f t="shared" si="40"/>
        <v>4</v>
      </c>
      <c r="AG17" s="1" t="str">
        <f t="shared" si="41"/>
        <v>6</v>
      </c>
      <c r="AH17" s="1" t="str">
        <f t="shared" si="42"/>
        <v>1</v>
      </c>
      <c r="AI17" s="1" t="str">
        <f t="shared" si="43"/>
        <v>6</v>
      </c>
      <c r="AJ17" s="1" t="str">
        <f t="shared" si="44"/>
        <v>3</v>
      </c>
      <c r="AK17" s="92"/>
      <c r="AL17" s="91"/>
      <c r="AM17" s="8">
        <v>37368</v>
      </c>
      <c r="AN17" s="11">
        <v>8</v>
      </c>
      <c r="AO17" s="11">
        <v>21.6</v>
      </c>
      <c r="AP17" s="11">
        <v>4.7</v>
      </c>
      <c r="AQ17" s="11">
        <v>127</v>
      </c>
      <c r="AR17" s="2">
        <f t="shared" si="45"/>
        <v>5.5</v>
      </c>
      <c r="AS17" s="1" t="str">
        <f t="shared" si="46"/>
        <v>6</v>
      </c>
      <c r="AT17" s="1" t="str">
        <f t="shared" si="47"/>
        <v>3</v>
      </c>
      <c r="AU17" s="1" t="str">
        <f t="shared" si="48"/>
        <v>3</v>
      </c>
      <c r="AV17" s="1" t="str">
        <f t="shared" si="49"/>
        <v>10</v>
      </c>
      <c r="AW17" s="87"/>
      <c r="AX17" s="87"/>
      <c r="AY17" s="8">
        <v>37368</v>
      </c>
      <c r="AZ17" s="11">
        <v>7.4</v>
      </c>
      <c r="BA17" s="11">
        <v>96.2</v>
      </c>
      <c r="BB17" s="11">
        <v>5.8</v>
      </c>
      <c r="BC17" s="11">
        <v>3.01</v>
      </c>
      <c r="BD17" s="2">
        <f t="shared" si="50"/>
        <v>6.25</v>
      </c>
      <c r="BE17" s="1" t="str">
        <f t="shared" si="51"/>
        <v>6</v>
      </c>
      <c r="BF17" s="1" t="str">
        <f t="shared" si="52"/>
        <v>6</v>
      </c>
      <c r="BG17" s="1" t="str">
        <f t="shared" si="53"/>
        <v>3</v>
      </c>
      <c r="BH17" s="1" t="str">
        <f t="shared" si="54"/>
        <v>10</v>
      </c>
      <c r="BI17" s="90"/>
      <c r="BJ17" s="89"/>
      <c r="BK17" s="8">
        <v>37368</v>
      </c>
      <c r="BL17" s="11">
        <v>3.1</v>
      </c>
      <c r="BM17" s="11">
        <v>74.8</v>
      </c>
      <c r="BN17" s="11">
        <v>6.5</v>
      </c>
      <c r="BO17" s="11">
        <v>0.6</v>
      </c>
      <c r="BP17" s="1">
        <f t="shared" si="55"/>
        <v>3.75</v>
      </c>
      <c r="BQ17" s="1" t="str">
        <f t="shared" si="56"/>
        <v>3</v>
      </c>
      <c r="BR17" s="1" t="str">
        <f t="shared" si="57"/>
        <v>6</v>
      </c>
      <c r="BS17" s="1" t="str">
        <f t="shared" si="58"/>
        <v>3</v>
      </c>
      <c r="BT17" s="1" t="str">
        <f t="shared" si="59"/>
        <v>3</v>
      </c>
    </row>
    <row r="18" spans="1:72" x14ac:dyDescent="0.25">
      <c r="A18" s="87"/>
      <c r="B18" s="87"/>
      <c r="C18" s="8">
        <v>37397</v>
      </c>
      <c r="D18" s="11">
        <v>1</v>
      </c>
      <c r="E18" s="11">
        <v>103</v>
      </c>
      <c r="F18" s="11">
        <v>6.7</v>
      </c>
      <c r="G18" s="11">
        <v>0.03</v>
      </c>
      <c r="H18" s="2">
        <f t="shared" si="30"/>
        <v>3.25</v>
      </c>
      <c r="I18" s="1" t="str">
        <f t="shared" si="31"/>
        <v>1</v>
      </c>
      <c r="J18" s="1" t="str">
        <f t="shared" si="32"/>
        <v>10</v>
      </c>
      <c r="K18" s="1" t="str">
        <f t="shared" si="33"/>
        <v>1</v>
      </c>
      <c r="L18" s="1" t="str">
        <f t="shared" si="34"/>
        <v>1</v>
      </c>
      <c r="M18" s="87"/>
      <c r="N18" s="87"/>
      <c r="O18" s="8">
        <v>37397</v>
      </c>
      <c r="P18" s="11">
        <v>1</v>
      </c>
      <c r="Q18" s="11">
        <v>212</v>
      </c>
      <c r="R18" s="11">
        <v>6.6</v>
      </c>
      <c r="S18" s="11">
        <v>0.06</v>
      </c>
      <c r="T18" s="1">
        <f t="shared" si="35"/>
        <v>3.25</v>
      </c>
      <c r="U18" s="1" t="str">
        <f t="shared" si="36"/>
        <v>1</v>
      </c>
      <c r="V18" s="1" t="str">
        <f t="shared" si="37"/>
        <v>10</v>
      </c>
      <c r="W18" s="1" t="str">
        <f t="shared" si="38"/>
        <v>1</v>
      </c>
      <c r="X18" s="1" t="str">
        <f t="shared" si="39"/>
        <v>1</v>
      </c>
      <c r="Y18" s="91"/>
      <c r="Z18" s="91"/>
      <c r="AA18" s="8">
        <v>37397</v>
      </c>
      <c r="AB18" s="11">
        <v>1.7</v>
      </c>
      <c r="AC18" s="11">
        <v>6.9</v>
      </c>
      <c r="AD18" s="11">
        <v>8.8000000000000007</v>
      </c>
      <c r="AE18" s="11">
        <v>0.14000000000000001</v>
      </c>
      <c r="AF18" s="2">
        <f t="shared" si="40"/>
        <v>1</v>
      </c>
      <c r="AG18" s="1" t="str">
        <f t="shared" si="41"/>
        <v>1</v>
      </c>
      <c r="AH18" s="1" t="str">
        <f t="shared" si="42"/>
        <v>1</v>
      </c>
      <c r="AI18" s="1" t="str">
        <f t="shared" si="43"/>
        <v>1</v>
      </c>
      <c r="AJ18" s="1" t="str">
        <f t="shared" si="44"/>
        <v>1</v>
      </c>
      <c r="AK18" s="92"/>
      <c r="AL18" s="91"/>
      <c r="AM18" s="8">
        <v>37397</v>
      </c>
      <c r="AN18" s="11">
        <v>5.5</v>
      </c>
      <c r="AO18" s="11">
        <v>25.1</v>
      </c>
      <c r="AP18" s="11">
        <v>3</v>
      </c>
      <c r="AQ18" s="11">
        <v>8.4499999999999993</v>
      </c>
      <c r="AR18" s="2">
        <f t="shared" si="45"/>
        <v>6.25</v>
      </c>
      <c r="AS18" s="1" t="str">
        <f t="shared" si="46"/>
        <v>6</v>
      </c>
      <c r="AT18" s="1" t="str">
        <f t="shared" si="47"/>
        <v>3</v>
      </c>
      <c r="AU18" s="1" t="str">
        <f t="shared" si="48"/>
        <v>6</v>
      </c>
      <c r="AV18" s="1" t="str">
        <f t="shared" si="49"/>
        <v>10</v>
      </c>
      <c r="AW18" s="87"/>
      <c r="AX18" s="87"/>
      <c r="AY18" s="8">
        <v>37397</v>
      </c>
      <c r="AZ18" s="11">
        <v>6.6</v>
      </c>
      <c r="BA18" s="11">
        <v>57.3</v>
      </c>
      <c r="BB18" s="11">
        <v>4.9000000000000004</v>
      </c>
      <c r="BC18" s="11">
        <v>2.27</v>
      </c>
      <c r="BD18" s="2">
        <f t="shared" si="50"/>
        <v>5.25</v>
      </c>
      <c r="BE18" s="1" t="str">
        <f t="shared" si="51"/>
        <v>6</v>
      </c>
      <c r="BF18" s="1" t="str">
        <f t="shared" si="52"/>
        <v>6</v>
      </c>
      <c r="BG18" s="1" t="str">
        <f t="shared" si="53"/>
        <v>3</v>
      </c>
      <c r="BH18" s="1" t="str">
        <f t="shared" si="54"/>
        <v>6</v>
      </c>
      <c r="BI18" s="90"/>
      <c r="BJ18" s="89"/>
      <c r="BK18" s="8">
        <v>37397</v>
      </c>
      <c r="BL18" s="11">
        <v>1</v>
      </c>
      <c r="BM18" s="11">
        <v>27.1</v>
      </c>
      <c r="BN18" s="11">
        <v>4.5</v>
      </c>
      <c r="BO18" s="11">
        <v>0.96</v>
      </c>
      <c r="BP18" s="1">
        <f t="shared" si="55"/>
        <v>3.25</v>
      </c>
      <c r="BQ18" s="1" t="str">
        <f t="shared" si="56"/>
        <v>1</v>
      </c>
      <c r="BR18" s="1" t="str">
        <f t="shared" si="57"/>
        <v>3</v>
      </c>
      <c r="BS18" s="1" t="str">
        <f t="shared" si="58"/>
        <v>6</v>
      </c>
      <c r="BT18" s="1" t="str">
        <f t="shared" si="59"/>
        <v>3</v>
      </c>
    </row>
    <row r="19" spans="1:72" x14ac:dyDescent="0.25">
      <c r="A19" s="87"/>
      <c r="B19" s="87"/>
      <c r="C19" s="8">
        <v>37414</v>
      </c>
      <c r="D19" s="11">
        <v>4.9000000000000004</v>
      </c>
      <c r="E19" s="11">
        <v>358</v>
      </c>
      <c r="F19" s="11">
        <v>8.3000000000000007</v>
      </c>
      <c r="G19" s="11">
        <v>0.08</v>
      </c>
      <c r="H19" s="2">
        <f t="shared" si="30"/>
        <v>3.75</v>
      </c>
      <c r="I19" s="1" t="str">
        <f t="shared" si="31"/>
        <v>3</v>
      </c>
      <c r="J19" s="1" t="str">
        <f t="shared" si="32"/>
        <v>10</v>
      </c>
      <c r="K19" s="1" t="str">
        <f t="shared" si="33"/>
        <v>1</v>
      </c>
      <c r="L19" s="1" t="str">
        <f t="shared" si="34"/>
        <v>1</v>
      </c>
      <c r="M19" s="87"/>
      <c r="N19" s="87"/>
      <c r="O19" s="8">
        <v>37414</v>
      </c>
      <c r="P19" s="11">
        <v>2.1</v>
      </c>
      <c r="Q19" s="11">
        <v>930</v>
      </c>
      <c r="R19" s="11">
        <v>8.1999999999999993</v>
      </c>
      <c r="S19" s="11">
        <v>0.1</v>
      </c>
      <c r="T19" s="1">
        <f t="shared" si="35"/>
        <v>3.25</v>
      </c>
      <c r="U19" s="1" t="str">
        <f t="shared" si="36"/>
        <v>1</v>
      </c>
      <c r="V19" s="1" t="str">
        <f t="shared" si="37"/>
        <v>10</v>
      </c>
      <c r="W19" s="1" t="str">
        <f t="shared" si="38"/>
        <v>1</v>
      </c>
      <c r="X19" s="1" t="str">
        <f t="shared" si="39"/>
        <v>1</v>
      </c>
      <c r="Y19" s="91"/>
      <c r="Z19" s="91"/>
      <c r="AA19" s="8">
        <v>37414</v>
      </c>
      <c r="AB19" s="11">
        <v>3.3</v>
      </c>
      <c r="AC19" s="11">
        <v>290</v>
      </c>
      <c r="AD19" s="11">
        <v>7.3</v>
      </c>
      <c r="AE19" s="11">
        <v>0.31</v>
      </c>
      <c r="AF19" s="2">
        <f t="shared" si="40"/>
        <v>3.75</v>
      </c>
      <c r="AG19" s="1" t="str">
        <f t="shared" si="41"/>
        <v>3</v>
      </c>
      <c r="AH19" s="1" t="str">
        <f t="shared" si="42"/>
        <v>10</v>
      </c>
      <c r="AI19" s="1" t="str">
        <f t="shared" si="43"/>
        <v>1</v>
      </c>
      <c r="AJ19" s="1" t="str">
        <f t="shared" si="44"/>
        <v>1</v>
      </c>
      <c r="AK19" s="92"/>
      <c r="AL19" s="91"/>
      <c r="AM19" s="8">
        <v>37414</v>
      </c>
      <c r="AN19" s="11">
        <v>4.5999999999999996</v>
      </c>
      <c r="AO19" s="11">
        <v>854</v>
      </c>
      <c r="AP19" s="11">
        <v>6</v>
      </c>
      <c r="AQ19" s="11">
        <v>0.62</v>
      </c>
      <c r="AR19" s="2">
        <f t="shared" si="45"/>
        <v>4.75</v>
      </c>
      <c r="AS19" s="1" t="str">
        <f t="shared" si="46"/>
        <v>3</v>
      </c>
      <c r="AT19" s="1" t="str">
        <f t="shared" si="47"/>
        <v>10</v>
      </c>
      <c r="AU19" s="1" t="str">
        <f t="shared" si="48"/>
        <v>3</v>
      </c>
      <c r="AV19" s="1" t="str">
        <f t="shared" si="49"/>
        <v>3</v>
      </c>
      <c r="AW19" s="87"/>
      <c r="AX19" s="87"/>
      <c r="AY19" s="8">
        <v>37414</v>
      </c>
      <c r="AZ19" s="11">
        <v>16.5</v>
      </c>
      <c r="BA19" s="11">
        <v>1270</v>
      </c>
      <c r="BB19" s="11">
        <v>5.2</v>
      </c>
      <c r="BC19" s="11">
        <v>1.18</v>
      </c>
      <c r="BD19" s="2">
        <f t="shared" si="50"/>
        <v>7.25</v>
      </c>
      <c r="BE19" s="1" t="str">
        <f t="shared" si="51"/>
        <v>10</v>
      </c>
      <c r="BF19" s="1" t="str">
        <f t="shared" si="52"/>
        <v>10</v>
      </c>
      <c r="BG19" s="1" t="str">
        <f t="shared" si="53"/>
        <v>3</v>
      </c>
      <c r="BH19" s="1" t="str">
        <f t="shared" si="54"/>
        <v>6</v>
      </c>
      <c r="BI19" s="90"/>
      <c r="BJ19" s="89"/>
      <c r="BK19" s="8">
        <v>37414</v>
      </c>
      <c r="BL19" s="11">
        <v>4.0999999999999996</v>
      </c>
      <c r="BM19" s="11">
        <v>252</v>
      </c>
      <c r="BN19" s="11">
        <v>4.4000000000000004</v>
      </c>
      <c r="BO19" s="11">
        <v>1.21</v>
      </c>
      <c r="BP19" s="1">
        <f t="shared" si="55"/>
        <v>6.25</v>
      </c>
      <c r="BQ19" s="1" t="str">
        <f t="shared" si="56"/>
        <v>3</v>
      </c>
      <c r="BR19" s="1" t="str">
        <f t="shared" si="57"/>
        <v>10</v>
      </c>
      <c r="BS19" s="1" t="str">
        <f t="shared" si="58"/>
        <v>6</v>
      </c>
      <c r="BT19" s="1" t="str">
        <f t="shared" si="59"/>
        <v>6</v>
      </c>
    </row>
    <row r="20" spans="1:72" x14ac:dyDescent="0.25">
      <c r="A20" s="87"/>
      <c r="B20" s="87"/>
      <c r="C20" s="8">
        <v>37445</v>
      </c>
      <c r="D20" s="11">
        <v>1</v>
      </c>
      <c r="E20" s="11">
        <v>97.5</v>
      </c>
      <c r="F20" s="11">
        <v>8.6999999999999993</v>
      </c>
      <c r="G20" s="11">
        <v>0.03</v>
      </c>
      <c r="H20" s="2">
        <f t="shared" si="30"/>
        <v>2.25</v>
      </c>
      <c r="I20" s="1" t="str">
        <f t="shared" si="31"/>
        <v>1</v>
      </c>
      <c r="J20" s="1" t="str">
        <f t="shared" si="32"/>
        <v>6</v>
      </c>
      <c r="K20" s="1" t="str">
        <f t="shared" si="33"/>
        <v>1</v>
      </c>
      <c r="L20" s="1" t="str">
        <f t="shared" si="34"/>
        <v>1</v>
      </c>
      <c r="M20" s="87"/>
      <c r="N20" s="87"/>
      <c r="O20" s="8">
        <v>37445</v>
      </c>
      <c r="P20" s="11">
        <v>1</v>
      </c>
      <c r="Q20" s="11">
        <v>338</v>
      </c>
      <c r="R20" s="11">
        <v>8.3000000000000007</v>
      </c>
      <c r="S20" s="11">
        <v>0.03</v>
      </c>
      <c r="T20" s="1">
        <f t="shared" si="35"/>
        <v>3.25</v>
      </c>
      <c r="U20" s="1" t="str">
        <f t="shared" si="36"/>
        <v>1</v>
      </c>
      <c r="V20" s="1" t="str">
        <f t="shared" si="37"/>
        <v>10</v>
      </c>
      <c r="W20" s="1" t="str">
        <f t="shared" si="38"/>
        <v>1</v>
      </c>
      <c r="X20" s="1" t="str">
        <f t="shared" si="39"/>
        <v>1</v>
      </c>
      <c r="Y20" s="91"/>
      <c r="Z20" s="91"/>
      <c r="AA20" s="8">
        <v>37445</v>
      </c>
      <c r="AB20" s="11">
        <v>1.6</v>
      </c>
      <c r="AC20" s="11">
        <v>9.8000000000000007</v>
      </c>
      <c r="AD20" s="11">
        <v>5.3</v>
      </c>
      <c r="AE20" s="11">
        <v>0.68</v>
      </c>
      <c r="AF20" s="2">
        <f t="shared" si="40"/>
        <v>2</v>
      </c>
      <c r="AG20" s="1" t="str">
        <f t="shared" si="41"/>
        <v>1</v>
      </c>
      <c r="AH20" s="1" t="str">
        <f t="shared" si="42"/>
        <v>1</v>
      </c>
      <c r="AI20" s="1" t="str">
        <f t="shared" si="43"/>
        <v>3</v>
      </c>
      <c r="AJ20" s="1" t="str">
        <f t="shared" si="44"/>
        <v>3</v>
      </c>
      <c r="AK20" s="92"/>
      <c r="AL20" s="91"/>
      <c r="AM20" s="8">
        <v>37445</v>
      </c>
      <c r="AN20" s="11">
        <v>2.8</v>
      </c>
      <c r="AO20" s="11">
        <v>258</v>
      </c>
      <c r="AP20" s="11">
        <v>6.5</v>
      </c>
      <c r="AQ20" s="11">
        <v>0.82</v>
      </c>
      <c r="AR20" s="2">
        <f t="shared" si="45"/>
        <v>4.25</v>
      </c>
      <c r="AS20" s="1" t="str">
        <f t="shared" si="46"/>
        <v>1</v>
      </c>
      <c r="AT20" s="1" t="str">
        <f t="shared" si="47"/>
        <v>10</v>
      </c>
      <c r="AU20" s="1" t="str">
        <f t="shared" si="48"/>
        <v>3</v>
      </c>
      <c r="AV20" s="1" t="str">
        <f t="shared" si="49"/>
        <v>3</v>
      </c>
      <c r="AW20" s="87"/>
      <c r="AX20" s="87"/>
      <c r="AY20" s="8">
        <v>37445</v>
      </c>
      <c r="AZ20" s="11">
        <v>3.4</v>
      </c>
      <c r="BA20" s="11">
        <v>125</v>
      </c>
      <c r="BB20" s="11">
        <v>5</v>
      </c>
      <c r="BC20" s="11">
        <v>1.43</v>
      </c>
      <c r="BD20" s="2">
        <f t="shared" si="50"/>
        <v>5.5</v>
      </c>
      <c r="BE20" s="1" t="str">
        <f t="shared" si="51"/>
        <v>3</v>
      </c>
      <c r="BF20" s="1" t="str">
        <f t="shared" si="52"/>
        <v>10</v>
      </c>
      <c r="BG20" s="1" t="str">
        <f t="shared" si="53"/>
        <v>3</v>
      </c>
      <c r="BH20" s="1" t="str">
        <f t="shared" si="54"/>
        <v>6</v>
      </c>
      <c r="BI20" s="90"/>
      <c r="BJ20" s="89"/>
      <c r="BK20" s="8">
        <v>37445</v>
      </c>
      <c r="BL20" s="11">
        <v>1</v>
      </c>
      <c r="BM20" s="11">
        <v>113</v>
      </c>
      <c r="BN20" s="11">
        <v>6</v>
      </c>
      <c r="BO20" s="11">
        <v>1.03</v>
      </c>
      <c r="BP20" s="1">
        <f t="shared" si="55"/>
        <v>5</v>
      </c>
      <c r="BQ20" s="1" t="str">
        <f t="shared" si="56"/>
        <v>1</v>
      </c>
      <c r="BR20" s="1" t="str">
        <f t="shared" si="57"/>
        <v>10</v>
      </c>
      <c r="BS20" s="1" t="str">
        <f t="shared" si="58"/>
        <v>3</v>
      </c>
      <c r="BT20" s="1" t="str">
        <f t="shared" si="59"/>
        <v>6</v>
      </c>
    </row>
    <row r="21" spans="1:72" x14ac:dyDescent="0.25">
      <c r="A21" s="87"/>
      <c r="B21" s="87"/>
      <c r="C21" s="8">
        <v>37477</v>
      </c>
      <c r="D21" s="11">
        <v>1</v>
      </c>
      <c r="E21" s="11">
        <v>228</v>
      </c>
      <c r="F21" s="11">
        <v>5.5</v>
      </c>
      <c r="G21" s="11">
        <v>0.03</v>
      </c>
      <c r="H21" s="2">
        <f t="shared" si="30"/>
        <v>3.75</v>
      </c>
      <c r="I21" s="1" t="str">
        <f t="shared" si="31"/>
        <v>1</v>
      </c>
      <c r="J21" s="1" t="str">
        <f t="shared" si="32"/>
        <v>10</v>
      </c>
      <c r="K21" s="1" t="str">
        <f t="shared" si="33"/>
        <v>3</v>
      </c>
      <c r="L21" s="1" t="str">
        <f t="shared" si="34"/>
        <v>1</v>
      </c>
      <c r="M21" s="87"/>
      <c r="N21" s="87"/>
      <c r="O21" s="8">
        <v>37477</v>
      </c>
      <c r="P21" s="11">
        <v>1</v>
      </c>
      <c r="Q21" s="11">
        <v>320</v>
      </c>
      <c r="R21" s="11">
        <v>6.3</v>
      </c>
      <c r="S21" s="11">
        <v>0.04</v>
      </c>
      <c r="T21" s="1">
        <f t="shared" si="35"/>
        <v>3.75</v>
      </c>
      <c r="U21" s="1" t="str">
        <f t="shared" si="36"/>
        <v>1</v>
      </c>
      <c r="V21" s="1" t="str">
        <f t="shared" si="37"/>
        <v>10</v>
      </c>
      <c r="W21" s="1" t="str">
        <f t="shared" si="38"/>
        <v>3</v>
      </c>
      <c r="X21" s="1" t="str">
        <f t="shared" si="39"/>
        <v>1</v>
      </c>
      <c r="Y21" s="91"/>
      <c r="Z21" s="91"/>
      <c r="AA21" s="8">
        <v>37477</v>
      </c>
      <c r="AB21" s="11">
        <v>1</v>
      </c>
      <c r="AC21" s="11">
        <v>182</v>
      </c>
      <c r="AD21" s="11">
        <v>6</v>
      </c>
      <c r="AE21" s="11">
        <v>0.14000000000000001</v>
      </c>
      <c r="AF21" s="2">
        <f t="shared" si="40"/>
        <v>3.75</v>
      </c>
      <c r="AG21" s="1" t="str">
        <f t="shared" si="41"/>
        <v>1</v>
      </c>
      <c r="AH21" s="1" t="str">
        <f t="shared" si="42"/>
        <v>10</v>
      </c>
      <c r="AI21" s="1" t="str">
        <f t="shared" si="43"/>
        <v>3</v>
      </c>
      <c r="AJ21" s="1" t="str">
        <f t="shared" si="44"/>
        <v>1</v>
      </c>
      <c r="AK21" s="92"/>
      <c r="AL21" s="91"/>
      <c r="AM21" s="8">
        <v>37477</v>
      </c>
      <c r="AN21" s="11">
        <v>1.3</v>
      </c>
      <c r="AO21" s="11">
        <v>740</v>
      </c>
      <c r="AP21" s="11">
        <v>6.6</v>
      </c>
      <c r="AQ21" s="11">
        <v>1.0900000000000001</v>
      </c>
      <c r="AR21" s="2">
        <f t="shared" si="45"/>
        <v>4.5</v>
      </c>
      <c r="AS21" s="1" t="str">
        <f t="shared" si="46"/>
        <v>1</v>
      </c>
      <c r="AT21" s="1" t="str">
        <f t="shared" si="47"/>
        <v>10</v>
      </c>
      <c r="AU21" s="1" t="str">
        <f t="shared" si="48"/>
        <v>1</v>
      </c>
      <c r="AV21" s="1" t="str">
        <f t="shared" si="49"/>
        <v>6</v>
      </c>
      <c r="AW21" s="87"/>
      <c r="AX21" s="87"/>
      <c r="AY21" s="8">
        <v>37477</v>
      </c>
      <c r="AZ21" s="11">
        <v>1.6</v>
      </c>
      <c r="BA21" s="11">
        <v>141</v>
      </c>
      <c r="BB21" s="11">
        <v>6.4</v>
      </c>
      <c r="BC21" s="11">
        <v>1.19</v>
      </c>
      <c r="BD21" s="2">
        <f t="shared" si="50"/>
        <v>5</v>
      </c>
      <c r="BE21" s="1" t="str">
        <f t="shared" si="51"/>
        <v>1</v>
      </c>
      <c r="BF21" s="1" t="str">
        <f t="shared" si="52"/>
        <v>10</v>
      </c>
      <c r="BG21" s="1" t="str">
        <f t="shared" si="53"/>
        <v>3</v>
      </c>
      <c r="BH21" s="1" t="str">
        <f t="shared" si="54"/>
        <v>6</v>
      </c>
      <c r="BI21" s="90"/>
      <c r="BJ21" s="89"/>
      <c r="BK21" s="8">
        <v>37477</v>
      </c>
      <c r="BL21" s="11">
        <v>1.8</v>
      </c>
      <c r="BM21" s="11">
        <v>308</v>
      </c>
      <c r="BN21" s="11">
        <v>5.9</v>
      </c>
      <c r="BO21" s="11">
        <v>1</v>
      </c>
      <c r="BP21" s="1">
        <f t="shared" si="55"/>
        <v>5</v>
      </c>
      <c r="BQ21" s="1" t="str">
        <f t="shared" si="56"/>
        <v>1</v>
      </c>
      <c r="BR21" s="1" t="str">
        <f t="shared" si="57"/>
        <v>10</v>
      </c>
      <c r="BS21" s="1" t="str">
        <f t="shared" si="58"/>
        <v>3</v>
      </c>
      <c r="BT21" s="1" t="str">
        <f t="shared" si="59"/>
        <v>6</v>
      </c>
    </row>
    <row r="22" spans="1:72" x14ac:dyDescent="0.25">
      <c r="A22" s="87"/>
      <c r="B22" s="87"/>
      <c r="C22" s="8">
        <v>37515</v>
      </c>
      <c r="D22" s="11">
        <v>1</v>
      </c>
      <c r="E22" s="11">
        <v>7.8</v>
      </c>
      <c r="F22" s="11">
        <v>7.5</v>
      </c>
      <c r="G22" s="11">
        <v>0.03</v>
      </c>
      <c r="H22" s="2">
        <f t="shared" si="30"/>
        <v>1</v>
      </c>
      <c r="I22" s="1" t="str">
        <f t="shared" si="31"/>
        <v>1</v>
      </c>
      <c r="J22" s="1" t="str">
        <f t="shared" si="32"/>
        <v>1</v>
      </c>
      <c r="K22" s="1" t="str">
        <f t="shared" si="33"/>
        <v>1</v>
      </c>
      <c r="L22" s="1" t="str">
        <f t="shared" si="34"/>
        <v>1</v>
      </c>
      <c r="M22" s="87"/>
      <c r="N22" s="87"/>
      <c r="O22" s="8">
        <v>37515</v>
      </c>
      <c r="P22" s="11">
        <v>1</v>
      </c>
      <c r="Q22" s="11">
        <v>58.9</v>
      </c>
      <c r="R22" s="11">
        <v>7.6</v>
      </c>
      <c r="S22" s="11">
        <v>0.63</v>
      </c>
      <c r="T22" s="1">
        <f t="shared" si="35"/>
        <v>2.75</v>
      </c>
      <c r="U22" s="1" t="str">
        <f t="shared" si="36"/>
        <v>1</v>
      </c>
      <c r="V22" s="1" t="str">
        <f t="shared" si="37"/>
        <v>6</v>
      </c>
      <c r="W22" s="1" t="str">
        <f t="shared" si="38"/>
        <v>1</v>
      </c>
      <c r="X22" s="1" t="str">
        <f t="shared" si="39"/>
        <v>3</v>
      </c>
      <c r="Y22" s="91"/>
      <c r="Z22" s="91"/>
      <c r="AA22" s="8">
        <v>37515</v>
      </c>
      <c r="AB22" s="11">
        <v>1</v>
      </c>
      <c r="AC22" s="11">
        <v>4.8</v>
      </c>
      <c r="AD22" s="11">
        <v>12</v>
      </c>
      <c r="AE22" s="11">
        <v>0.14000000000000001</v>
      </c>
      <c r="AF22" s="2">
        <f t="shared" si="40"/>
        <v>1</v>
      </c>
      <c r="AG22" s="1" t="str">
        <f t="shared" si="41"/>
        <v>1</v>
      </c>
      <c r="AH22" s="1" t="str">
        <f t="shared" si="42"/>
        <v>1</v>
      </c>
      <c r="AI22" s="1" t="str">
        <f t="shared" si="43"/>
        <v>1</v>
      </c>
      <c r="AJ22" s="1" t="str">
        <f t="shared" si="44"/>
        <v>1</v>
      </c>
      <c r="AK22" s="92"/>
      <c r="AL22" s="91"/>
      <c r="AM22" s="8">
        <v>37515</v>
      </c>
      <c r="AN22" s="11">
        <v>2.2999999999999998</v>
      </c>
      <c r="AO22" s="11">
        <v>29.1</v>
      </c>
      <c r="AP22" s="11">
        <v>3.9</v>
      </c>
      <c r="AQ22" s="11">
        <v>2.31</v>
      </c>
      <c r="AR22" s="2">
        <f t="shared" si="45"/>
        <v>4</v>
      </c>
      <c r="AS22" s="1" t="str">
        <f t="shared" si="46"/>
        <v>1</v>
      </c>
      <c r="AT22" s="1" t="str">
        <f t="shared" si="47"/>
        <v>3</v>
      </c>
      <c r="AU22" s="1" t="str">
        <f t="shared" si="48"/>
        <v>6</v>
      </c>
      <c r="AV22" s="1" t="str">
        <f t="shared" si="49"/>
        <v>6</v>
      </c>
      <c r="AW22" s="87"/>
      <c r="AX22" s="87"/>
      <c r="AY22" s="8">
        <v>37515</v>
      </c>
      <c r="AZ22" s="11">
        <v>1.6</v>
      </c>
      <c r="BA22" s="11">
        <v>30.7</v>
      </c>
      <c r="BB22" s="11">
        <v>5.9</v>
      </c>
      <c r="BC22" s="11">
        <v>1.83</v>
      </c>
      <c r="BD22" s="2">
        <f t="shared" si="50"/>
        <v>3.25</v>
      </c>
      <c r="BE22" s="1" t="str">
        <f t="shared" si="51"/>
        <v>1</v>
      </c>
      <c r="BF22" s="1" t="str">
        <f t="shared" si="52"/>
        <v>3</v>
      </c>
      <c r="BG22" s="1" t="str">
        <f t="shared" si="53"/>
        <v>3</v>
      </c>
      <c r="BH22" s="1" t="str">
        <f t="shared" si="54"/>
        <v>6</v>
      </c>
      <c r="BI22" s="90"/>
      <c r="BJ22" s="89"/>
      <c r="BK22" s="8">
        <v>37515</v>
      </c>
      <c r="BL22" s="11">
        <v>1.2</v>
      </c>
      <c r="BM22" s="11">
        <v>94.2</v>
      </c>
      <c r="BN22" s="11">
        <v>6.1</v>
      </c>
      <c r="BO22" s="11">
        <v>1.17</v>
      </c>
      <c r="BP22" s="1">
        <f t="shared" si="55"/>
        <v>4</v>
      </c>
      <c r="BQ22" s="1" t="str">
        <f t="shared" si="56"/>
        <v>1</v>
      </c>
      <c r="BR22" s="1" t="str">
        <f t="shared" si="57"/>
        <v>6</v>
      </c>
      <c r="BS22" s="1" t="str">
        <f t="shared" si="58"/>
        <v>3</v>
      </c>
      <c r="BT22" s="1" t="str">
        <f t="shared" si="59"/>
        <v>6</v>
      </c>
    </row>
    <row r="23" spans="1:72" x14ac:dyDescent="0.25">
      <c r="A23" s="87"/>
      <c r="B23" s="87"/>
      <c r="C23" s="8">
        <v>37544</v>
      </c>
      <c r="D23" s="11">
        <v>1</v>
      </c>
      <c r="E23" s="11">
        <v>18.5</v>
      </c>
      <c r="F23" s="11">
        <v>7.6</v>
      </c>
      <c r="G23" s="11">
        <v>7.0000000000000007E-2</v>
      </c>
      <c r="H23" s="2">
        <f t="shared" si="30"/>
        <v>1</v>
      </c>
      <c r="I23" s="1" t="str">
        <f t="shared" si="31"/>
        <v>1</v>
      </c>
      <c r="J23" s="1" t="str">
        <f t="shared" si="32"/>
        <v>1</v>
      </c>
      <c r="K23" s="1" t="str">
        <f t="shared" si="33"/>
        <v>1</v>
      </c>
      <c r="L23" s="1" t="str">
        <f t="shared" si="34"/>
        <v>1</v>
      </c>
      <c r="M23" s="87"/>
      <c r="N23" s="87"/>
      <c r="O23" s="8">
        <v>37544</v>
      </c>
      <c r="P23" s="11">
        <v>1</v>
      </c>
      <c r="Q23" s="11">
        <v>51.4</v>
      </c>
      <c r="R23" s="11">
        <v>7.6</v>
      </c>
      <c r="S23" s="11">
        <v>0.04</v>
      </c>
      <c r="T23" s="1">
        <f t="shared" si="35"/>
        <v>2.25</v>
      </c>
      <c r="U23" s="1" t="str">
        <f t="shared" si="36"/>
        <v>1</v>
      </c>
      <c r="V23" s="1" t="str">
        <f t="shared" si="37"/>
        <v>6</v>
      </c>
      <c r="W23" s="1" t="str">
        <f t="shared" si="38"/>
        <v>1</v>
      </c>
      <c r="X23" s="1" t="str">
        <f t="shared" si="39"/>
        <v>1</v>
      </c>
      <c r="Y23" s="91"/>
      <c r="Z23" s="91"/>
      <c r="AA23" s="8">
        <v>37544</v>
      </c>
      <c r="AB23" s="11">
        <v>1.3</v>
      </c>
      <c r="AC23" s="11">
        <v>26.1</v>
      </c>
      <c r="AD23" s="11">
        <v>11.4</v>
      </c>
      <c r="AE23" s="11">
        <v>0.16</v>
      </c>
      <c r="AF23" s="2">
        <f t="shared" si="40"/>
        <v>1.5</v>
      </c>
      <c r="AG23" s="1" t="str">
        <f t="shared" si="41"/>
        <v>1</v>
      </c>
      <c r="AH23" s="1" t="str">
        <f t="shared" si="42"/>
        <v>3</v>
      </c>
      <c r="AI23" s="1" t="str">
        <f t="shared" si="43"/>
        <v>1</v>
      </c>
      <c r="AJ23" s="1" t="str">
        <f t="shared" si="44"/>
        <v>1</v>
      </c>
      <c r="AK23" s="92"/>
      <c r="AL23" s="91"/>
      <c r="AM23" s="8">
        <v>37544</v>
      </c>
      <c r="AN23" s="11">
        <v>3.4</v>
      </c>
      <c r="AO23" s="11">
        <v>17.5</v>
      </c>
      <c r="AP23" s="11">
        <v>4.5</v>
      </c>
      <c r="AQ23" s="11">
        <v>5.28</v>
      </c>
      <c r="AR23" s="2">
        <f t="shared" si="45"/>
        <v>5</v>
      </c>
      <c r="AS23" s="1" t="str">
        <f t="shared" si="46"/>
        <v>3</v>
      </c>
      <c r="AT23" s="1" t="str">
        <f t="shared" si="47"/>
        <v>1</v>
      </c>
      <c r="AU23" s="1" t="str">
        <f t="shared" si="48"/>
        <v>6</v>
      </c>
      <c r="AV23" s="1" t="str">
        <f t="shared" si="49"/>
        <v>10</v>
      </c>
      <c r="AW23" s="87"/>
      <c r="AX23" s="87"/>
      <c r="AY23" s="8">
        <v>37544</v>
      </c>
      <c r="AZ23" s="11">
        <v>1.9</v>
      </c>
      <c r="BA23" s="11">
        <v>58</v>
      </c>
      <c r="BB23" s="11">
        <v>5.0999999999999996</v>
      </c>
      <c r="BC23" s="11">
        <v>2.74</v>
      </c>
      <c r="BD23" s="2">
        <f t="shared" si="50"/>
        <v>4</v>
      </c>
      <c r="BE23" s="1" t="str">
        <f t="shared" si="51"/>
        <v>1</v>
      </c>
      <c r="BF23" s="1" t="str">
        <f t="shared" si="52"/>
        <v>6</v>
      </c>
      <c r="BG23" s="1" t="str">
        <f t="shared" si="53"/>
        <v>3</v>
      </c>
      <c r="BH23" s="1" t="str">
        <f t="shared" si="54"/>
        <v>6</v>
      </c>
      <c r="BI23" s="90"/>
      <c r="BJ23" s="89"/>
      <c r="BK23" s="8">
        <v>37544</v>
      </c>
      <c r="BL23" s="11">
        <v>4.4000000000000004</v>
      </c>
      <c r="BM23" s="11">
        <v>90.7</v>
      </c>
      <c r="BN23" s="11">
        <v>8.5</v>
      </c>
      <c r="BO23" s="11">
        <v>1.18</v>
      </c>
      <c r="BP23" s="1">
        <f t="shared" si="55"/>
        <v>4</v>
      </c>
      <c r="BQ23" s="1" t="str">
        <f t="shared" si="56"/>
        <v>3</v>
      </c>
      <c r="BR23" s="1" t="str">
        <f t="shared" si="57"/>
        <v>6</v>
      </c>
      <c r="BS23" s="1" t="str">
        <f t="shared" si="58"/>
        <v>1</v>
      </c>
      <c r="BT23" s="1" t="str">
        <f t="shared" si="59"/>
        <v>6</v>
      </c>
    </row>
    <row r="24" spans="1:72" x14ac:dyDescent="0.25">
      <c r="A24" s="87"/>
      <c r="B24" s="87"/>
      <c r="C24" s="8">
        <v>37574</v>
      </c>
      <c r="D24" s="11">
        <v>1</v>
      </c>
      <c r="E24" s="11">
        <v>10.4</v>
      </c>
      <c r="F24" s="11">
        <v>7.9</v>
      </c>
      <c r="G24" s="11">
        <v>0.03</v>
      </c>
      <c r="H24" s="2">
        <f t="shared" si="30"/>
        <v>1</v>
      </c>
      <c r="I24" s="1" t="str">
        <f t="shared" si="31"/>
        <v>1</v>
      </c>
      <c r="J24" s="1" t="str">
        <f t="shared" si="32"/>
        <v>1</v>
      </c>
      <c r="K24" s="1" t="str">
        <f t="shared" si="33"/>
        <v>1</v>
      </c>
      <c r="L24" s="1" t="str">
        <f t="shared" si="34"/>
        <v>1</v>
      </c>
      <c r="M24" s="87"/>
      <c r="N24" s="87"/>
      <c r="O24" s="8">
        <v>37574</v>
      </c>
      <c r="P24" s="11">
        <v>1</v>
      </c>
      <c r="Q24" s="11">
        <v>44.1</v>
      </c>
      <c r="R24" s="11">
        <v>7.8</v>
      </c>
      <c r="S24" s="11">
        <v>0.03</v>
      </c>
      <c r="T24" s="1">
        <f t="shared" si="35"/>
        <v>1.5</v>
      </c>
      <c r="U24" s="1" t="str">
        <f t="shared" si="36"/>
        <v>1</v>
      </c>
      <c r="V24" s="1" t="str">
        <f t="shared" si="37"/>
        <v>3</v>
      </c>
      <c r="W24" s="1" t="str">
        <f t="shared" si="38"/>
        <v>1</v>
      </c>
      <c r="X24" s="1" t="str">
        <f t="shared" si="39"/>
        <v>1</v>
      </c>
      <c r="Y24" s="91"/>
      <c r="Z24" s="91"/>
      <c r="AA24" s="8">
        <v>37574</v>
      </c>
      <c r="AB24" s="11">
        <v>1.3</v>
      </c>
      <c r="AC24" s="11">
        <v>5.4</v>
      </c>
      <c r="AD24" s="11">
        <v>11.7</v>
      </c>
      <c r="AE24" s="11">
        <v>0.28999999999999998</v>
      </c>
      <c r="AF24" s="2">
        <f t="shared" si="40"/>
        <v>1</v>
      </c>
      <c r="AG24" s="1" t="str">
        <f t="shared" si="41"/>
        <v>1</v>
      </c>
      <c r="AH24" s="1" t="str">
        <f t="shared" si="42"/>
        <v>1</v>
      </c>
      <c r="AI24" s="1" t="str">
        <f t="shared" si="43"/>
        <v>1</v>
      </c>
      <c r="AJ24" s="1" t="str">
        <f t="shared" si="44"/>
        <v>1</v>
      </c>
      <c r="AK24" s="92"/>
      <c r="AL24" s="91"/>
      <c r="AM24" s="8">
        <v>37574</v>
      </c>
      <c r="AN24" s="11">
        <v>4.3</v>
      </c>
      <c r="AO24" s="11">
        <v>15</v>
      </c>
      <c r="AP24" s="11">
        <v>5.4</v>
      </c>
      <c r="AQ24" s="11">
        <v>8.76</v>
      </c>
      <c r="AR24" s="2">
        <f t="shared" si="45"/>
        <v>4.25</v>
      </c>
      <c r="AS24" s="1" t="str">
        <f t="shared" si="46"/>
        <v>3</v>
      </c>
      <c r="AT24" s="1" t="str">
        <f t="shared" si="47"/>
        <v>1</v>
      </c>
      <c r="AU24" s="1" t="str">
        <f t="shared" si="48"/>
        <v>3</v>
      </c>
      <c r="AV24" s="1" t="str">
        <f t="shared" si="49"/>
        <v>10</v>
      </c>
      <c r="AW24" s="87"/>
      <c r="AX24" s="87"/>
      <c r="AY24" s="8">
        <v>37574</v>
      </c>
      <c r="AZ24" s="11">
        <v>6.8</v>
      </c>
      <c r="BA24" s="11">
        <v>32.299999999999997</v>
      </c>
      <c r="BB24" s="11">
        <v>6.5</v>
      </c>
      <c r="BC24" s="11">
        <v>5.63</v>
      </c>
      <c r="BD24" s="2">
        <f t="shared" si="50"/>
        <v>5.5</v>
      </c>
      <c r="BE24" s="1" t="str">
        <f t="shared" si="51"/>
        <v>6</v>
      </c>
      <c r="BF24" s="1" t="str">
        <f t="shared" si="52"/>
        <v>3</v>
      </c>
      <c r="BG24" s="1" t="str">
        <f t="shared" si="53"/>
        <v>3</v>
      </c>
      <c r="BH24" s="1" t="str">
        <f t="shared" si="54"/>
        <v>10</v>
      </c>
      <c r="BI24" s="90"/>
      <c r="BJ24" s="89"/>
      <c r="BK24" s="8">
        <v>37574</v>
      </c>
      <c r="BL24" s="11">
        <v>2.8</v>
      </c>
      <c r="BM24" s="11">
        <v>39.1</v>
      </c>
      <c r="BN24" s="11">
        <v>8.6</v>
      </c>
      <c r="BO24" s="11">
        <v>1.52</v>
      </c>
      <c r="BP24" s="1">
        <f t="shared" si="55"/>
        <v>2.75</v>
      </c>
      <c r="BQ24" s="1" t="str">
        <f t="shared" si="56"/>
        <v>1</v>
      </c>
      <c r="BR24" s="1" t="str">
        <f t="shared" si="57"/>
        <v>3</v>
      </c>
      <c r="BS24" s="1" t="str">
        <f t="shared" si="58"/>
        <v>1</v>
      </c>
      <c r="BT24" s="1" t="str">
        <f t="shared" si="59"/>
        <v>6</v>
      </c>
    </row>
    <row r="25" spans="1:72" x14ac:dyDescent="0.25">
      <c r="A25" s="87"/>
      <c r="B25" s="87"/>
      <c r="C25" s="8">
        <v>37592</v>
      </c>
      <c r="D25" s="11">
        <v>1</v>
      </c>
      <c r="E25" s="11">
        <v>7.6</v>
      </c>
      <c r="F25" s="11">
        <v>7.9</v>
      </c>
      <c r="G25" s="11">
        <v>0.03</v>
      </c>
      <c r="H25" s="2">
        <f t="shared" si="30"/>
        <v>1</v>
      </c>
      <c r="I25" s="1" t="str">
        <f t="shared" si="31"/>
        <v>1</v>
      </c>
      <c r="J25" s="1" t="str">
        <f t="shared" si="32"/>
        <v>1</v>
      </c>
      <c r="K25" s="1" t="str">
        <f t="shared" si="33"/>
        <v>1</v>
      </c>
      <c r="L25" s="1" t="str">
        <f t="shared" si="34"/>
        <v>1</v>
      </c>
      <c r="M25" s="87"/>
      <c r="N25" s="87"/>
      <c r="O25" s="8">
        <v>37592</v>
      </c>
      <c r="P25" s="11">
        <v>1</v>
      </c>
      <c r="Q25" s="11">
        <v>46.2</v>
      </c>
      <c r="R25" s="11">
        <v>8.4</v>
      </c>
      <c r="S25" s="11">
        <v>0.04</v>
      </c>
      <c r="T25" s="1">
        <f t="shared" si="35"/>
        <v>1.5</v>
      </c>
      <c r="U25" s="1" t="str">
        <f t="shared" si="36"/>
        <v>1</v>
      </c>
      <c r="V25" s="1" t="str">
        <f t="shared" si="37"/>
        <v>3</v>
      </c>
      <c r="W25" s="1" t="str">
        <f t="shared" si="38"/>
        <v>1</v>
      </c>
      <c r="X25" s="1" t="str">
        <f t="shared" si="39"/>
        <v>1</v>
      </c>
      <c r="Y25" s="91"/>
      <c r="Z25" s="91"/>
      <c r="AA25" s="8">
        <v>37592</v>
      </c>
      <c r="AB25" s="11">
        <v>2.6</v>
      </c>
      <c r="AC25" s="11">
        <v>13.1</v>
      </c>
      <c r="AD25" s="11">
        <v>6</v>
      </c>
      <c r="AE25" s="11">
        <v>1.27</v>
      </c>
      <c r="AF25" s="2">
        <f t="shared" si="40"/>
        <v>2.75</v>
      </c>
      <c r="AG25" s="1" t="str">
        <f t="shared" si="41"/>
        <v>1</v>
      </c>
      <c r="AH25" s="1" t="str">
        <f t="shared" si="42"/>
        <v>1</v>
      </c>
      <c r="AI25" s="1" t="str">
        <f t="shared" si="43"/>
        <v>3</v>
      </c>
      <c r="AJ25" s="1" t="str">
        <f t="shared" si="44"/>
        <v>6</v>
      </c>
      <c r="AK25" s="92"/>
      <c r="AL25" s="91"/>
      <c r="AM25" s="8">
        <v>37592</v>
      </c>
      <c r="AN25" s="11">
        <v>4.0999999999999996</v>
      </c>
      <c r="AO25" s="11">
        <v>7.9</v>
      </c>
      <c r="AP25" s="11">
        <v>7</v>
      </c>
      <c r="AQ25" s="11">
        <v>10.8</v>
      </c>
      <c r="AR25" s="2">
        <f t="shared" si="45"/>
        <v>3.75</v>
      </c>
      <c r="AS25" s="1" t="str">
        <f t="shared" si="46"/>
        <v>3</v>
      </c>
      <c r="AT25" s="1" t="str">
        <f t="shared" si="47"/>
        <v>1</v>
      </c>
      <c r="AU25" s="1" t="str">
        <f t="shared" si="48"/>
        <v>1</v>
      </c>
      <c r="AV25" s="1" t="str">
        <f t="shared" si="49"/>
        <v>10</v>
      </c>
      <c r="AW25" s="87"/>
      <c r="AX25" s="87"/>
      <c r="AY25" s="8">
        <v>37592</v>
      </c>
      <c r="AZ25" s="11">
        <v>7.1</v>
      </c>
      <c r="BA25" s="11">
        <v>59.7</v>
      </c>
      <c r="BB25" s="11">
        <v>6</v>
      </c>
      <c r="BC25" s="11">
        <v>8.31</v>
      </c>
      <c r="BD25" s="2">
        <f t="shared" si="50"/>
        <v>6.25</v>
      </c>
      <c r="BE25" s="1" t="str">
        <f t="shared" si="51"/>
        <v>6</v>
      </c>
      <c r="BF25" s="1" t="str">
        <f t="shared" si="52"/>
        <v>6</v>
      </c>
      <c r="BG25" s="1" t="str">
        <f t="shared" si="53"/>
        <v>3</v>
      </c>
      <c r="BH25" s="1" t="str">
        <f t="shared" si="54"/>
        <v>10</v>
      </c>
      <c r="BI25" s="90"/>
      <c r="BJ25" s="89"/>
      <c r="BK25" s="8">
        <v>37592</v>
      </c>
      <c r="BL25" s="11">
        <v>3</v>
      </c>
      <c r="BM25" s="11">
        <v>129</v>
      </c>
      <c r="BN25" s="11">
        <v>8.1999999999999993</v>
      </c>
      <c r="BO25" s="11">
        <v>1.55</v>
      </c>
      <c r="BP25" s="1">
        <f t="shared" si="55"/>
        <v>5</v>
      </c>
      <c r="BQ25" s="1" t="str">
        <f t="shared" si="56"/>
        <v>3</v>
      </c>
      <c r="BR25" s="1" t="str">
        <f t="shared" si="57"/>
        <v>10</v>
      </c>
      <c r="BS25" s="1" t="str">
        <f t="shared" si="58"/>
        <v>1</v>
      </c>
      <c r="BT25" s="1" t="str">
        <f t="shared" si="59"/>
        <v>6</v>
      </c>
    </row>
    <row r="26" spans="1:72" x14ac:dyDescent="0.25">
      <c r="A26" s="3">
        <v>91</v>
      </c>
      <c r="B26" s="4" t="s">
        <v>11</v>
      </c>
      <c r="C26" s="50" t="s">
        <v>15</v>
      </c>
      <c r="D26" s="51">
        <f>AVERAGE(D14:D25)</f>
        <v>1.325</v>
      </c>
      <c r="E26" s="51">
        <f>AVERAGE(E14:E25)</f>
        <v>70.233333333333334</v>
      </c>
      <c r="F26" s="51">
        <f>AVERAGE(F14:F25)</f>
        <v>7.5666666666666673</v>
      </c>
      <c r="G26" s="51">
        <f>AVERAGE(G14:G25)</f>
        <v>3.7500000000000006E-2</v>
      </c>
      <c r="H26" s="51">
        <f>AVERAGE(H14:H25)</f>
        <v>1.75</v>
      </c>
      <c r="I26" s="52"/>
      <c r="J26" s="52"/>
      <c r="K26" s="52"/>
      <c r="L26" s="52"/>
      <c r="M26" s="3">
        <v>91</v>
      </c>
      <c r="N26" s="4" t="s">
        <v>11</v>
      </c>
      <c r="O26" s="50" t="s">
        <v>25</v>
      </c>
      <c r="P26" s="51">
        <v>1.1916666666666667</v>
      </c>
      <c r="Q26" s="51">
        <v>218.32500000000002</v>
      </c>
      <c r="R26" s="51">
        <v>7.6666666666666652</v>
      </c>
      <c r="S26" s="51">
        <v>0.12416666666666669</v>
      </c>
      <c r="T26" s="53">
        <f>AVERAGE(T14:T25)</f>
        <v>2.7916666666666665</v>
      </c>
      <c r="U26" s="52"/>
      <c r="V26" s="52"/>
      <c r="W26" s="52"/>
      <c r="X26" s="52"/>
      <c r="Y26" s="5">
        <v>91</v>
      </c>
      <c r="Z26" s="5" t="s">
        <v>13</v>
      </c>
      <c r="AA26" s="54" t="s">
        <v>25</v>
      </c>
      <c r="AB26" s="51">
        <v>4</v>
      </c>
      <c r="AC26" s="51">
        <v>48.516666666666659</v>
      </c>
      <c r="AD26" s="51">
        <v>8.3333333333333339</v>
      </c>
      <c r="AE26" s="51">
        <v>0.35916666666666669</v>
      </c>
      <c r="AF26" s="51">
        <f>AVERAGE(AF14:AF25)</f>
        <v>2.2916666666666665</v>
      </c>
      <c r="AG26" s="52"/>
      <c r="AH26" s="52"/>
      <c r="AI26" s="52"/>
      <c r="AJ26" s="52"/>
      <c r="AK26" s="5">
        <v>91</v>
      </c>
      <c r="AL26" s="5" t="s">
        <v>13</v>
      </c>
      <c r="AM26" s="54" t="s">
        <v>25</v>
      </c>
      <c r="AN26" s="51">
        <v>5.716666666666665</v>
      </c>
      <c r="AO26" s="51">
        <v>169.06666666666666</v>
      </c>
      <c r="AP26" s="51">
        <v>4.8583333333333334</v>
      </c>
      <c r="AQ26" s="51">
        <v>15.254166666666668</v>
      </c>
      <c r="AR26" s="51">
        <f>AVERAGE(AR14:AR25)</f>
        <v>4.979166666666667</v>
      </c>
      <c r="AS26" s="52"/>
      <c r="AT26" s="52"/>
      <c r="AU26" s="52"/>
      <c r="AV26" s="52"/>
      <c r="AW26" s="5">
        <v>91</v>
      </c>
      <c r="AX26" s="5" t="s">
        <v>13</v>
      </c>
      <c r="AY26" s="54" t="s">
        <v>15</v>
      </c>
      <c r="AZ26" s="55">
        <v>5.9333333333333336</v>
      </c>
      <c r="BA26" s="55">
        <v>171.45833333333334</v>
      </c>
      <c r="BB26" s="55">
        <v>5.5250000000000012</v>
      </c>
      <c r="BC26" s="55">
        <v>3.5441666666666674</v>
      </c>
      <c r="BD26" s="55">
        <f>AVERAGE(BD14:BD25)</f>
        <v>5.520833333333333</v>
      </c>
      <c r="BE26" s="52"/>
      <c r="BF26" s="52"/>
      <c r="BG26" s="52"/>
      <c r="BH26" s="52"/>
      <c r="BI26" s="5">
        <v>91</v>
      </c>
      <c r="BJ26" s="5" t="s">
        <v>13</v>
      </c>
      <c r="BK26" s="54" t="s">
        <v>25</v>
      </c>
      <c r="BL26" s="55">
        <v>2.6</v>
      </c>
      <c r="BM26" s="55">
        <v>131.16666666666666</v>
      </c>
      <c r="BN26" s="55">
        <v>6.4249999999999998</v>
      </c>
      <c r="BO26" s="55">
        <v>1.2375</v>
      </c>
      <c r="BP26" s="56">
        <f>AVERAGE(BP14:BP25)</f>
        <v>4.208333333333333</v>
      </c>
      <c r="BQ26" s="52"/>
      <c r="BR26" s="52"/>
      <c r="BS26" s="52"/>
      <c r="BT26" s="52"/>
    </row>
    <row r="27" spans="1:72" x14ac:dyDescent="0.25">
      <c r="A27" s="87">
        <v>92</v>
      </c>
      <c r="B27" s="87" t="s">
        <v>11</v>
      </c>
      <c r="C27" s="8">
        <v>37634</v>
      </c>
      <c r="D27" s="11">
        <v>1</v>
      </c>
      <c r="E27" s="11">
        <v>4.5</v>
      </c>
      <c r="F27" s="11">
        <v>8.1</v>
      </c>
      <c r="G27" s="11">
        <v>0.03</v>
      </c>
      <c r="H27" s="2">
        <f t="shared" ref="H27:H38" si="60">(I27+J27+K27+L27)/4</f>
        <v>1</v>
      </c>
      <c r="I27" s="1" t="str">
        <f t="shared" ref="I27:I38" si="61">IF(D27&lt;3,"1",IF(D27&lt;5,"3",IF(D27&lt;=15,"6",IF(D27&gt;15,"10"))))</f>
        <v>1</v>
      </c>
      <c r="J27" s="1" t="str">
        <f t="shared" ref="J27:J38" si="62">IF(E27&lt;20,"1",IF(E27&lt;=49,"3",IF(E27&lt;=100,"6",IF(E27&gt;100,"10"))))</f>
        <v>1</v>
      </c>
      <c r="K27" s="1" t="str">
        <f t="shared" ref="K27:K38" si="63">IF(F27&gt;6.5,"1",IF(F27&gt;=4.6,"3",IF(F27&gt;=2,"6",IF(F27&gt;=0,"10"))))</f>
        <v>1</v>
      </c>
      <c r="L27" s="1" t="str">
        <f t="shared" ref="L27:L38" si="64">IF(G27&lt;0.5,"1",IF(G27&lt;1,"3",IF(G27&lt;=3,"6",IF(G27&gt;=3,"10"))))</f>
        <v>1</v>
      </c>
      <c r="M27" s="87">
        <v>92</v>
      </c>
      <c r="N27" s="87" t="s">
        <v>11</v>
      </c>
      <c r="O27" s="8">
        <v>37634</v>
      </c>
      <c r="P27" s="11">
        <v>1</v>
      </c>
      <c r="Q27" s="11">
        <v>236</v>
      </c>
      <c r="R27" s="11">
        <v>9.6999999999999993</v>
      </c>
      <c r="S27" s="11">
        <v>0.05</v>
      </c>
      <c r="T27" s="1">
        <f t="shared" ref="T27:T38" si="65">(U27+V27+W27+X27)/4</f>
        <v>3.25</v>
      </c>
      <c r="U27" s="1" t="str">
        <f t="shared" ref="U27:U38" si="66">IF(P27&lt;3,"1",IF(P27&lt;5,"3",IF(P27&lt;=15,"6",IF(P27&gt;15,"10"))))</f>
        <v>1</v>
      </c>
      <c r="V27" s="1" t="str">
        <f t="shared" ref="V27:V38" si="67">IF(Q27&lt;20,"1",IF(Q27&lt;=49,"3",IF(Q27&lt;=100,"6",IF(Q27&gt;100,"10"))))</f>
        <v>10</v>
      </c>
      <c r="W27" s="1" t="str">
        <f t="shared" ref="W27:W38" si="68">IF(R27&gt;6.5,"1",IF(R27&gt;=4.6,"3",IF(R27&gt;=2,"6",IF(R27&gt;=0,"10"))))</f>
        <v>1</v>
      </c>
      <c r="X27" s="1" t="str">
        <f t="shared" ref="X27:X38" si="69">IF(S27&lt;0.5,"1",IF(S27&lt;1,"3",IF(S27&lt;=3,"6",IF(S27&gt;=3,"10"))))</f>
        <v>1</v>
      </c>
      <c r="Y27" s="91">
        <v>92</v>
      </c>
      <c r="Z27" s="91" t="s">
        <v>12</v>
      </c>
      <c r="AA27" s="8">
        <v>37634</v>
      </c>
      <c r="AB27" s="11">
        <v>3.3</v>
      </c>
      <c r="AC27" s="11">
        <v>8.1</v>
      </c>
      <c r="AD27" s="11">
        <v>10.4</v>
      </c>
      <c r="AE27" s="11">
        <v>0.27</v>
      </c>
      <c r="AF27" s="2">
        <f t="shared" ref="AF27:AF38" si="70">(AG27+AH27+AI27+AJ27)/4</f>
        <v>1.5</v>
      </c>
      <c r="AG27" s="1" t="str">
        <f t="shared" ref="AG27:AG38" si="71">IF(AB27&lt;3,"1",IF(AB27&lt;5,"3",IF(AB27&lt;=15,"6",IF(AB27&gt;15,"10"))))</f>
        <v>3</v>
      </c>
      <c r="AH27" s="1" t="str">
        <f t="shared" ref="AH27:AH38" si="72">IF(AC27&lt;20,"1",IF(AC27&lt;=49,"3",IF(AC27&lt;=100,"6",IF(AC27&gt;100,"10"))))</f>
        <v>1</v>
      </c>
      <c r="AI27" s="1" t="str">
        <f t="shared" ref="AI27:AI38" si="73">IF(AD27&gt;6.5,"1",IF(AD27&gt;=4.6,"3",IF(AD27&gt;=2,"6",IF(AD27&gt;=0,"10"))))</f>
        <v>1</v>
      </c>
      <c r="AJ27" s="1" t="str">
        <f t="shared" ref="AJ27:AJ38" si="74">IF(AE27&lt;0.5,"1",IF(AE27&lt;1,"3",IF(AE27&lt;=3,"6",IF(AE27&gt;=3,"10"))))</f>
        <v>1</v>
      </c>
      <c r="AK27" s="92">
        <v>92</v>
      </c>
      <c r="AL27" s="91" t="s">
        <v>12</v>
      </c>
      <c r="AM27" s="8">
        <v>37634</v>
      </c>
      <c r="AN27" s="11">
        <v>12.4</v>
      </c>
      <c r="AO27" s="11">
        <v>16.399999999999999</v>
      </c>
      <c r="AP27" s="11">
        <v>4.2</v>
      </c>
      <c r="AQ27" s="11">
        <v>8.9600000000000009</v>
      </c>
      <c r="AR27" s="2">
        <f t="shared" ref="AR27:AR38" si="75">(AS27+AT27+AU27+AV27)/4</f>
        <v>5.75</v>
      </c>
      <c r="AS27" s="1" t="str">
        <f t="shared" ref="AS27:AS38" si="76">IF(AN27&lt;3,"1",IF(AN27&lt;5,"3",IF(AN27&lt;=15,"6",IF(AN27&gt;15,"10"))))</f>
        <v>6</v>
      </c>
      <c r="AT27" s="1" t="str">
        <f t="shared" ref="AT27:AT38" si="77">IF(AO27&lt;20,"1",IF(AO27&lt;=49,"3",IF(AO27&lt;=100,"6",IF(AO27&gt;100,"10"))))</f>
        <v>1</v>
      </c>
      <c r="AU27" s="1" t="str">
        <f t="shared" ref="AU27:AU38" si="78">IF(AP27&gt;6.5,"1",IF(AP27&gt;=4.6,"3",IF(AP27&gt;=2,"6",IF(AP27&gt;=0,"10"))))</f>
        <v>6</v>
      </c>
      <c r="AV27" s="1" t="str">
        <f t="shared" ref="AV27:AV38" si="79">IF(AQ27&lt;0.5,"1",IF(AQ27&lt;1,"3",IF(AQ27&lt;=3,"6",IF(AQ27&gt;=3,"10"))))</f>
        <v>10</v>
      </c>
      <c r="AW27" s="87">
        <v>92</v>
      </c>
      <c r="AX27" s="87" t="s">
        <v>12</v>
      </c>
      <c r="AY27" s="8">
        <v>37634</v>
      </c>
      <c r="AZ27" s="11">
        <v>7.7</v>
      </c>
      <c r="BA27" s="11">
        <v>34.200000000000003</v>
      </c>
      <c r="BB27" s="11">
        <v>7</v>
      </c>
      <c r="BC27" s="11">
        <v>9.32</v>
      </c>
      <c r="BD27" s="2">
        <f t="shared" ref="BD27:BD38" si="80">(BE27+BF27+BG27+BH27)/4</f>
        <v>5</v>
      </c>
      <c r="BE27" s="1" t="str">
        <f t="shared" ref="BE27:BE38" si="81">IF(AZ27&lt;3,"1",IF(AZ27&lt;5,"3",IF(AZ27&lt;=15,"6",IF(AZ27&gt;15,"10"))))</f>
        <v>6</v>
      </c>
      <c r="BF27" s="1" t="str">
        <f t="shared" ref="BF27:BF38" si="82">IF(BA27&lt;20,"1",IF(BA27&lt;=49,"3",IF(BA27&lt;=100,"6",IF(BA27&gt;100,"10"))))</f>
        <v>3</v>
      </c>
      <c r="BG27" s="1" t="str">
        <f t="shared" ref="BG27:BG38" si="83">IF(BB27&gt;6.5,"1",IF(BB27&gt;=4.6,"3",IF(BB27&gt;=2,"6",IF(BB27&gt;=0,"10"))))</f>
        <v>1</v>
      </c>
      <c r="BH27" s="1" t="str">
        <f t="shared" ref="BH27:BH38" si="84">IF(BC27&lt;0.5,"1",IF(BC27&lt;1,"3",IF(BC27&lt;=3,"6",IF(BC27&gt;=3,"10"))))</f>
        <v>10</v>
      </c>
      <c r="BI27" s="90">
        <v>92</v>
      </c>
      <c r="BJ27" s="89" t="s">
        <v>12</v>
      </c>
      <c r="BK27" s="8">
        <v>37634</v>
      </c>
      <c r="BL27" s="11">
        <v>4</v>
      </c>
      <c r="BM27" s="11">
        <v>42.4</v>
      </c>
      <c r="BN27" s="11">
        <v>7.1</v>
      </c>
      <c r="BO27" s="11">
        <v>3.05</v>
      </c>
      <c r="BP27" s="1">
        <f t="shared" ref="BP27:BP38" si="85">(BQ27+BR27+BS27+BT27)/4</f>
        <v>4.25</v>
      </c>
      <c r="BQ27" s="1" t="str">
        <f t="shared" ref="BQ27:BQ38" si="86">IF(BL27&lt;3,"1",IF(BL27&lt;5,"3",IF(BL27&lt;=15,"6",IF(BL27&gt;15,"10"))))</f>
        <v>3</v>
      </c>
      <c r="BR27" s="1" t="str">
        <f t="shared" ref="BR27:BR38" si="87">IF(BM27&lt;20,"1",IF(BM27&lt;=49,"3",IF(BM27&lt;=100,"6",IF(BM27&gt;100,"10"))))</f>
        <v>3</v>
      </c>
      <c r="BS27" s="1" t="str">
        <f t="shared" ref="BS27:BS38" si="88">IF(BN27&gt;6.5,"1",IF(BN27&gt;=4.6,"3",IF(BN27&gt;=2,"6",IF(BN27&gt;=0,"10"))))</f>
        <v>1</v>
      </c>
      <c r="BT27" s="1" t="str">
        <f t="shared" ref="BT27:BT38" si="89">IF(BO27&lt;0.5,"1",IF(BO27&lt;1,"3",IF(BO27&lt;=3,"6",IF(BO27&gt;=3,"10"))))</f>
        <v>10</v>
      </c>
    </row>
    <row r="28" spans="1:72" x14ac:dyDescent="0.25">
      <c r="A28" s="87"/>
      <c r="B28" s="87"/>
      <c r="C28" s="8">
        <v>37663</v>
      </c>
      <c r="D28" s="11">
        <v>1</v>
      </c>
      <c r="E28" s="11">
        <v>3.6</v>
      </c>
      <c r="F28" s="11">
        <v>10</v>
      </c>
      <c r="G28" s="11">
        <v>0.05</v>
      </c>
      <c r="H28" s="2">
        <f t="shared" si="60"/>
        <v>1</v>
      </c>
      <c r="I28" s="1" t="str">
        <f t="shared" si="61"/>
        <v>1</v>
      </c>
      <c r="J28" s="1" t="str">
        <f t="shared" si="62"/>
        <v>1</v>
      </c>
      <c r="K28" s="1" t="str">
        <f t="shared" si="63"/>
        <v>1</v>
      </c>
      <c r="L28" s="1" t="str">
        <f t="shared" si="64"/>
        <v>1</v>
      </c>
      <c r="M28" s="87"/>
      <c r="N28" s="87"/>
      <c r="O28" s="8">
        <v>37663</v>
      </c>
      <c r="P28" s="11">
        <v>1</v>
      </c>
      <c r="Q28" s="11">
        <v>7</v>
      </c>
      <c r="R28" s="11">
        <v>10.1</v>
      </c>
      <c r="S28" s="11">
        <v>0.03</v>
      </c>
      <c r="T28" s="1">
        <f t="shared" si="65"/>
        <v>1</v>
      </c>
      <c r="U28" s="1" t="str">
        <f t="shared" si="66"/>
        <v>1</v>
      </c>
      <c r="V28" s="1" t="str">
        <f t="shared" si="67"/>
        <v>1</v>
      </c>
      <c r="W28" s="1" t="str">
        <f t="shared" si="68"/>
        <v>1</v>
      </c>
      <c r="X28" s="1" t="str">
        <f t="shared" si="69"/>
        <v>1</v>
      </c>
      <c r="Y28" s="91"/>
      <c r="Z28" s="91"/>
      <c r="AA28" s="8">
        <v>37663</v>
      </c>
      <c r="AB28" s="11">
        <v>3.5</v>
      </c>
      <c r="AC28" s="11">
        <v>8.9</v>
      </c>
      <c r="AD28" s="11">
        <v>3.1</v>
      </c>
      <c r="AE28" s="11">
        <v>0.3</v>
      </c>
      <c r="AF28" s="2">
        <f t="shared" si="70"/>
        <v>2.75</v>
      </c>
      <c r="AG28" s="1" t="str">
        <f t="shared" si="71"/>
        <v>3</v>
      </c>
      <c r="AH28" s="1" t="str">
        <f t="shared" si="72"/>
        <v>1</v>
      </c>
      <c r="AI28" s="1" t="str">
        <f t="shared" si="73"/>
        <v>6</v>
      </c>
      <c r="AJ28" s="1" t="str">
        <f t="shared" si="74"/>
        <v>1</v>
      </c>
      <c r="AK28" s="92"/>
      <c r="AL28" s="91"/>
      <c r="AM28" s="8">
        <v>37663</v>
      </c>
      <c r="AN28" s="11">
        <v>28.4</v>
      </c>
      <c r="AO28" s="11">
        <v>25.5</v>
      </c>
      <c r="AP28" s="11">
        <v>1.4</v>
      </c>
      <c r="AQ28" s="11">
        <v>10.4</v>
      </c>
      <c r="AR28" s="2">
        <f t="shared" si="75"/>
        <v>8.25</v>
      </c>
      <c r="AS28" s="1" t="str">
        <f t="shared" si="76"/>
        <v>10</v>
      </c>
      <c r="AT28" s="1" t="str">
        <f t="shared" si="77"/>
        <v>3</v>
      </c>
      <c r="AU28" s="1" t="str">
        <f t="shared" si="78"/>
        <v>10</v>
      </c>
      <c r="AV28" s="1" t="str">
        <f t="shared" si="79"/>
        <v>10</v>
      </c>
      <c r="AW28" s="87"/>
      <c r="AX28" s="87"/>
      <c r="AY28" s="8">
        <v>37663</v>
      </c>
      <c r="AZ28" s="11">
        <v>5.4</v>
      </c>
      <c r="BA28" s="11">
        <v>10.5</v>
      </c>
      <c r="BB28" s="11">
        <v>4.5999999999999996</v>
      </c>
      <c r="BC28" s="11">
        <v>8.9700000000000006</v>
      </c>
      <c r="BD28" s="2">
        <f t="shared" si="80"/>
        <v>5</v>
      </c>
      <c r="BE28" s="1" t="str">
        <f t="shared" si="81"/>
        <v>6</v>
      </c>
      <c r="BF28" s="1" t="str">
        <f t="shared" si="82"/>
        <v>1</v>
      </c>
      <c r="BG28" s="1" t="str">
        <f t="shared" si="83"/>
        <v>3</v>
      </c>
      <c r="BH28" s="1" t="str">
        <f t="shared" si="84"/>
        <v>10</v>
      </c>
      <c r="BI28" s="90"/>
      <c r="BJ28" s="89"/>
      <c r="BK28" s="8">
        <v>37663</v>
      </c>
      <c r="BL28" s="11">
        <v>3.6</v>
      </c>
      <c r="BM28" s="11">
        <v>29.9</v>
      </c>
      <c r="BN28" s="11">
        <v>6.2</v>
      </c>
      <c r="BO28" s="11">
        <v>2.78</v>
      </c>
      <c r="BP28" s="1">
        <f t="shared" si="85"/>
        <v>3.75</v>
      </c>
      <c r="BQ28" s="1" t="str">
        <f t="shared" si="86"/>
        <v>3</v>
      </c>
      <c r="BR28" s="1" t="str">
        <f t="shared" si="87"/>
        <v>3</v>
      </c>
      <c r="BS28" s="1" t="str">
        <f t="shared" si="88"/>
        <v>3</v>
      </c>
      <c r="BT28" s="1" t="str">
        <f t="shared" si="89"/>
        <v>6</v>
      </c>
    </row>
    <row r="29" spans="1:72" x14ac:dyDescent="0.25">
      <c r="A29" s="87"/>
      <c r="B29" s="87"/>
      <c r="C29" s="8">
        <v>37690</v>
      </c>
      <c r="D29" s="11">
        <v>1.3</v>
      </c>
      <c r="E29" s="11">
        <v>3</v>
      </c>
      <c r="F29" s="11">
        <v>6.6</v>
      </c>
      <c r="G29" s="11">
        <v>0.06</v>
      </c>
      <c r="H29" s="2">
        <f t="shared" si="60"/>
        <v>1</v>
      </c>
      <c r="I29" s="1" t="str">
        <f t="shared" si="61"/>
        <v>1</v>
      </c>
      <c r="J29" s="1" t="str">
        <f t="shared" si="62"/>
        <v>1</v>
      </c>
      <c r="K29" s="1" t="str">
        <f t="shared" si="63"/>
        <v>1</v>
      </c>
      <c r="L29" s="1" t="str">
        <f t="shared" si="64"/>
        <v>1</v>
      </c>
      <c r="M29" s="87"/>
      <c r="N29" s="87"/>
      <c r="O29" s="8">
        <v>37690</v>
      </c>
      <c r="P29" s="11">
        <v>1.2</v>
      </c>
      <c r="Q29" s="11">
        <v>10.9</v>
      </c>
      <c r="R29" s="11">
        <v>9.6999999999999993</v>
      </c>
      <c r="S29" s="11">
        <v>0.06</v>
      </c>
      <c r="T29" s="1">
        <f t="shared" si="65"/>
        <v>1</v>
      </c>
      <c r="U29" s="1" t="str">
        <f t="shared" si="66"/>
        <v>1</v>
      </c>
      <c r="V29" s="1" t="str">
        <f t="shared" si="67"/>
        <v>1</v>
      </c>
      <c r="W29" s="1" t="str">
        <f t="shared" si="68"/>
        <v>1</v>
      </c>
      <c r="X29" s="1" t="str">
        <f t="shared" si="69"/>
        <v>1</v>
      </c>
      <c r="Y29" s="91"/>
      <c r="Z29" s="91"/>
      <c r="AA29" s="8">
        <v>37690</v>
      </c>
      <c r="AB29" s="11">
        <v>9.6</v>
      </c>
      <c r="AC29" s="11">
        <v>9.1999999999999993</v>
      </c>
      <c r="AD29" s="11">
        <v>2</v>
      </c>
      <c r="AE29" s="11">
        <v>0.82</v>
      </c>
      <c r="AF29" s="2">
        <f t="shared" si="70"/>
        <v>4</v>
      </c>
      <c r="AG29" s="1" t="str">
        <f t="shared" si="71"/>
        <v>6</v>
      </c>
      <c r="AH29" s="1" t="str">
        <f t="shared" si="72"/>
        <v>1</v>
      </c>
      <c r="AI29" s="1" t="str">
        <f t="shared" si="73"/>
        <v>6</v>
      </c>
      <c r="AJ29" s="1" t="str">
        <f t="shared" si="74"/>
        <v>3</v>
      </c>
      <c r="AK29" s="92"/>
      <c r="AL29" s="91"/>
      <c r="AM29" s="8">
        <v>37690</v>
      </c>
      <c r="AN29" s="11">
        <v>26.4</v>
      </c>
      <c r="AO29" s="11">
        <v>19.2</v>
      </c>
      <c r="AP29" s="11">
        <v>4</v>
      </c>
      <c r="AQ29" s="11">
        <v>12</v>
      </c>
      <c r="AR29" s="2">
        <f t="shared" si="75"/>
        <v>6.75</v>
      </c>
      <c r="AS29" s="1" t="str">
        <f t="shared" si="76"/>
        <v>10</v>
      </c>
      <c r="AT29" s="1" t="str">
        <f t="shared" si="77"/>
        <v>1</v>
      </c>
      <c r="AU29" s="1" t="str">
        <f t="shared" si="78"/>
        <v>6</v>
      </c>
      <c r="AV29" s="1" t="str">
        <f t="shared" si="79"/>
        <v>10</v>
      </c>
      <c r="AW29" s="87"/>
      <c r="AX29" s="87"/>
      <c r="AY29" s="8">
        <v>37690</v>
      </c>
      <c r="AZ29" s="11">
        <v>6.1</v>
      </c>
      <c r="BA29" s="11">
        <v>22.1</v>
      </c>
      <c r="BB29" s="11">
        <v>2.1</v>
      </c>
      <c r="BC29" s="11">
        <v>10.199999999999999</v>
      </c>
      <c r="BD29" s="2">
        <f t="shared" si="80"/>
        <v>6.25</v>
      </c>
      <c r="BE29" s="1" t="str">
        <f t="shared" si="81"/>
        <v>6</v>
      </c>
      <c r="BF29" s="1" t="str">
        <f t="shared" si="82"/>
        <v>3</v>
      </c>
      <c r="BG29" s="1" t="str">
        <f t="shared" si="83"/>
        <v>6</v>
      </c>
      <c r="BH29" s="1" t="str">
        <f t="shared" si="84"/>
        <v>10</v>
      </c>
      <c r="BI29" s="90"/>
      <c r="BJ29" s="89"/>
      <c r="BK29" s="8">
        <v>37690</v>
      </c>
      <c r="BL29" s="11">
        <v>5</v>
      </c>
      <c r="BM29" s="11">
        <v>82.9</v>
      </c>
      <c r="BN29" s="11">
        <v>6.4</v>
      </c>
      <c r="BO29" s="11">
        <v>2.56</v>
      </c>
      <c r="BP29" s="1">
        <f t="shared" si="85"/>
        <v>5.25</v>
      </c>
      <c r="BQ29" s="1" t="str">
        <f t="shared" si="86"/>
        <v>6</v>
      </c>
      <c r="BR29" s="1" t="str">
        <f t="shared" si="87"/>
        <v>6</v>
      </c>
      <c r="BS29" s="1" t="str">
        <f t="shared" si="88"/>
        <v>3</v>
      </c>
      <c r="BT29" s="1" t="str">
        <f t="shared" si="89"/>
        <v>6</v>
      </c>
    </row>
    <row r="30" spans="1:72" x14ac:dyDescent="0.25">
      <c r="A30" s="87"/>
      <c r="B30" s="87"/>
      <c r="C30" s="8">
        <v>37723</v>
      </c>
      <c r="D30" s="11">
        <v>1</v>
      </c>
      <c r="E30" s="11">
        <v>18.100000000000001</v>
      </c>
      <c r="F30" s="11">
        <v>8.6999999999999993</v>
      </c>
      <c r="G30" s="11">
        <v>0.03</v>
      </c>
      <c r="H30" s="2">
        <f t="shared" si="60"/>
        <v>1</v>
      </c>
      <c r="I30" s="1" t="str">
        <f t="shared" si="61"/>
        <v>1</v>
      </c>
      <c r="J30" s="1" t="str">
        <f t="shared" si="62"/>
        <v>1</v>
      </c>
      <c r="K30" s="1" t="str">
        <f t="shared" si="63"/>
        <v>1</v>
      </c>
      <c r="L30" s="1" t="str">
        <f t="shared" si="64"/>
        <v>1</v>
      </c>
      <c r="M30" s="87"/>
      <c r="N30" s="87"/>
      <c r="O30" s="8">
        <v>37723</v>
      </c>
      <c r="P30" s="11">
        <v>1.4</v>
      </c>
      <c r="Q30" s="11">
        <v>40.9</v>
      </c>
      <c r="R30" s="11">
        <v>8.1999999999999993</v>
      </c>
      <c r="S30" s="11">
        <v>0.03</v>
      </c>
      <c r="T30" s="1">
        <f t="shared" si="65"/>
        <v>1.5</v>
      </c>
      <c r="U30" s="1" t="str">
        <f t="shared" si="66"/>
        <v>1</v>
      </c>
      <c r="V30" s="1" t="str">
        <f t="shared" si="67"/>
        <v>3</v>
      </c>
      <c r="W30" s="1" t="str">
        <f t="shared" si="68"/>
        <v>1</v>
      </c>
      <c r="X30" s="1" t="str">
        <f t="shared" si="69"/>
        <v>1</v>
      </c>
      <c r="Y30" s="91"/>
      <c r="Z30" s="91"/>
      <c r="AA30" s="8">
        <v>37723</v>
      </c>
      <c r="AB30" s="11">
        <v>2.1</v>
      </c>
      <c r="AC30" s="11">
        <v>13</v>
      </c>
      <c r="AD30" s="11">
        <v>9.1</v>
      </c>
      <c r="AE30" s="11">
        <v>0.28000000000000003</v>
      </c>
      <c r="AF30" s="2">
        <f t="shared" si="70"/>
        <v>1</v>
      </c>
      <c r="AG30" s="1" t="str">
        <f t="shared" si="71"/>
        <v>1</v>
      </c>
      <c r="AH30" s="1" t="str">
        <f t="shared" si="72"/>
        <v>1</v>
      </c>
      <c r="AI30" s="1" t="str">
        <f t="shared" si="73"/>
        <v>1</v>
      </c>
      <c r="AJ30" s="1" t="str">
        <f t="shared" si="74"/>
        <v>1</v>
      </c>
      <c r="AK30" s="92"/>
      <c r="AL30" s="91"/>
      <c r="AM30" s="8">
        <v>37723</v>
      </c>
      <c r="AN30" s="11">
        <v>7.6</v>
      </c>
      <c r="AO30" s="11">
        <v>25.5</v>
      </c>
      <c r="AP30" s="11">
        <v>2.5</v>
      </c>
      <c r="AQ30" s="11">
        <v>5.44</v>
      </c>
      <c r="AR30" s="2">
        <f t="shared" si="75"/>
        <v>6.25</v>
      </c>
      <c r="AS30" s="1" t="str">
        <f t="shared" si="76"/>
        <v>6</v>
      </c>
      <c r="AT30" s="1" t="str">
        <f t="shared" si="77"/>
        <v>3</v>
      </c>
      <c r="AU30" s="1" t="str">
        <f t="shared" si="78"/>
        <v>6</v>
      </c>
      <c r="AV30" s="1" t="str">
        <f t="shared" si="79"/>
        <v>10</v>
      </c>
      <c r="AW30" s="87"/>
      <c r="AX30" s="87"/>
      <c r="AY30" s="8">
        <v>37723</v>
      </c>
      <c r="AZ30" s="11">
        <v>5.6</v>
      </c>
      <c r="BA30" s="11">
        <v>22.8</v>
      </c>
      <c r="BB30" s="11">
        <v>4.5999999999999996</v>
      </c>
      <c r="BC30" s="11">
        <v>4.3099999999999996</v>
      </c>
      <c r="BD30" s="2">
        <f t="shared" si="80"/>
        <v>5.5</v>
      </c>
      <c r="BE30" s="1" t="str">
        <f t="shared" si="81"/>
        <v>6</v>
      </c>
      <c r="BF30" s="1" t="str">
        <f t="shared" si="82"/>
        <v>3</v>
      </c>
      <c r="BG30" s="1" t="str">
        <f t="shared" si="83"/>
        <v>3</v>
      </c>
      <c r="BH30" s="1" t="str">
        <f t="shared" si="84"/>
        <v>10</v>
      </c>
      <c r="BI30" s="90"/>
      <c r="BJ30" s="89"/>
      <c r="BK30" s="8">
        <v>37723</v>
      </c>
      <c r="BL30" s="11">
        <v>2.8</v>
      </c>
      <c r="BM30" s="11">
        <v>12.2</v>
      </c>
      <c r="BN30" s="11">
        <v>4.0999999999999996</v>
      </c>
      <c r="BO30" s="11">
        <v>2.8</v>
      </c>
      <c r="BP30" s="1">
        <f t="shared" si="85"/>
        <v>3.5</v>
      </c>
      <c r="BQ30" s="1" t="str">
        <f t="shared" si="86"/>
        <v>1</v>
      </c>
      <c r="BR30" s="1" t="str">
        <f t="shared" si="87"/>
        <v>1</v>
      </c>
      <c r="BS30" s="1" t="str">
        <f t="shared" si="88"/>
        <v>6</v>
      </c>
      <c r="BT30" s="1" t="str">
        <f t="shared" si="89"/>
        <v>6</v>
      </c>
    </row>
    <row r="31" spans="1:72" x14ac:dyDescent="0.25">
      <c r="A31" s="87"/>
      <c r="B31" s="87"/>
      <c r="C31" s="8">
        <v>37753</v>
      </c>
      <c r="D31" s="11">
        <v>1</v>
      </c>
      <c r="E31" s="11">
        <v>3</v>
      </c>
      <c r="F31" s="11">
        <v>7.9</v>
      </c>
      <c r="G31" s="11">
        <v>0.03</v>
      </c>
      <c r="H31" s="2">
        <f t="shared" si="60"/>
        <v>1</v>
      </c>
      <c r="I31" s="1" t="str">
        <f t="shared" si="61"/>
        <v>1</v>
      </c>
      <c r="J31" s="1" t="str">
        <f t="shared" si="62"/>
        <v>1</v>
      </c>
      <c r="K31" s="1" t="str">
        <f t="shared" si="63"/>
        <v>1</v>
      </c>
      <c r="L31" s="1" t="str">
        <f t="shared" si="64"/>
        <v>1</v>
      </c>
      <c r="M31" s="87"/>
      <c r="N31" s="87"/>
      <c r="O31" s="8">
        <v>37753</v>
      </c>
      <c r="P31" s="11">
        <v>1</v>
      </c>
      <c r="Q31" s="11">
        <v>26.7</v>
      </c>
      <c r="R31" s="11">
        <v>8.3000000000000007</v>
      </c>
      <c r="S31" s="11">
        <v>0.03</v>
      </c>
      <c r="T31" s="1">
        <f t="shared" si="65"/>
        <v>1.5</v>
      </c>
      <c r="U31" s="1" t="str">
        <f t="shared" si="66"/>
        <v>1</v>
      </c>
      <c r="V31" s="1" t="str">
        <f t="shared" si="67"/>
        <v>3</v>
      </c>
      <c r="W31" s="1" t="str">
        <f t="shared" si="68"/>
        <v>1</v>
      </c>
      <c r="X31" s="1" t="str">
        <f t="shared" si="69"/>
        <v>1</v>
      </c>
      <c r="Y31" s="91"/>
      <c r="Z31" s="91"/>
      <c r="AA31" s="8">
        <v>37753</v>
      </c>
      <c r="AB31" s="11">
        <v>4</v>
      </c>
      <c r="AC31" s="11">
        <v>6.4</v>
      </c>
      <c r="AD31" s="11">
        <v>12.8</v>
      </c>
      <c r="AE31" s="11">
        <v>0.09</v>
      </c>
      <c r="AF31" s="2">
        <f t="shared" si="70"/>
        <v>1.5</v>
      </c>
      <c r="AG31" s="1" t="str">
        <f t="shared" si="71"/>
        <v>3</v>
      </c>
      <c r="AH31" s="1" t="str">
        <f t="shared" si="72"/>
        <v>1</v>
      </c>
      <c r="AI31" s="1" t="str">
        <f t="shared" si="73"/>
        <v>1</v>
      </c>
      <c r="AJ31" s="1" t="str">
        <f t="shared" si="74"/>
        <v>1</v>
      </c>
      <c r="AK31" s="92"/>
      <c r="AL31" s="91"/>
      <c r="AM31" s="8">
        <v>37753</v>
      </c>
      <c r="AN31" s="11">
        <v>17.5</v>
      </c>
      <c r="AO31" s="11">
        <v>17</v>
      </c>
      <c r="AP31" s="11">
        <v>2.5</v>
      </c>
      <c r="AQ31" s="11">
        <v>14.5</v>
      </c>
      <c r="AR31" s="2">
        <f t="shared" si="75"/>
        <v>6.75</v>
      </c>
      <c r="AS31" s="1" t="str">
        <f t="shared" si="76"/>
        <v>10</v>
      </c>
      <c r="AT31" s="1" t="str">
        <f t="shared" si="77"/>
        <v>1</v>
      </c>
      <c r="AU31" s="1" t="str">
        <f t="shared" si="78"/>
        <v>6</v>
      </c>
      <c r="AV31" s="1" t="str">
        <f t="shared" si="79"/>
        <v>10</v>
      </c>
      <c r="AW31" s="87"/>
      <c r="AX31" s="87"/>
      <c r="AY31" s="8">
        <v>37753</v>
      </c>
      <c r="AZ31" s="11">
        <v>11</v>
      </c>
      <c r="BA31" s="11">
        <v>37.700000000000003</v>
      </c>
      <c r="BB31" s="11">
        <v>12.4</v>
      </c>
      <c r="BC31" s="11">
        <v>4.25</v>
      </c>
      <c r="BD31" s="2">
        <f t="shared" si="80"/>
        <v>5</v>
      </c>
      <c r="BE31" s="1" t="str">
        <f t="shared" si="81"/>
        <v>6</v>
      </c>
      <c r="BF31" s="1" t="str">
        <f t="shared" si="82"/>
        <v>3</v>
      </c>
      <c r="BG31" s="1" t="str">
        <f t="shared" si="83"/>
        <v>1</v>
      </c>
      <c r="BH31" s="1" t="str">
        <f t="shared" si="84"/>
        <v>10</v>
      </c>
      <c r="BI31" s="90"/>
      <c r="BJ31" s="89"/>
      <c r="BK31" s="8">
        <v>37753</v>
      </c>
      <c r="BL31" s="11">
        <v>5.6</v>
      </c>
      <c r="BM31" s="11">
        <v>55.5</v>
      </c>
      <c r="BN31" s="11">
        <v>6.5</v>
      </c>
      <c r="BO31" s="11">
        <v>0.17</v>
      </c>
      <c r="BP31" s="1">
        <f t="shared" si="85"/>
        <v>4</v>
      </c>
      <c r="BQ31" s="1" t="str">
        <f t="shared" si="86"/>
        <v>6</v>
      </c>
      <c r="BR31" s="1" t="str">
        <f t="shared" si="87"/>
        <v>6</v>
      </c>
      <c r="BS31" s="1" t="str">
        <f t="shared" si="88"/>
        <v>3</v>
      </c>
      <c r="BT31" s="1" t="str">
        <f t="shared" si="89"/>
        <v>1</v>
      </c>
    </row>
    <row r="32" spans="1:72" x14ac:dyDescent="0.25">
      <c r="A32" s="87"/>
      <c r="B32" s="87"/>
      <c r="C32" s="8">
        <v>37795</v>
      </c>
      <c r="D32" s="11">
        <v>1</v>
      </c>
      <c r="E32" s="11">
        <v>131</v>
      </c>
      <c r="F32" s="11">
        <v>7.7</v>
      </c>
      <c r="G32" s="11">
        <v>0.04</v>
      </c>
      <c r="H32" s="2">
        <f t="shared" si="60"/>
        <v>3.25</v>
      </c>
      <c r="I32" s="1" t="str">
        <f t="shared" si="61"/>
        <v>1</v>
      </c>
      <c r="J32" s="1" t="str">
        <f t="shared" si="62"/>
        <v>10</v>
      </c>
      <c r="K32" s="1" t="str">
        <f t="shared" si="63"/>
        <v>1</v>
      </c>
      <c r="L32" s="1" t="str">
        <f t="shared" si="64"/>
        <v>1</v>
      </c>
      <c r="M32" s="87"/>
      <c r="N32" s="87"/>
      <c r="O32" s="8">
        <v>37795</v>
      </c>
      <c r="P32" s="11">
        <v>1</v>
      </c>
      <c r="Q32" s="11">
        <v>253</v>
      </c>
      <c r="R32" s="11">
        <v>7.4</v>
      </c>
      <c r="S32" s="11">
        <v>0.06</v>
      </c>
      <c r="T32" s="1">
        <f t="shared" si="65"/>
        <v>3.25</v>
      </c>
      <c r="U32" s="1" t="str">
        <f t="shared" si="66"/>
        <v>1</v>
      </c>
      <c r="V32" s="1" t="str">
        <f t="shared" si="67"/>
        <v>10</v>
      </c>
      <c r="W32" s="1" t="str">
        <f t="shared" si="68"/>
        <v>1</v>
      </c>
      <c r="X32" s="1" t="str">
        <f t="shared" si="69"/>
        <v>1</v>
      </c>
      <c r="Y32" s="91"/>
      <c r="Z32" s="91"/>
      <c r="AA32" s="8">
        <v>37795</v>
      </c>
      <c r="AB32" s="11">
        <v>1.7</v>
      </c>
      <c r="AC32" s="11">
        <v>1570</v>
      </c>
      <c r="AD32" s="11">
        <v>7.5</v>
      </c>
      <c r="AE32" s="11">
        <v>0.15</v>
      </c>
      <c r="AF32" s="2">
        <f t="shared" si="70"/>
        <v>3.25</v>
      </c>
      <c r="AG32" s="1" t="str">
        <f t="shared" si="71"/>
        <v>1</v>
      </c>
      <c r="AH32" s="1" t="str">
        <f t="shared" si="72"/>
        <v>10</v>
      </c>
      <c r="AI32" s="1" t="str">
        <f t="shared" si="73"/>
        <v>1</v>
      </c>
      <c r="AJ32" s="1" t="str">
        <f t="shared" si="74"/>
        <v>1</v>
      </c>
      <c r="AK32" s="92"/>
      <c r="AL32" s="91"/>
      <c r="AM32" s="8">
        <v>37795</v>
      </c>
      <c r="AN32" s="11">
        <v>4.0999999999999996</v>
      </c>
      <c r="AO32" s="11">
        <v>406</v>
      </c>
      <c r="AP32" s="11">
        <v>6.4</v>
      </c>
      <c r="AQ32" s="11">
        <v>0.93</v>
      </c>
      <c r="AR32" s="2">
        <f t="shared" si="75"/>
        <v>4.75</v>
      </c>
      <c r="AS32" s="1" t="str">
        <f t="shared" si="76"/>
        <v>3</v>
      </c>
      <c r="AT32" s="1" t="str">
        <f t="shared" si="77"/>
        <v>10</v>
      </c>
      <c r="AU32" s="1" t="str">
        <f t="shared" si="78"/>
        <v>3</v>
      </c>
      <c r="AV32" s="1" t="str">
        <f t="shared" si="79"/>
        <v>3</v>
      </c>
      <c r="AW32" s="87"/>
      <c r="AX32" s="87"/>
      <c r="AY32" s="8">
        <v>37795</v>
      </c>
      <c r="AZ32" s="11">
        <v>3.7</v>
      </c>
      <c r="BA32" s="11">
        <v>262</v>
      </c>
      <c r="BB32" s="11">
        <v>5.4</v>
      </c>
      <c r="BC32" s="11">
        <v>1.1299999999999999</v>
      </c>
      <c r="BD32" s="2">
        <f t="shared" si="80"/>
        <v>5.5</v>
      </c>
      <c r="BE32" s="1" t="str">
        <f t="shared" si="81"/>
        <v>3</v>
      </c>
      <c r="BF32" s="1" t="str">
        <f t="shared" si="82"/>
        <v>10</v>
      </c>
      <c r="BG32" s="1" t="str">
        <f t="shared" si="83"/>
        <v>3</v>
      </c>
      <c r="BH32" s="1" t="str">
        <f t="shared" si="84"/>
        <v>6</v>
      </c>
      <c r="BI32" s="90"/>
      <c r="BJ32" s="89"/>
      <c r="BK32" s="8">
        <v>37795</v>
      </c>
      <c r="BL32" s="11">
        <v>3.2</v>
      </c>
      <c r="BM32" s="11">
        <v>59.4</v>
      </c>
      <c r="BN32" s="11">
        <v>5.9</v>
      </c>
      <c r="BO32" s="11">
        <v>1.49</v>
      </c>
      <c r="BP32" s="1">
        <f t="shared" si="85"/>
        <v>4.5</v>
      </c>
      <c r="BQ32" s="1" t="str">
        <f t="shared" si="86"/>
        <v>3</v>
      </c>
      <c r="BR32" s="1" t="str">
        <f t="shared" si="87"/>
        <v>6</v>
      </c>
      <c r="BS32" s="1" t="str">
        <f t="shared" si="88"/>
        <v>3</v>
      </c>
      <c r="BT32" s="1" t="str">
        <f t="shared" si="89"/>
        <v>6</v>
      </c>
    </row>
    <row r="33" spans="1:72" x14ac:dyDescent="0.25">
      <c r="A33" s="87"/>
      <c r="B33" s="87"/>
      <c r="C33" s="8">
        <v>37813</v>
      </c>
      <c r="D33" s="11">
        <v>1</v>
      </c>
      <c r="E33" s="11">
        <v>47.6</v>
      </c>
      <c r="F33" s="11">
        <v>7.1</v>
      </c>
      <c r="G33" s="11">
        <v>0.03</v>
      </c>
      <c r="H33" s="2">
        <f t="shared" si="60"/>
        <v>1.5</v>
      </c>
      <c r="I33" s="1" t="str">
        <f t="shared" si="61"/>
        <v>1</v>
      </c>
      <c r="J33" s="1" t="str">
        <f t="shared" si="62"/>
        <v>3</v>
      </c>
      <c r="K33" s="1" t="str">
        <f t="shared" si="63"/>
        <v>1</v>
      </c>
      <c r="L33" s="1" t="str">
        <f t="shared" si="64"/>
        <v>1</v>
      </c>
      <c r="M33" s="87"/>
      <c r="N33" s="87"/>
      <c r="O33" s="8">
        <v>37813</v>
      </c>
      <c r="P33" s="11">
        <v>1</v>
      </c>
      <c r="Q33" s="11">
        <v>128</v>
      </c>
      <c r="R33" s="11">
        <v>7.1</v>
      </c>
      <c r="S33" s="11">
        <v>0.03</v>
      </c>
      <c r="T33" s="1">
        <f t="shared" si="65"/>
        <v>3.25</v>
      </c>
      <c r="U33" s="1" t="str">
        <f t="shared" si="66"/>
        <v>1</v>
      </c>
      <c r="V33" s="1" t="str">
        <f t="shared" si="67"/>
        <v>10</v>
      </c>
      <c r="W33" s="1" t="str">
        <f t="shared" si="68"/>
        <v>1</v>
      </c>
      <c r="X33" s="1" t="str">
        <f t="shared" si="69"/>
        <v>1</v>
      </c>
      <c r="Y33" s="91"/>
      <c r="Z33" s="91"/>
      <c r="AA33" s="8">
        <v>37813</v>
      </c>
      <c r="AB33" s="11">
        <v>1.9</v>
      </c>
      <c r="AC33" s="11">
        <v>21.5</v>
      </c>
      <c r="AD33" s="11">
        <v>9.4</v>
      </c>
      <c r="AE33" s="11">
        <v>0.34</v>
      </c>
      <c r="AF33" s="2">
        <f t="shared" si="70"/>
        <v>1.5</v>
      </c>
      <c r="AG33" s="1" t="str">
        <f t="shared" si="71"/>
        <v>1</v>
      </c>
      <c r="AH33" s="1" t="str">
        <f t="shared" si="72"/>
        <v>3</v>
      </c>
      <c r="AI33" s="1" t="str">
        <f t="shared" si="73"/>
        <v>1</v>
      </c>
      <c r="AJ33" s="1" t="str">
        <f t="shared" si="74"/>
        <v>1</v>
      </c>
      <c r="AK33" s="92"/>
      <c r="AL33" s="91"/>
      <c r="AM33" s="8">
        <v>37813</v>
      </c>
      <c r="AN33" s="11">
        <v>7</v>
      </c>
      <c r="AO33" s="11">
        <v>407</v>
      </c>
      <c r="AP33" s="11">
        <v>5.5</v>
      </c>
      <c r="AQ33" s="11">
        <v>1.65</v>
      </c>
      <c r="AR33" s="2">
        <f t="shared" si="75"/>
        <v>6.25</v>
      </c>
      <c r="AS33" s="1" t="str">
        <f t="shared" si="76"/>
        <v>6</v>
      </c>
      <c r="AT33" s="1" t="str">
        <f t="shared" si="77"/>
        <v>10</v>
      </c>
      <c r="AU33" s="1" t="str">
        <f t="shared" si="78"/>
        <v>3</v>
      </c>
      <c r="AV33" s="1" t="str">
        <f t="shared" si="79"/>
        <v>6</v>
      </c>
      <c r="AW33" s="87"/>
      <c r="AX33" s="87"/>
      <c r="AY33" s="8">
        <v>37813</v>
      </c>
      <c r="AZ33" s="11">
        <v>14.5</v>
      </c>
      <c r="BA33" s="11">
        <v>224</v>
      </c>
      <c r="BB33" s="11">
        <v>3.7</v>
      </c>
      <c r="BC33" s="11">
        <v>3.73</v>
      </c>
      <c r="BD33" s="2">
        <f t="shared" si="80"/>
        <v>8</v>
      </c>
      <c r="BE33" s="1" t="str">
        <f t="shared" si="81"/>
        <v>6</v>
      </c>
      <c r="BF33" s="1" t="str">
        <f t="shared" si="82"/>
        <v>10</v>
      </c>
      <c r="BG33" s="1" t="str">
        <f t="shared" si="83"/>
        <v>6</v>
      </c>
      <c r="BH33" s="1" t="str">
        <f t="shared" si="84"/>
        <v>10</v>
      </c>
      <c r="BI33" s="90"/>
      <c r="BJ33" s="89"/>
      <c r="BK33" s="8">
        <v>37813</v>
      </c>
      <c r="BL33" s="11">
        <v>10.3</v>
      </c>
      <c r="BM33" s="11">
        <v>463</v>
      </c>
      <c r="BN33" s="11">
        <v>5.3</v>
      </c>
      <c r="BO33" s="11">
        <v>2.1800000000000002</v>
      </c>
      <c r="BP33" s="1">
        <f t="shared" si="85"/>
        <v>6.25</v>
      </c>
      <c r="BQ33" s="1" t="str">
        <f t="shared" si="86"/>
        <v>6</v>
      </c>
      <c r="BR33" s="1" t="str">
        <f t="shared" si="87"/>
        <v>10</v>
      </c>
      <c r="BS33" s="1" t="str">
        <f t="shared" si="88"/>
        <v>3</v>
      </c>
      <c r="BT33" s="1" t="str">
        <f t="shared" si="89"/>
        <v>6</v>
      </c>
    </row>
    <row r="34" spans="1:72" x14ac:dyDescent="0.25">
      <c r="A34" s="87"/>
      <c r="B34" s="87"/>
      <c r="C34" s="8">
        <v>37841</v>
      </c>
      <c r="D34" s="11">
        <v>1</v>
      </c>
      <c r="E34" s="11">
        <v>3</v>
      </c>
      <c r="F34" s="11">
        <v>8.5</v>
      </c>
      <c r="G34" s="11">
        <v>0.05</v>
      </c>
      <c r="H34" s="2">
        <f t="shared" si="60"/>
        <v>1</v>
      </c>
      <c r="I34" s="1" t="str">
        <f t="shared" si="61"/>
        <v>1</v>
      </c>
      <c r="J34" s="1" t="str">
        <f t="shared" si="62"/>
        <v>1</v>
      </c>
      <c r="K34" s="1" t="str">
        <f t="shared" si="63"/>
        <v>1</v>
      </c>
      <c r="L34" s="1" t="str">
        <f t="shared" si="64"/>
        <v>1</v>
      </c>
      <c r="M34" s="87"/>
      <c r="N34" s="87"/>
      <c r="O34" s="8">
        <v>37841</v>
      </c>
      <c r="P34" s="11">
        <v>1</v>
      </c>
      <c r="Q34" s="11">
        <v>54.5</v>
      </c>
      <c r="R34" s="11">
        <v>7.8</v>
      </c>
      <c r="S34" s="11">
        <v>0.04</v>
      </c>
      <c r="T34" s="1">
        <f t="shared" si="65"/>
        <v>2.25</v>
      </c>
      <c r="U34" s="1" t="str">
        <f t="shared" si="66"/>
        <v>1</v>
      </c>
      <c r="V34" s="1" t="str">
        <f t="shared" si="67"/>
        <v>6</v>
      </c>
      <c r="W34" s="1" t="str">
        <f t="shared" si="68"/>
        <v>1</v>
      </c>
      <c r="X34" s="1" t="str">
        <f t="shared" si="69"/>
        <v>1</v>
      </c>
      <c r="Y34" s="91"/>
      <c r="Z34" s="91"/>
      <c r="AA34" s="8">
        <v>37841</v>
      </c>
      <c r="AB34" s="11">
        <v>1.5</v>
      </c>
      <c r="AC34" s="11">
        <v>4.9000000000000004</v>
      </c>
      <c r="AD34" s="11">
        <v>14</v>
      </c>
      <c r="AE34" s="11">
        <v>0.26</v>
      </c>
      <c r="AF34" s="2">
        <f t="shared" si="70"/>
        <v>1</v>
      </c>
      <c r="AG34" s="1" t="str">
        <f t="shared" si="71"/>
        <v>1</v>
      </c>
      <c r="AH34" s="1" t="str">
        <f t="shared" si="72"/>
        <v>1</v>
      </c>
      <c r="AI34" s="1" t="str">
        <f t="shared" si="73"/>
        <v>1</v>
      </c>
      <c r="AJ34" s="1" t="str">
        <f t="shared" si="74"/>
        <v>1</v>
      </c>
      <c r="AK34" s="92"/>
      <c r="AL34" s="91"/>
      <c r="AM34" s="8">
        <v>37841</v>
      </c>
      <c r="AN34" s="11">
        <v>3.7</v>
      </c>
      <c r="AO34" s="11">
        <v>68.2</v>
      </c>
      <c r="AP34" s="11">
        <v>3.2</v>
      </c>
      <c r="AQ34" s="11">
        <v>1.89</v>
      </c>
      <c r="AR34" s="2">
        <f t="shared" si="75"/>
        <v>5.25</v>
      </c>
      <c r="AS34" s="1" t="str">
        <f t="shared" si="76"/>
        <v>3</v>
      </c>
      <c r="AT34" s="1" t="str">
        <f t="shared" si="77"/>
        <v>6</v>
      </c>
      <c r="AU34" s="1" t="str">
        <f t="shared" si="78"/>
        <v>6</v>
      </c>
      <c r="AV34" s="1" t="str">
        <f t="shared" si="79"/>
        <v>6</v>
      </c>
      <c r="AW34" s="87"/>
      <c r="AX34" s="87"/>
      <c r="AY34" s="8">
        <v>37841</v>
      </c>
      <c r="AZ34" s="11">
        <v>3.8</v>
      </c>
      <c r="BA34" s="11">
        <v>71.5</v>
      </c>
      <c r="BB34" s="11">
        <v>3.8</v>
      </c>
      <c r="BC34" s="11">
        <v>1.55</v>
      </c>
      <c r="BD34" s="2">
        <f t="shared" si="80"/>
        <v>5.25</v>
      </c>
      <c r="BE34" s="1" t="str">
        <f t="shared" si="81"/>
        <v>3</v>
      </c>
      <c r="BF34" s="1" t="str">
        <f t="shared" si="82"/>
        <v>6</v>
      </c>
      <c r="BG34" s="1" t="str">
        <f t="shared" si="83"/>
        <v>6</v>
      </c>
      <c r="BH34" s="1" t="str">
        <f t="shared" si="84"/>
        <v>6</v>
      </c>
      <c r="BI34" s="90"/>
      <c r="BJ34" s="89"/>
      <c r="BK34" s="8">
        <v>37841</v>
      </c>
      <c r="BL34" s="11">
        <v>7</v>
      </c>
      <c r="BM34" s="11">
        <v>160</v>
      </c>
      <c r="BN34" s="11">
        <v>6.1</v>
      </c>
      <c r="BO34" s="11">
        <v>1.18</v>
      </c>
      <c r="BP34" s="1">
        <f t="shared" si="85"/>
        <v>6.25</v>
      </c>
      <c r="BQ34" s="1" t="str">
        <f t="shared" si="86"/>
        <v>6</v>
      </c>
      <c r="BR34" s="1" t="str">
        <f t="shared" si="87"/>
        <v>10</v>
      </c>
      <c r="BS34" s="1" t="str">
        <f t="shared" si="88"/>
        <v>3</v>
      </c>
      <c r="BT34" s="1" t="str">
        <f t="shared" si="89"/>
        <v>6</v>
      </c>
    </row>
    <row r="35" spans="1:72" x14ac:dyDescent="0.25">
      <c r="A35" s="87"/>
      <c r="B35" s="87"/>
      <c r="C35" s="8">
        <v>37875</v>
      </c>
      <c r="D35" s="11">
        <v>1</v>
      </c>
      <c r="E35" s="11">
        <v>99.7</v>
      </c>
      <c r="F35" s="11">
        <v>7.9</v>
      </c>
      <c r="G35" s="11">
        <v>0.05</v>
      </c>
      <c r="H35" s="2">
        <f t="shared" si="60"/>
        <v>2.25</v>
      </c>
      <c r="I35" s="1" t="str">
        <f t="shared" si="61"/>
        <v>1</v>
      </c>
      <c r="J35" s="1" t="str">
        <f t="shared" si="62"/>
        <v>6</v>
      </c>
      <c r="K35" s="1" t="str">
        <f t="shared" si="63"/>
        <v>1</v>
      </c>
      <c r="L35" s="1" t="str">
        <f t="shared" si="64"/>
        <v>1</v>
      </c>
      <c r="M35" s="87"/>
      <c r="N35" s="87"/>
      <c r="O35" s="8">
        <v>37875</v>
      </c>
      <c r="P35" s="11">
        <v>1</v>
      </c>
      <c r="Q35" s="11">
        <v>207</v>
      </c>
      <c r="R35" s="11">
        <v>7.7</v>
      </c>
      <c r="S35" s="11">
        <v>0.03</v>
      </c>
      <c r="T35" s="1">
        <f t="shared" si="65"/>
        <v>3.25</v>
      </c>
      <c r="U35" s="1" t="str">
        <f t="shared" si="66"/>
        <v>1</v>
      </c>
      <c r="V35" s="1" t="str">
        <f t="shared" si="67"/>
        <v>10</v>
      </c>
      <c r="W35" s="1" t="str">
        <f t="shared" si="68"/>
        <v>1</v>
      </c>
      <c r="X35" s="1" t="str">
        <f t="shared" si="69"/>
        <v>1</v>
      </c>
      <c r="Y35" s="91"/>
      <c r="Z35" s="91"/>
      <c r="AA35" s="8">
        <v>37875</v>
      </c>
      <c r="AB35" s="11">
        <v>3.1</v>
      </c>
      <c r="AC35" s="11">
        <v>253</v>
      </c>
      <c r="AD35" s="11">
        <v>7.3</v>
      </c>
      <c r="AE35" s="11">
        <v>0.11</v>
      </c>
      <c r="AF35" s="2">
        <f t="shared" si="70"/>
        <v>3.75</v>
      </c>
      <c r="AG35" s="1" t="str">
        <f t="shared" si="71"/>
        <v>3</v>
      </c>
      <c r="AH35" s="1" t="str">
        <f t="shared" si="72"/>
        <v>10</v>
      </c>
      <c r="AI35" s="1" t="str">
        <f t="shared" si="73"/>
        <v>1</v>
      </c>
      <c r="AJ35" s="1" t="str">
        <f t="shared" si="74"/>
        <v>1</v>
      </c>
      <c r="AK35" s="92"/>
      <c r="AL35" s="91"/>
      <c r="AM35" s="8">
        <v>37875</v>
      </c>
      <c r="AN35" s="11">
        <v>8.1999999999999993</v>
      </c>
      <c r="AO35" s="11">
        <v>440</v>
      </c>
      <c r="AP35" s="11">
        <v>6.5</v>
      </c>
      <c r="AQ35" s="11">
        <v>0.5</v>
      </c>
      <c r="AR35" s="2">
        <f t="shared" si="75"/>
        <v>5.5</v>
      </c>
      <c r="AS35" s="1" t="str">
        <f t="shared" si="76"/>
        <v>6</v>
      </c>
      <c r="AT35" s="1" t="str">
        <f t="shared" si="77"/>
        <v>10</v>
      </c>
      <c r="AU35" s="1" t="str">
        <f t="shared" si="78"/>
        <v>3</v>
      </c>
      <c r="AV35" s="1" t="str">
        <f t="shared" si="79"/>
        <v>3</v>
      </c>
      <c r="AW35" s="87"/>
      <c r="AX35" s="87"/>
      <c r="AY35" s="8">
        <v>37875</v>
      </c>
      <c r="AZ35" s="11">
        <v>15.8</v>
      </c>
      <c r="BA35" s="11">
        <v>988</v>
      </c>
      <c r="BB35" s="11">
        <v>6.5</v>
      </c>
      <c r="BC35" s="11">
        <v>0.91</v>
      </c>
      <c r="BD35" s="2">
        <f t="shared" si="80"/>
        <v>6.5</v>
      </c>
      <c r="BE35" s="1" t="str">
        <f t="shared" si="81"/>
        <v>10</v>
      </c>
      <c r="BF35" s="1" t="str">
        <f t="shared" si="82"/>
        <v>10</v>
      </c>
      <c r="BG35" s="1" t="str">
        <f t="shared" si="83"/>
        <v>3</v>
      </c>
      <c r="BH35" s="1" t="str">
        <f t="shared" si="84"/>
        <v>3</v>
      </c>
      <c r="BI35" s="90"/>
      <c r="BJ35" s="89"/>
      <c r="BK35" s="8">
        <v>37875</v>
      </c>
      <c r="BL35" s="11">
        <v>8.4</v>
      </c>
      <c r="BM35" s="11">
        <v>894</v>
      </c>
      <c r="BN35" s="11">
        <v>5.4</v>
      </c>
      <c r="BO35" s="11">
        <v>0.59</v>
      </c>
      <c r="BP35" s="1">
        <f t="shared" si="85"/>
        <v>5.5</v>
      </c>
      <c r="BQ35" s="1" t="str">
        <f t="shared" si="86"/>
        <v>6</v>
      </c>
      <c r="BR35" s="1" t="str">
        <f t="shared" si="87"/>
        <v>10</v>
      </c>
      <c r="BS35" s="1" t="str">
        <f t="shared" si="88"/>
        <v>3</v>
      </c>
      <c r="BT35" s="1" t="str">
        <f t="shared" si="89"/>
        <v>3</v>
      </c>
    </row>
    <row r="36" spans="1:72" x14ac:dyDescent="0.25">
      <c r="A36" s="87"/>
      <c r="B36" s="87"/>
      <c r="C36" s="8">
        <v>37901</v>
      </c>
      <c r="D36" s="11">
        <v>1.4</v>
      </c>
      <c r="E36" s="11">
        <v>55</v>
      </c>
      <c r="F36" s="11">
        <v>7.1</v>
      </c>
      <c r="G36" s="11">
        <v>0.05</v>
      </c>
      <c r="H36" s="2">
        <f t="shared" si="60"/>
        <v>2.25</v>
      </c>
      <c r="I36" s="1" t="str">
        <f t="shared" si="61"/>
        <v>1</v>
      </c>
      <c r="J36" s="1" t="str">
        <f t="shared" si="62"/>
        <v>6</v>
      </c>
      <c r="K36" s="1" t="str">
        <f t="shared" si="63"/>
        <v>1</v>
      </c>
      <c r="L36" s="1" t="str">
        <f t="shared" si="64"/>
        <v>1</v>
      </c>
      <c r="M36" s="87"/>
      <c r="N36" s="87"/>
      <c r="O36" s="8">
        <v>37901</v>
      </c>
      <c r="P36" s="11">
        <v>1.1000000000000001</v>
      </c>
      <c r="Q36" s="11">
        <v>75.8</v>
      </c>
      <c r="R36" s="11">
        <v>7.1</v>
      </c>
      <c r="S36" s="11">
        <v>0.05</v>
      </c>
      <c r="T36" s="1">
        <f t="shared" si="65"/>
        <v>2.25</v>
      </c>
      <c r="U36" s="1" t="str">
        <f t="shared" si="66"/>
        <v>1</v>
      </c>
      <c r="V36" s="1" t="str">
        <f t="shared" si="67"/>
        <v>6</v>
      </c>
      <c r="W36" s="1" t="str">
        <f t="shared" si="68"/>
        <v>1</v>
      </c>
      <c r="X36" s="1" t="str">
        <f t="shared" si="69"/>
        <v>1</v>
      </c>
      <c r="Y36" s="91"/>
      <c r="Z36" s="91"/>
      <c r="AA36" s="8">
        <v>37901</v>
      </c>
      <c r="AB36" s="11">
        <v>2.2000000000000002</v>
      </c>
      <c r="AC36" s="11">
        <v>23.1</v>
      </c>
      <c r="AD36" s="11">
        <v>6.9</v>
      </c>
      <c r="AE36" s="11">
        <v>0.14000000000000001</v>
      </c>
      <c r="AF36" s="2">
        <f t="shared" si="70"/>
        <v>1.5</v>
      </c>
      <c r="AG36" s="1" t="str">
        <f t="shared" si="71"/>
        <v>1</v>
      </c>
      <c r="AH36" s="1" t="str">
        <f t="shared" si="72"/>
        <v>3</v>
      </c>
      <c r="AI36" s="1" t="str">
        <f t="shared" si="73"/>
        <v>1</v>
      </c>
      <c r="AJ36" s="1" t="str">
        <f t="shared" si="74"/>
        <v>1</v>
      </c>
      <c r="AK36" s="92"/>
      <c r="AL36" s="91"/>
      <c r="AM36" s="8">
        <v>37901</v>
      </c>
      <c r="AN36" s="11">
        <v>1.7</v>
      </c>
      <c r="AO36" s="11">
        <v>40.1</v>
      </c>
      <c r="AP36" s="11">
        <v>6.9</v>
      </c>
      <c r="AQ36" s="11">
        <v>1.38</v>
      </c>
      <c r="AR36" s="2">
        <f t="shared" si="75"/>
        <v>2.75</v>
      </c>
      <c r="AS36" s="1" t="str">
        <f t="shared" si="76"/>
        <v>1</v>
      </c>
      <c r="AT36" s="1" t="str">
        <f t="shared" si="77"/>
        <v>3</v>
      </c>
      <c r="AU36" s="1" t="str">
        <f t="shared" si="78"/>
        <v>1</v>
      </c>
      <c r="AV36" s="1" t="str">
        <f t="shared" si="79"/>
        <v>6</v>
      </c>
      <c r="AW36" s="87"/>
      <c r="AX36" s="87"/>
      <c r="AY36" s="8">
        <v>37901</v>
      </c>
      <c r="AZ36" s="11">
        <v>2.5</v>
      </c>
      <c r="BA36" s="11">
        <v>34.9</v>
      </c>
      <c r="BB36" s="11">
        <v>7.8</v>
      </c>
      <c r="BC36" s="11">
        <v>1.52</v>
      </c>
      <c r="BD36" s="2">
        <f t="shared" si="80"/>
        <v>2.75</v>
      </c>
      <c r="BE36" s="1" t="str">
        <f t="shared" si="81"/>
        <v>1</v>
      </c>
      <c r="BF36" s="1" t="str">
        <f t="shared" si="82"/>
        <v>3</v>
      </c>
      <c r="BG36" s="1" t="str">
        <f t="shared" si="83"/>
        <v>1</v>
      </c>
      <c r="BH36" s="1" t="str">
        <f t="shared" si="84"/>
        <v>6</v>
      </c>
      <c r="BI36" s="90"/>
      <c r="BJ36" s="89"/>
      <c r="BK36" s="8">
        <v>37901</v>
      </c>
      <c r="BL36" s="11">
        <v>4.5999999999999996</v>
      </c>
      <c r="BM36" s="11">
        <v>73.5</v>
      </c>
      <c r="BN36" s="11">
        <v>7.3</v>
      </c>
      <c r="BO36" s="11">
        <v>0.89</v>
      </c>
      <c r="BP36" s="1">
        <f t="shared" si="85"/>
        <v>3.25</v>
      </c>
      <c r="BQ36" s="1" t="str">
        <f t="shared" si="86"/>
        <v>3</v>
      </c>
      <c r="BR36" s="1" t="str">
        <f t="shared" si="87"/>
        <v>6</v>
      </c>
      <c r="BS36" s="1" t="str">
        <f t="shared" si="88"/>
        <v>1</v>
      </c>
      <c r="BT36" s="1" t="str">
        <f t="shared" si="89"/>
        <v>3</v>
      </c>
    </row>
    <row r="37" spans="1:72" x14ac:dyDescent="0.25">
      <c r="A37" s="87"/>
      <c r="B37" s="87"/>
      <c r="C37" s="8">
        <v>37929</v>
      </c>
      <c r="D37" s="11">
        <v>1</v>
      </c>
      <c r="E37" s="11">
        <v>8.9</v>
      </c>
      <c r="F37" s="11">
        <v>7.1</v>
      </c>
      <c r="G37" s="11">
        <v>0.03</v>
      </c>
      <c r="H37" s="2">
        <f t="shared" si="60"/>
        <v>1</v>
      </c>
      <c r="I37" s="1" t="str">
        <f t="shared" si="61"/>
        <v>1</v>
      </c>
      <c r="J37" s="1" t="str">
        <f t="shared" si="62"/>
        <v>1</v>
      </c>
      <c r="K37" s="1" t="str">
        <f t="shared" si="63"/>
        <v>1</v>
      </c>
      <c r="L37" s="1" t="str">
        <f t="shared" si="64"/>
        <v>1</v>
      </c>
      <c r="M37" s="87"/>
      <c r="N37" s="87"/>
      <c r="O37" s="8">
        <v>37929</v>
      </c>
      <c r="P37" s="11">
        <v>1</v>
      </c>
      <c r="Q37" s="11">
        <v>26</v>
      </c>
      <c r="R37" s="11">
        <v>6.6</v>
      </c>
      <c r="S37" s="11">
        <v>0.03</v>
      </c>
      <c r="T37" s="1">
        <f t="shared" si="65"/>
        <v>1.5</v>
      </c>
      <c r="U37" s="1" t="str">
        <f t="shared" si="66"/>
        <v>1</v>
      </c>
      <c r="V37" s="1" t="str">
        <f t="shared" si="67"/>
        <v>3</v>
      </c>
      <c r="W37" s="1" t="str">
        <f t="shared" si="68"/>
        <v>1</v>
      </c>
      <c r="X37" s="1" t="str">
        <f t="shared" si="69"/>
        <v>1</v>
      </c>
      <c r="Y37" s="91"/>
      <c r="Z37" s="91"/>
      <c r="AA37" s="8">
        <v>37929</v>
      </c>
      <c r="AB37" s="11">
        <v>1.1000000000000001</v>
      </c>
      <c r="AC37" s="11">
        <v>6.3</v>
      </c>
      <c r="AD37" s="11">
        <v>5.3</v>
      </c>
      <c r="AE37" s="11">
        <v>0.1</v>
      </c>
      <c r="AF37" s="2">
        <f t="shared" si="70"/>
        <v>1.5</v>
      </c>
      <c r="AG37" s="1" t="str">
        <f t="shared" si="71"/>
        <v>1</v>
      </c>
      <c r="AH37" s="1" t="str">
        <f t="shared" si="72"/>
        <v>1</v>
      </c>
      <c r="AI37" s="1" t="str">
        <f t="shared" si="73"/>
        <v>3</v>
      </c>
      <c r="AJ37" s="1" t="str">
        <f t="shared" si="74"/>
        <v>1</v>
      </c>
      <c r="AK37" s="92"/>
      <c r="AL37" s="91"/>
      <c r="AM37" s="8">
        <v>37929</v>
      </c>
      <c r="AN37" s="11">
        <v>3.6</v>
      </c>
      <c r="AO37" s="11">
        <v>13.6</v>
      </c>
      <c r="AP37" s="11">
        <v>4.3</v>
      </c>
      <c r="AQ37" s="11">
        <v>3.85</v>
      </c>
      <c r="AR37" s="2">
        <f t="shared" si="75"/>
        <v>5</v>
      </c>
      <c r="AS37" s="1" t="str">
        <f t="shared" si="76"/>
        <v>3</v>
      </c>
      <c r="AT37" s="1" t="str">
        <f t="shared" si="77"/>
        <v>1</v>
      </c>
      <c r="AU37" s="1" t="str">
        <f t="shared" si="78"/>
        <v>6</v>
      </c>
      <c r="AV37" s="1" t="str">
        <f t="shared" si="79"/>
        <v>10</v>
      </c>
      <c r="AW37" s="87"/>
      <c r="AX37" s="87"/>
      <c r="AY37" s="8">
        <v>37929</v>
      </c>
      <c r="AZ37" s="11">
        <v>5.8</v>
      </c>
      <c r="BA37" s="11">
        <v>34.5</v>
      </c>
      <c r="BB37" s="11">
        <v>7</v>
      </c>
      <c r="BC37" s="11">
        <v>3.91</v>
      </c>
      <c r="BD37" s="2">
        <f t="shared" si="80"/>
        <v>5</v>
      </c>
      <c r="BE37" s="1" t="str">
        <f t="shared" si="81"/>
        <v>6</v>
      </c>
      <c r="BF37" s="1" t="str">
        <f t="shared" si="82"/>
        <v>3</v>
      </c>
      <c r="BG37" s="1" t="str">
        <f t="shared" si="83"/>
        <v>1</v>
      </c>
      <c r="BH37" s="1" t="str">
        <f t="shared" si="84"/>
        <v>10</v>
      </c>
      <c r="BI37" s="90"/>
      <c r="BJ37" s="89"/>
      <c r="BK37" s="8">
        <v>37929</v>
      </c>
      <c r="BL37" s="11">
        <v>3.6</v>
      </c>
      <c r="BM37" s="11">
        <v>147</v>
      </c>
      <c r="BN37" s="11">
        <v>8.6</v>
      </c>
      <c r="BO37" s="11">
        <v>1.33</v>
      </c>
      <c r="BP37" s="1">
        <f t="shared" si="85"/>
        <v>5</v>
      </c>
      <c r="BQ37" s="1" t="str">
        <f t="shared" si="86"/>
        <v>3</v>
      </c>
      <c r="BR37" s="1" t="str">
        <f t="shared" si="87"/>
        <v>10</v>
      </c>
      <c r="BS37" s="1" t="str">
        <f t="shared" si="88"/>
        <v>1</v>
      </c>
      <c r="BT37" s="1" t="str">
        <f t="shared" si="89"/>
        <v>6</v>
      </c>
    </row>
    <row r="38" spans="1:72" x14ac:dyDescent="0.25">
      <c r="A38" s="87"/>
      <c r="B38" s="87"/>
      <c r="C38" s="8">
        <v>37960</v>
      </c>
      <c r="D38" s="11">
        <v>1</v>
      </c>
      <c r="E38" s="11">
        <v>6.2</v>
      </c>
      <c r="F38" s="11">
        <v>11.2</v>
      </c>
      <c r="G38" s="11">
        <v>0.05</v>
      </c>
      <c r="H38" s="2">
        <f t="shared" si="60"/>
        <v>1</v>
      </c>
      <c r="I38" s="1" t="str">
        <f t="shared" si="61"/>
        <v>1</v>
      </c>
      <c r="J38" s="1" t="str">
        <f t="shared" si="62"/>
        <v>1</v>
      </c>
      <c r="K38" s="1" t="str">
        <f t="shared" si="63"/>
        <v>1</v>
      </c>
      <c r="L38" s="1" t="str">
        <f t="shared" si="64"/>
        <v>1</v>
      </c>
      <c r="M38" s="87"/>
      <c r="N38" s="87"/>
      <c r="O38" s="8">
        <v>37960</v>
      </c>
      <c r="P38" s="11">
        <v>1</v>
      </c>
      <c r="Q38" s="11">
        <v>19.2</v>
      </c>
      <c r="R38" s="11">
        <v>4.5</v>
      </c>
      <c r="S38" s="11">
        <v>0.03</v>
      </c>
      <c r="T38" s="1">
        <f t="shared" si="65"/>
        <v>2.25</v>
      </c>
      <c r="U38" s="1" t="str">
        <f t="shared" si="66"/>
        <v>1</v>
      </c>
      <c r="V38" s="1" t="str">
        <f t="shared" si="67"/>
        <v>1</v>
      </c>
      <c r="W38" s="1" t="str">
        <f t="shared" si="68"/>
        <v>6</v>
      </c>
      <c r="X38" s="1" t="str">
        <f t="shared" si="69"/>
        <v>1</v>
      </c>
      <c r="Y38" s="91"/>
      <c r="Z38" s="91"/>
      <c r="AA38" s="8">
        <v>37960</v>
      </c>
      <c r="AB38" s="11">
        <v>2.7</v>
      </c>
      <c r="AC38" s="11">
        <v>5</v>
      </c>
      <c r="AD38" s="11">
        <v>7.6</v>
      </c>
      <c r="AE38" s="11">
        <v>0.5</v>
      </c>
      <c r="AF38" s="2">
        <f t="shared" si="70"/>
        <v>1.5</v>
      </c>
      <c r="AG38" s="1" t="str">
        <f t="shared" si="71"/>
        <v>1</v>
      </c>
      <c r="AH38" s="1" t="str">
        <f t="shared" si="72"/>
        <v>1</v>
      </c>
      <c r="AI38" s="1" t="str">
        <f t="shared" si="73"/>
        <v>1</v>
      </c>
      <c r="AJ38" s="1" t="str">
        <f t="shared" si="74"/>
        <v>3</v>
      </c>
      <c r="AK38" s="92"/>
      <c r="AL38" s="91"/>
      <c r="AM38" s="8">
        <v>37960</v>
      </c>
      <c r="AN38" s="11">
        <v>9.1999999999999993</v>
      </c>
      <c r="AO38" s="11">
        <v>7.7</v>
      </c>
      <c r="AP38" s="11">
        <v>2.4</v>
      </c>
      <c r="AQ38" s="11">
        <v>6.2</v>
      </c>
      <c r="AR38" s="2">
        <f t="shared" si="75"/>
        <v>5.75</v>
      </c>
      <c r="AS38" s="1" t="str">
        <f t="shared" si="76"/>
        <v>6</v>
      </c>
      <c r="AT38" s="1" t="str">
        <f t="shared" si="77"/>
        <v>1</v>
      </c>
      <c r="AU38" s="1" t="str">
        <f t="shared" si="78"/>
        <v>6</v>
      </c>
      <c r="AV38" s="1" t="str">
        <f t="shared" si="79"/>
        <v>10</v>
      </c>
      <c r="AW38" s="87"/>
      <c r="AX38" s="87"/>
      <c r="AY38" s="8">
        <v>37960</v>
      </c>
      <c r="AZ38" s="11">
        <v>7.1</v>
      </c>
      <c r="BA38" s="11">
        <v>72.3</v>
      </c>
      <c r="BB38" s="11">
        <v>6.1</v>
      </c>
      <c r="BC38" s="11">
        <v>5.09</v>
      </c>
      <c r="BD38" s="2">
        <f t="shared" si="80"/>
        <v>6.25</v>
      </c>
      <c r="BE38" s="1" t="str">
        <f t="shared" si="81"/>
        <v>6</v>
      </c>
      <c r="BF38" s="1" t="str">
        <f t="shared" si="82"/>
        <v>6</v>
      </c>
      <c r="BG38" s="1" t="str">
        <f t="shared" si="83"/>
        <v>3</v>
      </c>
      <c r="BH38" s="1" t="str">
        <f t="shared" si="84"/>
        <v>10</v>
      </c>
      <c r="BI38" s="90"/>
      <c r="BJ38" s="89"/>
      <c r="BK38" s="8">
        <v>37960</v>
      </c>
      <c r="BL38" s="11">
        <v>6.3</v>
      </c>
      <c r="BM38" s="11">
        <v>84.4</v>
      </c>
      <c r="BN38" s="11">
        <v>10</v>
      </c>
      <c r="BO38" s="11">
        <v>1.72</v>
      </c>
      <c r="BP38" s="1">
        <f t="shared" si="85"/>
        <v>4.75</v>
      </c>
      <c r="BQ38" s="1" t="str">
        <f t="shared" si="86"/>
        <v>6</v>
      </c>
      <c r="BR38" s="1" t="str">
        <f t="shared" si="87"/>
        <v>6</v>
      </c>
      <c r="BS38" s="1" t="str">
        <f t="shared" si="88"/>
        <v>1</v>
      </c>
      <c r="BT38" s="1" t="str">
        <f t="shared" si="89"/>
        <v>6</v>
      </c>
    </row>
    <row r="39" spans="1:72" x14ac:dyDescent="0.25">
      <c r="A39" s="3">
        <v>92</v>
      </c>
      <c r="B39" s="4" t="s">
        <v>11</v>
      </c>
      <c r="C39" s="50" t="s">
        <v>15</v>
      </c>
      <c r="D39" s="51">
        <f>AVERAGE(D27:D38)</f>
        <v>1.0583333333333333</v>
      </c>
      <c r="E39" s="51">
        <f>AVERAGE(E27:E38)</f>
        <v>31.966666666666665</v>
      </c>
      <c r="F39" s="51">
        <f>AVERAGE(F27:F38)</f>
        <v>8.1583333333333332</v>
      </c>
      <c r="G39" s="51">
        <f>AVERAGE(G27:G38)</f>
        <v>4.1666666666666664E-2</v>
      </c>
      <c r="H39" s="51">
        <f>AVERAGE(H27:H38)</f>
        <v>1.4375</v>
      </c>
      <c r="I39" s="52"/>
      <c r="J39" s="52"/>
      <c r="K39" s="52"/>
      <c r="L39" s="52"/>
      <c r="M39" s="3">
        <v>92</v>
      </c>
      <c r="N39" s="4" t="s">
        <v>11</v>
      </c>
      <c r="O39" s="50" t="s">
        <v>25</v>
      </c>
      <c r="P39" s="51">
        <v>1.0583333333333333</v>
      </c>
      <c r="Q39" s="51">
        <v>90.416666666666671</v>
      </c>
      <c r="R39" s="51">
        <v>7.8499999999999988</v>
      </c>
      <c r="S39" s="51">
        <v>3.9166666666666662E-2</v>
      </c>
      <c r="T39" s="53">
        <f>AVERAGE(T27:T38)</f>
        <v>2.1875</v>
      </c>
      <c r="U39" s="52"/>
      <c r="V39" s="52"/>
      <c r="W39" s="52"/>
      <c r="X39" s="52"/>
      <c r="Y39" s="5">
        <v>92</v>
      </c>
      <c r="Z39" s="5" t="s">
        <v>13</v>
      </c>
      <c r="AA39" s="54" t="s">
        <v>25</v>
      </c>
      <c r="AB39" s="51">
        <v>3.0583333333333336</v>
      </c>
      <c r="AC39" s="51">
        <v>160.78333333333333</v>
      </c>
      <c r="AD39" s="51">
        <v>7.95</v>
      </c>
      <c r="AE39" s="51">
        <v>0.27999999999999997</v>
      </c>
      <c r="AF39" s="51">
        <f>AVERAGE(AF27:AF38)</f>
        <v>2.0625</v>
      </c>
      <c r="AG39" s="52"/>
      <c r="AH39" s="52"/>
      <c r="AI39" s="52"/>
      <c r="AJ39" s="52"/>
      <c r="AK39" s="5">
        <v>92</v>
      </c>
      <c r="AL39" s="5" t="s">
        <v>13</v>
      </c>
      <c r="AM39" s="54" t="s">
        <v>25</v>
      </c>
      <c r="AN39" s="55">
        <v>10.816666666666665</v>
      </c>
      <c r="AO39" s="55">
        <v>123.85000000000001</v>
      </c>
      <c r="AP39" s="55">
        <v>4.1499999999999995</v>
      </c>
      <c r="AQ39" s="55">
        <v>5.6416666666666666</v>
      </c>
      <c r="AR39" s="55">
        <f>AVERAGE(AR27:AR38)</f>
        <v>5.75</v>
      </c>
      <c r="AS39" s="52"/>
      <c r="AT39" s="52"/>
      <c r="AU39" s="52"/>
      <c r="AV39" s="52"/>
      <c r="AW39" s="5">
        <v>92</v>
      </c>
      <c r="AX39" s="5" t="s">
        <v>13</v>
      </c>
      <c r="AY39" s="54" t="s">
        <v>15</v>
      </c>
      <c r="AZ39" s="55">
        <v>7.416666666666667</v>
      </c>
      <c r="BA39" s="55">
        <v>151.20833333333334</v>
      </c>
      <c r="BB39" s="55">
        <v>5.9166666666666652</v>
      </c>
      <c r="BC39" s="55">
        <v>4.5741666666666667</v>
      </c>
      <c r="BD39" s="55">
        <f>AVERAGE(BD27:BD38)</f>
        <v>5.5</v>
      </c>
      <c r="BE39" s="52"/>
      <c r="BF39" s="52"/>
      <c r="BG39" s="52"/>
      <c r="BH39" s="52"/>
      <c r="BI39" s="5">
        <v>92</v>
      </c>
      <c r="BJ39" s="5" t="s">
        <v>13</v>
      </c>
      <c r="BK39" s="54" t="s">
        <v>25</v>
      </c>
      <c r="BL39" s="55">
        <v>5.3666666666666671</v>
      </c>
      <c r="BM39" s="55">
        <v>175.35</v>
      </c>
      <c r="BN39" s="55">
        <v>6.5749999999999993</v>
      </c>
      <c r="BO39" s="55">
        <v>1.7283333333333335</v>
      </c>
      <c r="BP39" s="56">
        <f>AVERAGE(BP27:BP38)</f>
        <v>4.6875</v>
      </c>
      <c r="BQ39" s="52"/>
      <c r="BR39" s="52"/>
      <c r="BS39" s="52"/>
      <c r="BT39" s="52"/>
    </row>
    <row r="40" spans="1:72" x14ac:dyDescent="0.25">
      <c r="A40" s="87">
        <v>93</v>
      </c>
      <c r="B40" s="87" t="s">
        <v>11</v>
      </c>
      <c r="C40" s="8">
        <v>37991</v>
      </c>
      <c r="D40" s="11">
        <v>1.1000000000000001</v>
      </c>
      <c r="E40" s="11">
        <v>6.6</v>
      </c>
      <c r="F40" s="11">
        <v>9</v>
      </c>
      <c r="G40" s="11">
        <v>0.03</v>
      </c>
      <c r="H40" s="2">
        <f t="shared" ref="H40:H51" si="90">(I40+J40+K40+L40)/4</f>
        <v>1</v>
      </c>
      <c r="I40" s="1" t="str">
        <f t="shared" ref="I40:I51" si="91">IF(D40&lt;3,"1",IF(D40&lt;5,"3",IF(D40&lt;=15,"6",IF(D40&gt;15,"10"))))</f>
        <v>1</v>
      </c>
      <c r="J40" s="1" t="str">
        <f t="shared" ref="J40:J51" si="92">IF(E40&lt;20,"1",IF(E40&lt;=49,"3",IF(E40&lt;=100,"6",IF(E40&gt;100,"10"))))</f>
        <v>1</v>
      </c>
      <c r="K40" s="1" t="str">
        <f t="shared" ref="K40:K51" si="93">IF(F40&gt;6.5,"1",IF(F40&gt;=4.6,"3",IF(F40&gt;=2,"6",IF(F40&gt;=0,"10"))))</f>
        <v>1</v>
      </c>
      <c r="L40" s="1" t="str">
        <f t="shared" ref="L40:L51" si="94">IF(G40&lt;0.5,"1",IF(G40&lt;1,"3",IF(G40&lt;=3,"6",IF(G40&gt;=3,"10"))))</f>
        <v>1</v>
      </c>
      <c r="M40" s="87">
        <v>93</v>
      </c>
      <c r="N40" s="87" t="s">
        <v>11</v>
      </c>
      <c r="O40" s="8">
        <v>37991</v>
      </c>
      <c r="P40" s="11">
        <v>1.5</v>
      </c>
      <c r="Q40" s="11">
        <v>9.6</v>
      </c>
      <c r="R40" s="11">
        <v>10</v>
      </c>
      <c r="S40" s="11">
        <v>0.06</v>
      </c>
      <c r="T40" s="1">
        <f t="shared" ref="T40:T51" si="95">(U40+V40+W40+X40)/4</f>
        <v>1</v>
      </c>
      <c r="U40" s="1" t="str">
        <f t="shared" ref="U40:U51" si="96">IF(P40&lt;3,"1",IF(P40&lt;5,"3",IF(P40&lt;=15,"6",IF(P40&gt;15,"10"))))</f>
        <v>1</v>
      </c>
      <c r="V40" s="1" t="str">
        <f t="shared" ref="V40:V51" si="97">IF(Q40&lt;20,"1",IF(Q40&lt;=49,"3",IF(Q40&lt;=100,"6",IF(Q40&gt;100,"10"))))</f>
        <v>1</v>
      </c>
      <c r="W40" s="1" t="str">
        <f t="shared" ref="W40:W51" si="98">IF(R40&gt;6.5,"1",IF(R40&gt;=4.6,"3",IF(R40&gt;=2,"6",IF(R40&gt;=0,"10"))))</f>
        <v>1</v>
      </c>
      <c r="X40" s="1" t="str">
        <f t="shared" ref="X40:X51" si="99">IF(S40&lt;0.5,"1",IF(S40&lt;1,"3",IF(S40&lt;=3,"6",IF(S40&gt;=3,"10"))))</f>
        <v>1</v>
      </c>
      <c r="Y40" s="91">
        <v>93</v>
      </c>
      <c r="Z40" s="91" t="s">
        <v>12</v>
      </c>
      <c r="AA40" s="8">
        <v>37991</v>
      </c>
      <c r="AB40" s="11">
        <v>14.2</v>
      </c>
      <c r="AC40" s="11">
        <v>22.2</v>
      </c>
      <c r="AD40" s="11">
        <v>4.2</v>
      </c>
      <c r="AE40" s="11">
        <v>0.51</v>
      </c>
      <c r="AF40" s="2">
        <f t="shared" ref="AF40:AF51" si="100">(AG40+AH40+AI40+AJ40)/4</f>
        <v>4.5</v>
      </c>
      <c r="AG40" s="1" t="str">
        <f t="shared" ref="AG40:AG51" si="101">IF(AB40&lt;3,"1",IF(AB40&lt;5,"3",IF(AB40&lt;=15,"6",IF(AB40&gt;15,"10"))))</f>
        <v>6</v>
      </c>
      <c r="AH40" s="1" t="str">
        <f t="shared" ref="AH40:AH51" si="102">IF(AC40&lt;20,"1",IF(AC40&lt;=49,"3",IF(AC40&lt;=100,"6",IF(AC40&gt;100,"10"))))</f>
        <v>3</v>
      </c>
      <c r="AI40" s="1" t="str">
        <f t="shared" ref="AI40:AI51" si="103">IF(AD40&gt;6.5,"1",IF(AD40&gt;=4.6,"3",IF(AD40&gt;=2,"6",IF(AD40&gt;=0,"10"))))</f>
        <v>6</v>
      </c>
      <c r="AJ40" s="1" t="str">
        <f t="shared" ref="AJ40:AJ51" si="104">IF(AE40&lt;0.5,"1",IF(AE40&lt;1,"3",IF(AE40&lt;=3,"6",IF(AE40&gt;=3,"10"))))</f>
        <v>3</v>
      </c>
      <c r="AK40" s="92">
        <v>93</v>
      </c>
      <c r="AL40" s="91" t="s">
        <v>12</v>
      </c>
      <c r="AM40" s="8">
        <v>37991</v>
      </c>
      <c r="AN40" s="11">
        <v>24.2</v>
      </c>
      <c r="AO40" s="11">
        <v>29.8</v>
      </c>
      <c r="AP40" s="11">
        <v>1.2</v>
      </c>
      <c r="AQ40" s="11">
        <v>12.1</v>
      </c>
      <c r="AR40" s="2">
        <f t="shared" ref="AR40:AR51" si="105">(AS40+AT40+AU40+AV40)/4</f>
        <v>8.25</v>
      </c>
      <c r="AS40" s="1" t="str">
        <f t="shared" ref="AS40:AS51" si="106">IF(AN40&lt;3,"1",IF(AN40&lt;5,"3",IF(AN40&lt;=15,"6",IF(AN40&gt;15,"10"))))</f>
        <v>10</v>
      </c>
      <c r="AT40" s="1" t="str">
        <f t="shared" ref="AT40:AT51" si="107">IF(AO40&lt;20,"1",IF(AO40&lt;=49,"3",IF(AO40&lt;=100,"6",IF(AO40&gt;100,"10"))))</f>
        <v>3</v>
      </c>
      <c r="AU40" s="1" t="str">
        <f t="shared" ref="AU40:AU51" si="108">IF(AP40&gt;6.5,"1",IF(AP40&gt;=4.6,"3",IF(AP40&gt;=2,"6",IF(AP40&gt;=0,"10"))))</f>
        <v>10</v>
      </c>
      <c r="AV40" s="1" t="str">
        <f t="shared" ref="AV40:AV51" si="109">IF(AQ40&lt;0.5,"1",IF(AQ40&lt;1,"3",IF(AQ40&lt;=3,"6",IF(AQ40&gt;=3,"10"))))</f>
        <v>10</v>
      </c>
      <c r="AW40" s="87">
        <v>93</v>
      </c>
      <c r="AX40" s="87" t="s">
        <v>12</v>
      </c>
      <c r="AY40" s="8">
        <v>37991</v>
      </c>
      <c r="AZ40" s="11">
        <v>6.2</v>
      </c>
      <c r="BA40" s="11">
        <v>25</v>
      </c>
      <c r="BB40" s="11">
        <v>7.6</v>
      </c>
      <c r="BC40" s="11">
        <v>7.63</v>
      </c>
      <c r="BD40" s="2">
        <f t="shared" ref="BD40:BD51" si="110">(BE40+BF40+BG40+BH40)/4</f>
        <v>5</v>
      </c>
      <c r="BE40" s="1" t="str">
        <f t="shared" ref="BE40:BE51" si="111">IF(AZ40&lt;3,"1",IF(AZ40&lt;5,"3",IF(AZ40&lt;=15,"6",IF(AZ40&gt;15,"10"))))</f>
        <v>6</v>
      </c>
      <c r="BF40" s="1" t="str">
        <f t="shared" ref="BF40:BF51" si="112">IF(BA40&lt;20,"1",IF(BA40&lt;=49,"3",IF(BA40&lt;=100,"6",IF(BA40&gt;100,"10"))))</f>
        <v>3</v>
      </c>
      <c r="BG40" s="1" t="str">
        <f t="shared" ref="BG40:BG51" si="113">IF(BB40&gt;6.5,"1",IF(BB40&gt;=4.6,"3",IF(BB40&gt;=2,"6",IF(BB40&gt;=0,"10"))))</f>
        <v>1</v>
      </c>
      <c r="BH40" s="1" t="str">
        <f t="shared" ref="BH40:BH51" si="114">IF(BC40&lt;0.5,"1",IF(BC40&lt;1,"3",IF(BC40&lt;=3,"6",IF(BC40&gt;=3,"10"))))</f>
        <v>10</v>
      </c>
      <c r="BI40" s="90">
        <v>93</v>
      </c>
      <c r="BJ40" s="89" t="s">
        <v>12</v>
      </c>
      <c r="BK40" s="8">
        <v>37991</v>
      </c>
      <c r="BL40" s="11">
        <v>8.8000000000000007</v>
      </c>
      <c r="BM40" s="11">
        <v>75</v>
      </c>
      <c r="BN40" s="11">
        <v>8.1999999999999993</v>
      </c>
      <c r="BO40" s="11">
        <v>1.48</v>
      </c>
      <c r="BP40" s="1">
        <f t="shared" ref="BP40:BP51" si="115">(BQ40+BR40+BS40+BT40)/4</f>
        <v>4.75</v>
      </c>
      <c r="BQ40" s="1" t="str">
        <f t="shared" ref="BQ40:BQ51" si="116">IF(BL40&lt;3,"1",IF(BL40&lt;5,"3",IF(BL40&lt;=15,"6",IF(BL40&gt;15,"10"))))</f>
        <v>6</v>
      </c>
      <c r="BR40" s="1" t="str">
        <f t="shared" ref="BR40:BR51" si="117">IF(BM40&lt;20,"1",IF(BM40&lt;=49,"3",IF(BM40&lt;=100,"6",IF(BM40&gt;100,"10"))))</f>
        <v>6</v>
      </c>
      <c r="BS40" s="1" t="str">
        <f t="shared" ref="BS40:BS51" si="118">IF(BN40&gt;6.5,"1",IF(BN40&gt;=4.6,"3",IF(BN40&gt;=2,"6",IF(BN40&gt;=0,"10"))))</f>
        <v>1</v>
      </c>
      <c r="BT40" s="1" t="str">
        <f t="shared" ref="BT40:BT51" si="119">IF(BO40&lt;0.5,"1",IF(BO40&lt;1,"3",IF(BO40&lt;=3,"6",IF(BO40&gt;=3,"10"))))</f>
        <v>6</v>
      </c>
    </row>
    <row r="41" spans="1:72" x14ac:dyDescent="0.25">
      <c r="A41" s="87"/>
      <c r="B41" s="87"/>
      <c r="C41" s="8">
        <v>38020</v>
      </c>
      <c r="D41" s="11">
        <v>1.5</v>
      </c>
      <c r="E41" s="11">
        <v>3</v>
      </c>
      <c r="F41" s="11">
        <v>10.5</v>
      </c>
      <c r="G41" s="11">
        <v>0.03</v>
      </c>
      <c r="H41" s="2">
        <f t="shared" si="90"/>
        <v>1</v>
      </c>
      <c r="I41" s="1" t="str">
        <f t="shared" si="91"/>
        <v>1</v>
      </c>
      <c r="J41" s="1" t="str">
        <f t="shared" si="92"/>
        <v>1</v>
      </c>
      <c r="K41" s="1" t="str">
        <f t="shared" si="93"/>
        <v>1</v>
      </c>
      <c r="L41" s="1" t="str">
        <f t="shared" si="94"/>
        <v>1</v>
      </c>
      <c r="M41" s="87"/>
      <c r="N41" s="87"/>
      <c r="O41" s="8">
        <v>38020</v>
      </c>
      <c r="P41" s="11">
        <v>1</v>
      </c>
      <c r="Q41" s="11">
        <v>3.6</v>
      </c>
      <c r="R41" s="11">
        <v>9.3000000000000007</v>
      </c>
      <c r="S41" s="11">
        <v>0.03</v>
      </c>
      <c r="T41" s="1">
        <f t="shared" si="95"/>
        <v>1</v>
      </c>
      <c r="U41" s="1" t="str">
        <f t="shared" si="96"/>
        <v>1</v>
      </c>
      <c r="V41" s="1" t="str">
        <f t="shared" si="97"/>
        <v>1</v>
      </c>
      <c r="W41" s="1" t="str">
        <f t="shared" si="98"/>
        <v>1</v>
      </c>
      <c r="X41" s="1" t="str">
        <f t="shared" si="99"/>
        <v>1</v>
      </c>
      <c r="Y41" s="91"/>
      <c r="Z41" s="91"/>
      <c r="AA41" s="8">
        <v>38020</v>
      </c>
      <c r="AB41" s="11">
        <v>3.2</v>
      </c>
      <c r="AC41" s="11">
        <v>4.3</v>
      </c>
      <c r="AD41" s="11">
        <v>4.5999999999999996</v>
      </c>
      <c r="AE41" s="11">
        <v>0.59</v>
      </c>
      <c r="AF41" s="2">
        <f t="shared" si="100"/>
        <v>2.5</v>
      </c>
      <c r="AG41" s="1" t="str">
        <f t="shared" si="101"/>
        <v>3</v>
      </c>
      <c r="AH41" s="1" t="str">
        <f t="shared" si="102"/>
        <v>1</v>
      </c>
      <c r="AI41" s="1" t="str">
        <f t="shared" si="103"/>
        <v>3</v>
      </c>
      <c r="AJ41" s="1" t="str">
        <f t="shared" si="104"/>
        <v>3</v>
      </c>
      <c r="AK41" s="92"/>
      <c r="AL41" s="91"/>
      <c r="AM41" s="8">
        <v>38020</v>
      </c>
      <c r="AN41" s="11">
        <v>12.1</v>
      </c>
      <c r="AO41" s="11">
        <v>26.8</v>
      </c>
      <c r="AP41" s="11">
        <v>5.4</v>
      </c>
      <c r="AQ41" s="11">
        <v>11.3</v>
      </c>
      <c r="AR41" s="2">
        <f t="shared" si="105"/>
        <v>5.5</v>
      </c>
      <c r="AS41" s="1" t="str">
        <f t="shared" si="106"/>
        <v>6</v>
      </c>
      <c r="AT41" s="1" t="str">
        <f t="shared" si="107"/>
        <v>3</v>
      </c>
      <c r="AU41" s="1" t="str">
        <f t="shared" si="108"/>
        <v>3</v>
      </c>
      <c r="AV41" s="1" t="str">
        <f t="shared" si="109"/>
        <v>10</v>
      </c>
      <c r="AW41" s="87"/>
      <c r="AX41" s="87"/>
      <c r="AY41" s="8">
        <v>38020</v>
      </c>
      <c r="AZ41" s="11">
        <v>11.9</v>
      </c>
      <c r="BA41" s="11">
        <v>37.5</v>
      </c>
      <c r="BB41" s="11">
        <v>9.5</v>
      </c>
      <c r="BC41" s="11">
        <v>6.63</v>
      </c>
      <c r="BD41" s="2">
        <f t="shared" si="110"/>
        <v>5</v>
      </c>
      <c r="BE41" s="1" t="str">
        <f t="shared" si="111"/>
        <v>6</v>
      </c>
      <c r="BF41" s="1" t="str">
        <f t="shared" si="112"/>
        <v>3</v>
      </c>
      <c r="BG41" s="1" t="str">
        <f t="shared" si="113"/>
        <v>1</v>
      </c>
      <c r="BH41" s="1" t="str">
        <f t="shared" si="114"/>
        <v>10</v>
      </c>
      <c r="BI41" s="90"/>
      <c r="BJ41" s="89"/>
      <c r="BK41" s="8">
        <v>38020</v>
      </c>
      <c r="BL41" s="11">
        <v>5.4</v>
      </c>
      <c r="BM41" s="11">
        <v>71.400000000000006</v>
      </c>
      <c r="BN41" s="11">
        <v>7.7</v>
      </c>
      <c r="BO41" s="11">
        <v>1.79</v>
      </c>
      <c r="BP41" s="1">
        <f t="shared" si="115"/>
        <v>4.75</v>
      </c>
      <c r="BQ41" s="1" t="str">
        <f t="shared" si="116"/>
        <v>6</v>
      </c>
      <c r="BR41" s="1" t="str">
        <f t="shared" si="117"/>
        <v>6</v>
      </c>
      <c r="BS41" s="1" t="str">
        <f t="shared" si="118"/>
        <v>1</v>
      </c>
      <c r="BT41" s="1" t="str">
        <f t="shared" si="119"/>
        <v>6</v>
      </c>
    </row>
    <row r="42" spans="1:72" x14ac:dyDescent="0.25">
      <c r="A42" s="87"/>
      <c r="B42" s="87"/>
      <c r="C42" s="8">
        <v>38052</v>
      </c>
      <c r="D42" s="11">
        <v>1</v>
      </c>
      <c r="E42" s="11">
        <v>3</v>
      </c>
      <c r="F42" s="11">
        <v>9.6</v>
      </c>
      <c r="G42" s="11">
        <v>0.33</v>
      </c>
      <c r="H42" s="2">
        <f t="shared" si="90"/>
        <v>1</v>
      </c>
      <c r="I42" s="1" t="str">
        <f t="shared" si="91"/>
        <v>1</v>
      </c>
      <c r="J42" s="1" t="str">
        <f t="shared" si="92"/>
        <v>1</v>
      </c>
      <c r="K42" s="1" t="str">
        <f t="shared" si="93"/>
        <v>1</v>
      </c>
      <c r="L42" s="1" t="str">
        <f t="shared" si="94"/>
        <v>1</v>
      </c>
      <c r="M42" s="87"/>
      <c r="N42" s="87"/>
      <c r="O42" s="8">
        <v>38052</v>
      </c>
      <c r="P42" s="11">
        <v>1</v>
      </c>
      <c r="Q42" s="11">
        <v>3</v>
      </c>
      <c r="R42" s="11">
        <v>9.5</v>
      </c>
      <c r="S42" s="11">
        <v>0.06</v>
      </c>
      <c r="T42" s="1">
        <f t="shared" si="95"/>
        <v>1</v>
      </c>
      <c r="U42" s="1" t="str">
        <f t="shared" si="96"/>
        <v>1</v>
      </c>
      <c r="V42" s="1" t="str">
        <f t="shared" si="97"/>
        <v>1</v>
      </c>
      <c r="W42" s="1" t="str">
        <f t="shared" si="98"/>
        <v>1</v>
      </c>
      <c r="X42" s="1" t="str">
        <f t="shared" si="99"/>
        <v>1</v>
      </c>
      <c r="Y42" s="91"/>
      <c r="Z42" s="91"/>
      <c r="AA42" s="8">
        <v>38052</v>
      </c>
      <c r="AB42" s="11">
        <v>29.1</v>
      </c>
      <c r="AC42" s="11">
        <v>59.2</v>
      </c>
      <c r="AD42" s="11">
        <v>1.7</v>
      </c>
      <c r="AE42" s="11">
        <v>0.95</v>
      </c>
      <c r="AF42" s="2">
        <f t="shared" si="100"/>
        <v>7.25</v>
      </c>
      <c r="AG42" s="1" t="str">
        <f t="shared" si="101"/>
        <v>10</v>
      </c>
      <c r="AH42" s="1" t="str">
        <f t="shared" si="102"/>
        <v>6</v>
      </c>
      <c r="AI42" s="1" t="str">
        <f t="shared" si="103"/>
        <v>10</v>
      </c>
      <c r="AJ42" s="1" t="str">
        <f t="shared" si="104"/>
        <v>3</v>
      </c>
      <c r="AK42" s="92"/>
      <c r="AL42" s="91"/>
      <c r="AM42" s="8">
        <v>38052</v>
      </c>
      <c r="AN42" s="11">
        <v>5.7</v>
      </c>
      <c r="AO42" s="11">
        <v>17.600000000000001</v>
      </c>
      <c r="AP42" s="11">
        <v>2.8</v>
      </c>
      <c r="AQ42" s="11">
        <v>0.52</v>
      </c>
      <c r="AR42" s="2">
        <f t="shared" si="105"/>
        <v>4</v>
      </c>
      <c r="AS42" s="1" t="str">
        <f t="shared" si="106"/>
        <v>6</v>
      </c>
      <c r="AT42" s="1" t="str">
        <f t="shared" si="107"/>
        <v>1</v>
      </c>
      <c r="AU42" s="1" t="str">
        <f t="shared" si="108"/>
        <v>6</v>
      </c>
      <c r="AV42" s="1" t="str">
        <f t="shared" si="109"/>
        <v>3</v>
      </c>
      <c r="AW42" s="87"/>
      <c r="AX42" s="87"/>
      <c r="AY42" s="8">
        <v>38052</v>
      </c>
      <c r="AZ42" s="11">
        <v>6.3</v>
      </c>
      <c r="BA42" s="11">
        <v>33.799999999999997</v>
      </c>
      <c r="BB42" s="11">
        <v>6.5</v>
      </c>
      <c r="BC42" s="11">
        <v>13.7</v>
      </c>
      <c r="BD42" s="2">
        <f t="shared" si="110"/>
        <v>5.5</v>
      </c>
      <c r="BE42" s="1" t="str">
        <f t="shared" si="111"/>
        <v>6</v>
      </c>
      <c r="BF42" s="1" t="str">
        <f t="shared" si="112"/>
        <v>3</v>
      </c>
      <c r="BG42" s="1" t="str">
        <f t="shared" si="113"/>
        <v>3</v>
      </c>
      <c r="BH42" s="1" t="str">
        <f t="shared" si="114"/>
        <v>10</v>
      </c>
      <c r="BI42" s="90"/>
      <c r="BJ42" s="89"/>
      <c r="BK42" s="8">
        <v>38052</v>
      </c>
      <c r="BL42" s="11">
        <v>4.8</v>
      </c>
      <c r="BM42" s="11">
        <v>79.2</v>
      </c>
      <c r="BN42" s="11">
        <v>6.1</v>
      </c>
      <c r="BO42" s="11">
        <v>0.6</v>
      </c>
      <c r="BP42" s="1">
        <f t="shared" si="115"/>
        <v>3.75</v>
      </c>
      <c r="BQ42" s="1" t="str">
        <f t="shared" si="116"/>
        <v>3</v>
      </c>
      <c r="BR42" s="1" t="str">
        <f t="shared" si="117"/>
        <v>6</v>
      </c>
      <c r="BS42" s="1" t="str">
        <f t="shared" si="118"/>
        <v>3</v>
      </c>
      <c r="BT42" s="1" t="str">
        <f t="shared" si="119"/>
        <v>3</v>
      </c>
    </row>
    <row r="43" spans="1:72" x14ac:dyDescent="0.25">
      <c r="A43" s="87"/>
      <c r="B43" s="87"/>
      <c r="C43" s="8">
        <v>38078</v>
      </c>
      <c r="D43" s="11">
        <v>1</v>
      </c>
      <c r="E43" s="11">
        <v>27.7</v>
      </c>
      <c r="F43" s="11">
        <v>8.4</v>
      </c>
      <c r="G43" s="11">
        <v>0.08</v>
      </c>
      <c r="H43" s="2">
        <f t="shared" si="90"/>
        <v>1.5</v>
      </c>
      <c r="I43" s="1" t="str">
        <f t="shared" si="91"/>
        <v>1</v>
      </c>
      <c r="J43" s="1" t="str">
        <f t="shared" si="92"/>
        <v>3</v>
      </c>
      <c r="K43" s="1" t="str">
        <f t="shared" si="93"/>
        <v>1</v>
      </c>
      <c r="L43" s="1" t="str">
        <f t="shared" si="94"/>
        <v>1</v>
      </c>
      <c r="M43" s="87"/>
      <c r="N43" s="87"/>
      <c r="O43" s="8">
        <v>38078</v>
      </c>
      <c r="P43" s="11">
        <v>1.3</v>
      </c>
      <c r="Q43" s="11">
        <v>18.3</v>
      </c>
      <c r="R43" s="11">
        <v>8.3000000000000007</v>
      </c>
      <c r="S43" s="11">
        <v>0.11</v>
      </c>
      <c r="T43" s="1">
        <f t="shared" si="95"/>
        <v>1</v>
      </c>
      <c r="U43" s="1" t="str">
        <f t="shared" si="96"/>
        <v>1</v>
      </c>
      <c r="V43" s="1" t="str">
        <f t="shared" si="97"/>
        <v>1</v>
      </c>
      <c r="W43" s="1" t="str">
        <f t="shared" si="98"/>
        <v>1</v>
      </c>
      <c r="X43" s="1" t="str">
        <f t="shared" si="99"/>
        <v>1</v>
      </c>
      <c r="Y43" s="91"/>
      <c r="Z43" s="91"/>
      <c r="AA43" s="8">
        <v>38078</v>
      </c>
      <c r="AB43" s="11">
        <v>8.6999999999999993</v>
      </c>
      <c r="AC43" s="11">
        <v>9.4</v>
      </c>
      <c r="AD43" s="11">
        <v>0</v>
      </c>
      <c r="AE43" s="11">
        <v>0.75</v>
      </c>
      <c r="AF43" s="2">
        <f t="shared" si="100"/>
        <v>5</v>
      </c>
      <c r="AG43" s="1" t="str">
        <f t="shared" si="101"/>
        <v>6</v>
      </c>
      <c r="AH43" s="1" t="str">
        <f t="shared" si="102"/>
        <v>1</v>
      </c>
      <c r="AI43" s="1" t="str">
        <f t="shared" si="103"/>
        <v>10</v>
      </c>
      <c r="AJ43" s="1" t="str">
        <f t="shared" si="104"/>
        <v>3</v>
      </c>
      <c r="AK43" s="92"/>
      <c r="AL43" s="91"/>
      <c r="AM43" s="8">
        <v>38078</v>
      </c>
      <c r="AN43" s="11">
        <v>9.8000000000000007</v>
      </c>
      <c r="AO43" s="11">
        <v>12.3</v>
      </c>
      <c r="AP43" s="11">
        <v>2.7</v>
      </c>
      <c r="AQ43" s="11">
        <v>10.8</v>
      </c>
      <c r="AR43" s="2">
        <f t="shared" si="105"/>
        <v>5.75</v>
      </c>
      <c r="AS43" s="1" t="str">
        <f t="shared" si="106"/>
        <v>6</v>
      </c>
      <c r="AT43" s="1" t="str">
        <f t="shared" si="107"/>
        <v>1</v>
      </c>
      <c r="AU43" s="1" t="str">
        <f t="shared" si="108"/>
        <v>6</v>
      </c>
      <c r="AV43" s="1" t="str">
        <f t="shared" si="109"/>
        <v>10</v>
      </c>
      <c r="AW43" s="87"/>
      <c r="AX43" s="87"/>
      <c r="AY43" s="8">
        <v>38078</v>
      </c>
      <c r="AZ43" s="11">
        <v>6.5</v>
      </c>
      <c r="BA43" s="11">
        <v>21.2</v>
      </c>
      <c r="BB43" s="11">
        <v>6.3</v>
      </c>
      <c r="BC43" s="11">
        <v>12.4</v>
      </c>
      <c r="BD43" s="2">
        <f t="shared" si="110"/>
        <v>5.5</v>
      </c>
      <c r="BE43" s="1" t="str">
        <f t="shared" si="111"/>
        <v>6</v>
      </c>
      <c r="BF43" s="1" t="str">
        <f t="shared" si="112"/>
        <v>3</v>
      </c>
      <c r="BG43" s="1" t="str">
        <f t="shared" si="113"/>
        <v>3</v>
      </c>
      <c r="BH43" s="1" t="str">
        <f t="shared" si="114"/>
        <v>10</v>
      </c>
      <c r="BI43" s="90"/>
      <c r="BJ43" s="89"/>
      <c r="BK43" s="8">
        <v>38078</v>
      </c>
      <c r="BL43" s="11">
        <v>5.3</v>
      </c>
      <c r="BM43" s="11">
        <v>44</v>
      </c>
      <c r="BN43" s="11">
        <v>7.5</v>
      </c>
      <c r="BO43" s="11">
        <v>0.4</v>
      </c>
      <c r="BP43" s="1">
        <f t="shared" si="115"/>
        <v>2.75</v>
      </c>
      <c r="BQ43" s="1" t="str">
        <f t="shared" si="116"/>
        <v>6</v>
      </c>
      <c r="BR43" s="1" t="str">
        <f t="shared" si="117"/>
        <v>3</v>
      </c>
      <c r="BS43" s="1" t="str">
        <f t="shared" si="118"/>
        <v>1</v>
      </c>
      <c r="BT43" s="1" t="str">
        <f t="shared" si="119"/>
        <v>1</v>
      </c>
    </row>
    <row r="44" spans="1:72" x14ac:dyDescent="0.25">
      <c r="A44" s="87"/>
      <c r="B44" s="87"/>
      <c r="C44" s="8">
        <v>38108</v>
      </c>
      <c r="D44" s="11">
        <v>1</v>
      </c>
      <c r="E44" s="11">
        <v>4.4000000000000004</v>
      </c>
      <c r="F44" s="11">
        <v>9</v>
      </c>
      <c r="G44" s="11">
        <v>0.04</v>
      </c>
      <c r="H44" s="2">
        <f t="shared" si="90"/>
        <v>1</v>
      </c>
      <c r="I44" s="1" t="str">
        <f t="shared" si="91"/>
        <v>1</v>
      </c>
      <c r="J44" s="1" t="str">
        <f t="shared" si="92"/>
        <v>1</v>
      </c>
      <c r="K44" s="1" t="str">
        <f t="shared" si="93"/>
        <v>1</v>
      </c>
      <c r="L44" s="1" t="str">
        <f t="shared" si="94"/>
        <v>1</v>
      </c>
      <c r="M44" s="87"/>
      <c r="N44" s="87"/>
      <c r="O44" s="8">
        <v>38108</v>
      </c>
      <c r="P44" s="11">
        <v>1.1000000000000001</v>
      </c>
      <c r="Q44" s="11">
        <v>7.7</v>
      </c>
      <c r="R44" s="11">
        <v>7.1</v>
      </c>
      <c r="S44" s="11">
        <v>0.06</v>
      </c>
      <c r="T44" s="1">
        <f t="shared" si="95"/>
        <v>1</v>
      </c>
      <c r="U44" s="1" t="str">
        <f t="shared" si="96"/>
        <v>1</v>
      </c>
      <c r="V44" s="1" t="str">
        <f t="shared" si="97"/>
        <v>1</v>
      </c>
      <c r="W44" s="1" t="str">
        <f t="shared" si="98"/>
        <v>1</v>
      </c>
      <c r="X44" s="1" t="str">
        <f t="shared" si="99"/>
        <v>1</v>
      </c>
      <c r="Y44" s="91"/>
      <c r="Z44" s="91"/>
      <c r="AA44" s="8">
        <v>38108</v>
      </c>
      <c r="AB44" s="11">
        <v>3.9</v>
      </c>
      <c r="AC44" s="11">
        <v>3.7</v>
      </c>
      <c r="AD44" s="11">
        <v>9.6999999999999993</v>
      </c>
      <c r="AE44" s="11">
        <v>0.28999999999999998</v>
      </c>
      <c r="AF44" s="2">
        <f t="shared" si="100"/>
        <v>1.5</v>
      </c>
      <c r="AG44" s="1" t="str">
        <f t="shared" si="101"/>
        <v>3</v>
      </c>
      <c r="AH44" s="1" t="str">
        <f t="shared" si="102"/>
        <v>1</v>
      </c>
      <c r="AI44" s="1" t="str">
        <f t="shared" si="103"/>
        <v>1</v>
      </c>
      <c r="AJ44" s="1" t="str">
        <f t="shared" si="104"/>
        <v>1</v>
      </c>
      <c r="AK44" s="92"/>
      <c r="AL44" s="91"/>
      <c r="AM44" s="8">
        <v>38108</v>
      </c>
      <c r="AN44" s="11">
        <v>8.9</v>
      </c>
      <c r="AO44" s="11">
        <v>17.5</v>
      </c>
      <c r="AP44" s="11">
        <v>4.9000000000000004</v>
      </c>
      <c r="AQ44" s="11">
        <v>10.5</v>
      </c>
      <c r="AR44" s="2">
        <f t="shared" si="105"/>
        <v>5</v>
      </c>
      <c r="AS44" s="1" t="str">
        <f t="shared" si="106"/>
        <v>6</v>
      </c>
      <c r="AT44" s="1" t="str">
        <f t="shared" si="107"/>
        <v>1</v>
      </c>
      <c r="AU44" s="1" t="str">
        <f t="shared" si="108"/>
        <v>3</v>
      </c>
      <c r="AV44" s="1" t="str">
        <f t="shared" si="109"/>
        <v>10</v>
      </c>
      <c r="AW44" s="87"/>
      <c r="AX44" s="87"/>
      <c r="AY44" s="8">
        <v>38108</v>
      </c>
      <c r="AZ44" s="11">
        <v>18.100000000000001</v>
      </c>
      <c r="BA44" s="11">
        <v>78.2</v>
      </c>
      <c r="BB44" s="11">
        <v>13.8</v>
      </c>
      <c r="BC44" s="11">
        <v>2.4900000000000002</v>
      </c>
      <c r="BD44" s="2">
        <f t="shared" si="110"/>
        <v>5.75</v>
      </c>
      <c r="BE44" s="1" t="str">
        <f t="shared" si="111"/>
        <v>10</v>
      </c>
      <c r="BF44" s="1" t="str">
        <f t="shared" si="112"/>
        <v>6</v>
      </c>
      <c r="BG44" s="1" t="str">
        <f t="shared" si="113"/>
        <v>1</v>
      </c>
      <c r="BH44" s="1" t="str">
        <f t="shared" si="114"/>
        <v>6</v>
      </c>
      <c r="BI44" s="90"/>
      <c r="BJ44" s="89"/>
      <c r="BK44" s="8">
        <v>38108</v>
      </c>
      <c r="BL44" s="11">
        <v>5.5</v>
      </c>
      <c r="BM44" s="11">
        <v>66.2</v>
      </c>
      <c r="BN44" s="11">
        <v>7.5</v>
      </c>
      <c r="BO44" s="11">
        <v>7.0000000000000007E-2</v>
      </c>
      <c r="BP44" s="1">
        <f t="shared" si="115"/>
        <v>3.5</v>
      </c>
      <c r="BQ44" s="1" t="str">
        <f t="shared" si="116"/>
        <v>6</v>
      </c>
      <c r="BR44" s="1" t="str">
        <f t="shared" si="117"/>
        <v>6</v>
      </c>
      <c r="BS44" s="1" t="str">
        <f t="shared" si="118"/>
        <v>1</v>
      </c>
      <c r="BT44" s="1" t="str">
        <f t="shared" si="119"/>
        <v>1</v>
      </c>
    </row>
    <row r="45" spans="1:72" x14ac:dyDescent="0.25">
      <c r="A45" s="87"/>
      <c r="B45" s="87"/>
      <c r="C45" s="8">
        <v>38139</v>
      </c>
      <c r="D45" s="11">
        <v>1</v>
      </c>
      <c r="E45" s="11">
        <v>24</v>
      </c>
      <c r="F45" s="11">
        <v>7.4</v>
      </c>
      <c r="G45" s="11">
        <v>0.03</v>
      </c>
      <c r="H45" s="2">
        <f t="shared" si="90"/>
        <v>1.5</v>
      </c>
      <c r="I45" s="1" t="str">
        <f t="shared" si="91"/>
        <v>1</v>
      </c>
      <c r="J45" s="1" t="str">
        <f t="shared" si="92"/>
        <v>3</v>
      </c>
      <c r="K45" s="1" t="str">
        <f t="shared" si="93"/>
        <v>1</v>
      </c>
      <c r="L45" s="1" t="str">
        <f t="shared" si="94"/>
        <v>1</v>
      </c>
      <c r="M45" s="87"/>
      <c r="N45" s="87"/>
      <c r="O45" s="8">
        <v>38139</v>
      </c>
      <c r="P45" s="11">
        <v>1</v>
      </c>
      <c r="Q45" s="11">
        <v>144</v>
      </c>
      <c r="R45" s="11">
        <v>9.4</v>
      </c>
      <c r="S45" s="11">
        <v>0.03</v>
      </c>
      <c r="T45" s="1">
        <f t="shared" si="95"/>
        <v>3.25</v>
      </c>
      <c r="U45" s="1" t="str">
        <f t="shared" si="96"/>
        <v>1</v>
      </c>
      <c r="V45" s="1" t="str">
        <f t="shared" si="97"/>
        <v>10</v>
      </c>
      <c r="W45" s="1" t="str">
        <f t="shared" si="98"/>
        <v>1</v>
      </c>
      <c r="X45" s="1" t="str">
        <f t="shared" si="99"/>
        <v>1</v>
      </c>
      <c r="Y45" s="91"/>
      <c r="Z45" s="91"/>
      <c r="AA45" s="8">
        <v>38139</v>
      </c>
      <c r="AB45" s="11">
        <v>2.8</v>
      </c>
      <c r="AC45" s="11">
        <v>27.8</v>
      </c>
      <c r="AD45" s="11">
        <v>7.9</v>
      </c>
      <c r="AE45" s="11">
        <v>0.1</v>
      </c>
      <c r="AF45" s="2">
        <f t="shared" si="100"/>
        <v>1.5</v>
      </c>
      <c r="AG45" s="1" t="str">
        <f t="shared" si="101"/>
        <v>1</v>
      </c>
      <c r="AH45" s="1" t="str">
        <f t="shared" si="102"/>
        <v>3</v>
      </c>
      <c r="AI45" s="1" t="str">
        <f t="shared" si="103"/>
        <v>1</v>
      </c>
      <c r="AJ45" s="1" t="str">
        <f t="shared" si="104"/>
        <v>1</v>
      </c>
      <c r="AK45" s="92"/>
      <c r="AL45" s="91"/>
      <c r="AM45" s="8">
        <v>38139</v>
      </c>
      <c r="AN45" s="11">
        <v>7.8</v>
      </c>
      <c r="AO45" s="11">
        <v>41.8</v>
      </c>
      <c r="AP45" s="11">
        <v>4.8</v>
      </c>
      <c r="AQ45" s="11">
        <v>4.74</v>
      </c>
      <c r="AR45" s="2">
        <f t="shared" si="105"/>
        <v>5.5</v>
      </c>
      <c r="AS45" s="1" t="str">
        <f t="shared" si="106"/>
        <v>6</v>
      </c>
      <c r="AT45" s="1" t="str">
        <f t="shared" si="107"/>
        <v>3</v>
      </c>
      <c r="AU45" s="1" t="str">
        <f t="shared" si="108"/>
        <v>3</v>
      </c>
      <c r="AV45" s="1" t="str">
        <f t="shared" si="109"/>
        <v>10</v>
      </c>
      <c r="AW45" s="87"/>
      <c r="AX45" s="87"/>
      <c r="AY45" s="8">
        <v>38139</v>
      </c>
      <c r="AZ45" s="11">
        <v>12.7</v>
      </c>
      <c r="BA45" s="11">
        <v>105</v>
      </c>
      <c r="BB45" s="11">
        <v>13.8</v>
      </c>
      <c r="BC45" s="11">
        <v>2.2999999999999998</v>
      </c>
      <c r="BD45" s="2">
        <f t="shared" si="110"/>
        <v>5.75</v>
      </c>
      <c r="BE45" s="1" t="str">
        <f t="shared" si="111"/>
        <v>6</v>
      </c>
      <c r="BF45" s="1" t="str">
        <f t="shared" si="112"/>
        <v>10</v>
      </c>
      <c r="BG45" s="1" t="str">
        <f t="shared" si="113"/>
        <v>1</v>
      </c>
      <c r="BH45" s="1" t="str">
        <f t="shared" si="114"/>
        <v>6</v>
      </c>
      <c r="BI45" s="90"/>
      <c r="BJ45" s="89"/>
      <c r="BK45" s="8">
        <v>38139</v>
      </c>
      <c r="BL45" s="11">
        <v>5.6</v>
      </c>
      <c r="BM45" s="11">
        <v>128</v>
      </c>
      <c r="BN45" s="11">
        <v>7</v>
      </c>
      <c r="BO45" s="11">
        <v>0.94</v>
      </c>
      <c r="BP45" s="1">
        <f t="shared" si="115"/>
        <v>5</v>
      </c>
      <c r="BQ45" s="1" t="str">
        <f t="shared" si="116"/>
        <v>6</v>
      </c>
      <c r="BR45" s="1" t="str">
        <f t="shared" si="117"/>
        <v>10</v>
      </c>
      <c r="BS45" s="1" t="str">
        <f t="shared" si="118"/>
        <v>1</v>
      </c>
      <c r="BT45" s="1" t="str">
        <f t="shared" si="119"/>
        <v>3</v>
      </c>
    </row>
    <row r="46" spans="1:72" x14ac:dyDescent="0.25">
      <c r="A46" s="87"/>
      <c r="B46" s="87"/>
      <c r="C46" s="8">
        <v>38169</v>
      </c>
      <c r="D46" s="11">
        <v>1</v>
      </c>
      <c r="E46" s="11">
        <v>28.7</v>
      </c>
      <c r="F46" s="11">
        <v>8.1</v>
      </c>
      <c r="G46" s="11">
        <v>0.16</v>
      </c>
      <c r="H46" s="2">
        <f t="shared" si="90"/>
        <v>1.5</v>
      </c>
      <c r="I46" s="1" t="str">
        <f t="shared" si="91"/>
        <v>1</v>
      </c>
      <c r="J46" s="1" t="str">
        <f t="shared" si="92"/>
        <v>3</v>
      </c>
      <c r="K46" s="1" t="str">
        <f t="shared" si="93"/>
        <v>1</v>
      </c>
      <c r="L46" s="1" t="str">
        <f t="shared" si="94"/>
        <v>1</v>
      </c>
      <c r="M46" s="87"/>
      <c r="N46" s="87"/>
      <c r="O46" s="8">
        <v>38169</v>
      </c>
      <c r="P46" s="11">
        <v>1</v>
      </c>
      <c r="Q46" s="11">
        <v>92.1</v>
      </c>
      <c r="R46" s="11">
        <v>7</v>
      </c>
      <c r="S46" s="11">
        <v>0.17</v>
      </c>
      <c r="T46" s="1">
        <f t="shared" si="95"/>
        <v>2.25</v>
      </c>
      <c r="U46" s="1" t="str">
        <f t="shared" si="96"/>
        <v>1</v>
      </c>
      <c r="V46" s="1" t="str">
        <f t="shared" si="97"/>
        <v>6</v>
      </c>
      <c r="W46" s="1" t="str">
        <f t="shared" si="98"/>
        <v>1</v>
      </c>
      <c r="X46" s="1" t="str">
        <f t="shared" si="99"/>
        <v>1</v>
      </c>
      <c r="Y46" s="91"/>
      <c r="Z46" s="91"/>
      <c r="AA46" s="8">
        <v>38169</v>
      </c>
      <c r="AB46" s="11">
        <v>14.6</v>
      </c>
      <c r="AC46" s="11">
        <v>23</v>
      </c>
      <c r="AD46" s="11">
        <v>9.5</v>
      </c>
      <c r="AE46" s="11">
        <v>0.77</v>
      </c>
      <c r="AF46" s="2">
        <f t="shared" si="100"/>
        <v>3.25</v>
      </c>
      <c r="AG46" s="1" t="str">
        <f t="shared" si="101"/>
        <v>6</v>
      </c>
      <c r="AH46" s="1" t="str">
        <f t="shared" si="102"/>
        <v>3</v>
      </c>
      <c r="AI46" s="1" t="str">
        <f t="shared" si="103"/>
        <v>1</v>
      </c>
      <c r="AJ46" s="1" t="str">
        <f t="shared" si="104"/>
        <v>3</v>
      </c>
      <c r="AK46" s="92"/>
      <c r="AL46" s="91"/>
      <c r="AM46" s="8">
        <v>38169</v>
      </c>
      <c r="AN46" s="11">
        <v>5.4</v>
      </c>
      <c r="AO46" s="11">
        <v>28.1</v>
      </c>
      <c r="AP46" s="11">
        <v>4.3</v>
      </c>
      <c r="AQ46" s="11">
        <v>11.6</v>
      </c>
      <c r="AR46" s="2">
        <f t="shared" si="105"/>
        <v>6.25</v>
      </c>
      <c r="AS46" s="1" t="str">
        <f t="shared" si="106"/>
        <v>6</v>
      </c>
      <c r="AT46" s="1" t="str">
        <f t="shared" si="107"/>
        <v>3</v>
      </c>
      <c r="AU46" s="1" t="str">
        <f t="shared" si="108"/>
        <v>6</v>
      </c>
      <c r="AV46" s="1" t="str">
        <f t="shared" si="109"/>
        <v>10</v>
      </c>
      <c r="AW46" s="87"/>
      <c r="AX46" s="87"/>
      <c r="AY46" s="8">
        <v>38169</v>
      </c>
      <c r="AZ46" s="11">
        <v>8.9</v>
      </c>
      <c r="BA46" s="11">
        <v>91.3</v>
      </c>
      <c r="BB46" s="11">
        <v>6.6</v>
      </c>
      <c r="BC46" s="11">
        <v>5.46</v>
      </c>
      <c r="BD46" s="2">
        <f t="shared" si="110"/>
        <v>5.75</v>
      </c>
      <c r="BE46" s="1" t="str">
        <f t="shared" si="111"/>
        <v>6</v>
      </c>
      <c r="BF46" s="1" t="str">
        <f t="shared" si="112"/>
        <v>6</v>
      </c>
      <c r="BG46" s="1" t="str">
        <f t="shared" si="113"/>
        <v>1</v>
      </c>
      <c r="BH46" s="1" t="str">
        <f t="shared" si="114"/>
        <v>10</v>
      </c>
      <c r="BI46" s="90"/>
      <c r="BJ46" s="89"/>
      <c r="BK46" s="8">
        <v>38169</v>
      </c>
      <c r="BL46" s="11">
        <v>7.3</v>
      </c>
      <c r="BM46" s="11">
        <v>148</v>
      </c>
      <c r="BN46" s="11">
        <v>6.4</v>
      </c>
      <c r="BO46" s="11">
        <v>1.04</v>
      </c>
      <c r="BP46" s="1">
        <f t="shared" si="115"/>
        <v>6.25</v>
      </c>
      <c r="BQ46" s="1" t="str">
        <f t="shared" si="116"/>
        <v>6</v>
      </c>
      <c r="BR46" s="1" t="str">
        <f t="shared" si="117"/>
        <v>10</v>
      </c>
      <c r="BS46" s="1" t="str">
        <f t="shared" si="118"/>
        <v>3</v>
      </c>
      <c r="BT46" s="1" t="str">
        <f t="shared" si="119"/>
        <v>6</v>
      </c>
    </row>
    <row r="47" spans="1:72" x14ac:dyDescent="0.25">
      <c r="A47" s="87"/>
      <c r="B47" s="87"/>
      <c r="C47" s="8">
        <v>38211</v>
      </c>
      <c r="D47" s="11">
        <v>3.4</v>
      </c>
      <c r="E47" s="11">
        <v>1340</v>
      </c>
      <c r="F47" s="11">
        <v>7.2</v>
      </c>
      <c r="G47" s="11">
        <v>0.09</v>
      </c>
      <c r="H47" s="2">
        <f t="shared" si="90"/>
        <v>3.75</v>
      </c>
      <c r="I47" s="1" t="str">
        <f t="shared" si="91"/>
        <v>3</v>
      </c>
      <c r="J47" s="1" t="str">
        <f t="shared" si="92"/>
        <v>10</v>
      </c>
      <c r="K47" s="1" t="str">
        <f t="shared" si="93"/>
        <v>1</v>
      </c>
      <c r="L47" s="1" t="str">
        <f t="shared" si="94"/>
        <v>1</v>
      </c>
      <c r="M47" s="87"/>
      <c r="N47" s="87"/>
      <c r="O47" s="8">
        <v>38211</v>
      </c>
      <c r="P47" s="11">
        <v>2.2999999999999998</v>
      </c>
      <c r="Q47" s="11">
        <v>644</v>
      </c>
      <c r="R47" s="11">
        <v>8.1999999999999993</v>
      </c>
      <c r="S47" s="11">
        <v>0.25</v>
      </c>
      <c r="T47" s="1">
        <f t="shared" si="95"/>
        <v>3.25</v>
      </c>
      <c r="U47" s="1" t="str">
        <f t="shared" si="96"/>
        <v>1</v>
      </c>
      <c r="V47" s="1" t="str">
        <f t="shared" si="97"/>
        <v>10</v>
      </c>
      <c r="W47" s="1" t="str">
        <f t="shared" si="98"/>
        <v>1</v>
      </c>
      <c r="X47" s="1" t="str">
        <f t="shared" si="99"/>
        <v>1</v>
      </c>
      <c r="Y47" s="91"/>
      <c r="Z47" s="91"/>
      <c r="AA47" s="8">
        <v>38211</v>
      </c>
      <c r="AB47" s="11">
        <v>2.2000000000000002</v>
      </c>
      <c r="AC47" s="11">
        <v>25.1</v>
      </c>
      <c r="AD47" s="11">
        <v>6.2</v>
      </c>
      <c r="AE47" s="11">
        <v>0.59</v>
      </c>
      <c r="AF47" s="2">
        <f t="shared" si="100"/>
        <v>2.5</v>
      </c>
      <c r="AG47" s="1" t="str">
        <f t="shared" si="101"/>
        <v>1</v>
      </c>
      <c r="AH47" s="1" t="str">
        <f t="shared" si="102"/>
        <v>3</v>
      </c>
      <c r="AI47" s="1" t="str">
        <f t="shared" si="103"/>
        <v>3</v>
      </c>
      <c r="AJ47" s="1" t="str">
        <f t="shared" si="104"/>
        <v>3</v>
      </c>
      <c r="AK47" s="92"/>
      <c r="AL47" s="91"/>
      <c r="AM47" s="8">
        <v>38211</v>
      </c>
      <c r="AN47" s="11">
        <v>5.0999999999999996</v>
      </c>
      <c r="AO47" s="11">
        <v>114</v>
      </c>
      <c r="AP47" s="11">
        <v>5.6</v>
      </c>
      <c r="AQ47" s="11">
        <v>4.13</v>
      </c>
      <c r="AR47" s="2">
        <f t="shared" si="105"/>
        <v>7.25</v>
      </c>
      <c r="AS47" s="1" t="str">
        <f t="shared" si="106"/>
        <v>6</v>
      </c>
      <c r="AT47" s="1" t="str">
        <f t="shared" si="107"/>
        <v>10</v>
      </c>
      <c r="AU47" s="1" t="str">
        <f t="shared" si="108"/>
        <v>3</v>
      </c>
      <c r="AV47" s="1" t="str">
        <f t="shared" si="109"/>
        <v>10</v>
      </c>
      <c r="AW47" s="87"/>
      <c r="AX47" s="87"/>
      <c r="AY47" s="8">
        <v>38211</v>
      </c>
      <c r="AZ47" s="11">
        <v>5.5</v>
      </c>
      <c r="BA47" s="11">
        <v>48.5</v>
      </c>
      <c r="BB47" s="11">
        <v>6.4</v>
      </c>
      <c r="BC47" s="11">
        <v>2.3199999999999998</v>
      </c>
      <c r="BD47" s="2">
        <f t="shared" si="110"/>
        <v>4.5</v>
      </c>
      <c r="BE47" s="1" t="str">
        <f t="shared" si="111"/>
        <v>6</v>
      </c>
      <c r="BF47" s="1" t="str">
        <f t="shared" si="112"/>
        <v>3</v>
      </c>
      <c r="BG47" s="1" t="str">
        <f t="shared" si="113"/>
        <v>3</v>
      </c>
      <c r="BH47" s="1" t="str">
        <f t="shared" si="114"/>
        <v>6</v>
      </c>
      <c r="BI47" s="90"/>
      <c r="BJ47" s="89"/>
      <c r="BK47" s="8">
        <v>38211</v>
      </c>
      <c r="BL47" s="11">
        <v>4.2</v>
      </c>
      <c r="BM47" s="11">
        <v>74.2</v>
      </c>
      <c r="BN47" s="11">
        <v>6.5</v>
      </c>
      <c r="BO47" s="11">
        <v>1.62</v>
      </c>
      <c r="BP47" s="1">
        <f t="shared" si="115"/>
        <v>4.5</v>
      </c>
      <c r="BQ47" s="1" t="str">
        <f t="shared" si="116"/>
        <v>3</v>
      </c>
      <c r="BR47" s="1" t="str">
        <f t="shared" si="117"/>
        <v>6</v>
      </c>
      <c r="BS47" s="1" t="str">
        <f t="shared" si="118"/>
        <v>3</v>
      </c>
      <c r="BT47" s="1" t="str">
        <f t="shared" si="119"/>
        <v>6</v>
      </c>
    </row>
    <row r="48" spans="1:72" x14ac:dyDescent="0.25">
      <c r="A48" s="87"/>
      <c r="B48" s="87"/>
      <c r="C48" s="8">
        <v>38254</v>
      </c>
      <c r="D48" s="11">
        <v>1</v>
      </c>
      <c r="E48" s="11">
        <v>9.3000000000000007</v>
      </c>
      <c r="F48" s="11">
        <v>8</v>
      </c>
      <c r="G48" s="11">
        <v>0.04</v>
      </c>
      <c r="H48" s="2">
        <f t="shared" si="90"/>
        <v>1</v>
      </c>
      <c r="I48" s="1" t="str">
        <f t="shared" si="91"/>
        <v>1</v>
      </c>
      <c r="J48" s="1" t="str">
        <f t="shared" si="92"/>
        <v>1</v>
      </c>
      <c r="K48" s="1" t="str">
        <f t="shared" si="93"/>
        <v>1</v>
      </c>
      <c r="L48" s="1" t="str">
        <f t="shared" si="94"/>
        <v>1</v>
      </c>
      <c r="M48" s="87"/>
      <c r="N48" s="87"/>
      <c r="O48" s="8">
        <v>38254</v>
      </c>
      <c r="P48" s="11">
        <v>1</v>
      </c>
      <c r="Q48" s="11">
        <v>105</v>
      </c>
      <c r="R48" s="11">
        <v>6.5</v>
      </c>
      <c r="S48" s="11">
        <v>0.04</v>
      </c>
      <c r="T48" s="1">
        <f t="shared" si="95"/>
        <v>3.75</v>
      </c>
      <c r="U48" s="1" t="str">
        <f t="shared" si="96"/>
        <v>1</v>
      </c>
      <c r="V48" s="1" t="str">
        <f t="shared" si="97"/>
        <v>10</v>
      </c>
      <c r="W48" s="1" t="str">
        <f t="shared" si="98"/>
        <v>3</v>
      </c>
      <c r="X48" s="1" t="str">
        <f t="shared" si="99"/>
        <v>1</v>
      </c>
      <c r="Y48" s="91"/>
      <c r="Z48" s="91"/>
      <c r="AA48" s="8">
        <v>38254</v>
      </c>
      <c r="AB48" s="11">
        <v>1.9</v>
      </c>
      <c r="AC48" s="11">
        <v>41.6</v>
      </c>
      <c r="AD48" s="11">
        <v>7.9</v>
      </c>
      <c r="AE48" s="11">
        <v>0.11</v>
      </c>
      <c r="AF48" s="2">
        <f t="shared" si="100"/>
        <v>1.5</v>
      </c>
      <c r="AG48" s="1" t="str">
        <f t="shared" si="101"/>
        <v>1</v>
      </c>
      <c r="AH48" s="1" t="str">
        <f t="shared" si="102"/>
        <v>3</v>
      </c>
      <c r="AI48" s="1" t="str">
        <f t="shared" si="103"/>
        <v>1</v>
      </c>
      <c r="AJ48" s="1" t="str">
        <f t="shared" si="104"/>
        <v>1</v>
      </c>
      <c r="AK48" s="92"/>
      <c r="AL48" s="91"/>
      <c r="AM48" s="8">
        <v>38254</v>
      </c>
      <c r="AN48" s="11">
        <v>4</v>
      </c>
      <c r="AO48" s="11">
        <v>204</v>
      </c>
      <c r="AP48" s="11">
        <v>6.5</v>
      </c>
      <c r="AQ48" s="11">
        <v>1.68</v>
      </c>
      <c r="AR48" s="2">
        <f t="shared" si="105"/>
        <v>5.5</v>
      </c>
      <c r="AS48" s="1" t="str">
        <f t="shared" si="106"/>
        <v>3</v>
      </c>
      <c r="AT48" s="1" t="str">
        <f t="shared" si="107"/>
        <v>10</v>
      </c>
      <c r="AU48" s="1" t="str">
        <f t="shared" si="108"/>
        <v>3</v>
      </c>
      <c r="AV48" s="1" t="str">
        <f t="shared" si="109"/>
        <v>6</v>
      </c>
      <c r="AW48" s="87"/>
      <c r="AX48" s="87"/>
      <c r="AY48" s="8">
        <v>38254</v>
      </c>
      <c r="AZ48" s="11">
        <v>4.5999999999999996</v>
      </c>
      <c r="BA48" s="11">
        <v>50.4</v>
      </c>
      <c r="BB48" s="11">
        <v>6.1</v>
      </c>
      <c r="BC48" s="11">
        <v>1.51</v>
      </c>
      <c r="BD48" s="2">
        <f t="shared" si="110"/>
        <v>4.5</v>
      </c>
      <c r="BE48" s="1" t="str">
        <f t="shared" si="111"/>
        <v>3</v>
      </c>
      <c r="BF48" s="1" t="str">
        <f t="shared" si="112"/>
        <v>6</v>
      </c>
      <c r="BG48" s="1" t="str">
        <f t="shared" si="113"/>
        <v>3</v>
      </c>
      <c r="BH48" s="1" t="str">
        <f t="shared" si="114"/>
        <v>6</v>
      </c>
      <c r="BI48" s="90"/>
      <c r="BJ48" s="89"/>
      <c r="BK48" s="8">
        <v>38254</v>
      </c>
      <c r="BL48" s="11">
        <v>4.7</v>
      </c>
      <c r="BM48" s="11">
        <v>155</v>
      </c>
      <c r="BN48" s="11">
        <v>6.8</v>
      </c>
      <c r="BO48" s="11">
        <v>1.36</v>
      </c>
      <c r="BP48" s="1">
        <f t="shared" si="115"/>
        <v>5</v>
      </c>
      <c r="BQ48" s="1" t="str">
        <f t="shared" si="116"/>
        <v>3</v>
      </c>
      <c r="BR48" s="1" t="str">
        <f t="shared" si="117"/>
        <v>10</v>
      </c>
      <c r="BS48" s="1" t="str">
        <f t="shared" si="118"/>
        <v>1</v>
      </c>
      <c r="BT48" s="1" t="str">
        <f t="shared" si="119"/>
        <v>6</v>
      </c>
    </row>
    <row r="49" spans="1:72" x14ac:dyDescent="0.25">
      <c r="A49" s="87"/>
      <c r="B49" s="87"/>
      <c r="C49" s="8">
        <v>38272</v>
      </c>
      <c r="D49" s="11">
        <v>1</v>
      </c>
      <c r="E49" s="11">
        <v>5.0999999999999996</v>
      </c>
      <c r="F49" s="11">
        <v>7.9</v>
      </c>
      <c r="G49" s="11">
        <v>0.1</v>
      </c>
      <c r="H49" s="2">
        <f t="shared" si="90"/>
        <v>1</v>
      </c>
      <c r="I49" s="1" t="str">
        <f t="shared" si="91"/>
        <v>1</v>
      </c>
      <c r="J49" s="1" t="str">
        <f t="shared" si="92"/>
        <v>1</v>
      </c>
      <c r="K49" s="1" t="str">
        <f t="shared" si="93"/>
        <v>1</v>
      </c>
      <c r="L49" s="1" t="str">
        <f t="shared" si="94"/>
        <v>1</v>
      </c>
      <c r="M49" s="87"/>
      <c r="N49" s="87"/>
      <c r="O49" s="8">
        <v>38272</v>
      </c>
      <c r="P49" s="11">
        <v>1</v>
      </c>
      <c r="Q49" s="11">
        <v>59.1</v>
      </c>
      <c r="R49" s="11">
        <v>8.4</v>
      </c>
      <c r="S49" s="11">
        <v>0.03</v>
      </c>
      <c r="T49" s="1">
        <f t="shared" si="95"/>
        <v>2.25</v>
      </c>
      <c r="U49" s="1" t="str">
        <f t="shared" si="96"/>
        <v>1</v>
      </c>
      <c r="V49" s="1" t="str">
        <f t="shared" si="97"/>
        <v>6</v>
      </c>
      <c r="W49" s="1" t="str">
        <f t="shared" si="98"/>
        <v>1</v>
      </c>
      <c r="X49" s="1" t="str">
        <f t="shared" si="99"/>
        <v>1</v>
      </c>
      <c r="Y49" s="91"/>
      <c r="Z49" s="91"/>
      <c r="AA49" s="8">
        <v>38272</v>
      </c>
      <c r="AB49" s="11">
        <v>2</v>
      </c>
      <c r="AC49" s="11">
        <v>17.5</v>
      </c>
      <c r="AD49" s="11">
        <v>7.6</v>
      </c>
      <c r="AE49" s="11">
        <v>0.2</v>
      </c>
      <c r="AF49" s="2">
        <f t="shared" si="100"/>
        <v>1</v>
      </c>
      <c r="AG49" s="1" t="str">
        <f t="shared" si="101"/>
        <v>1</v>
      </c>
      <c r="AH49" s="1" t="str">
        <f t="shared" si="102"/>
        <v>1</v>
      </c>
      <c r="AI49" s="1" t="str">
        <f t="shared" si="103"/>
        <v>1</v>
      </c>
      <c r="AJ49" s="1" t="str">
        <f t="shared" si="104"/>
        <v>1</v>
      </c>
      <c r="AK49" s="92"/>
      <c r="AL49" s="91"/>
      <c r="AM49" s="8">
        <v>38272</v>
      </c>
      <c r="AN49" s="11">
        <v>5.3</v>
      </c>
      <c r="AO49" s="11">
        <v>38.700000000000003</v>
      </c>
      <c r="AP49" s="11">
        <v>7.5</v>
      </c>
      <c r="AQ49" s="11">
        <v>6.38</v>
      </c>
      <c r="AR49" s="2">
        <f t="shared" si="105"/>
        <v>5</v>
      </c>
      <c r="AS49" s="1" t="str">
        <f t="shared" si="106"/>
        <v>6</v>
      </c>
      <c r="AT49" s="1" t="str">
        <f t="shared" si="107"/>
        <v>3</v>
      </c>
      <c r="AU49" s="1" t="str">
        <f t="shared" si="108"/>
        <v>1</v>
      </c>
      <c r="AV49" s="1" t="str">
        <f t="shared" si="109"/>
        <v>10</v>
      </c>
      <c r="AW49" s="87"/>
      <c r="AX49" s="87"/>
      <c r="AY49" s="8">
        <v>38272</v>
      </c>
      <c r="AZ49" s="11">
        <v>5.7</v>
      </c>
      <c r="BA49" s="11">
        <v>45.6</v>
      </c>
      <c r="BB49" s="11">
        <v>11</v>
      </c>
      <c r="BC49" s="11">
        <v>1.36</v>
      </c>
      <c r="BD49" s="2">
        <f t="shared" si="110"/>
        <v>4</v>
      </c>
      <c r="BE49" s="1" t="str">
        <f t="shared" si="111"/>
        <v>6</v>
      </c>
      <c r="BF49" s="1" t="str">
        <f t="shared" si="112"/>
        <v>3</v>
      </c>
      <c r="BG49" s="1" t="str">
        <f t="shared" si="113"/>
        <v>1</v>
      </c>
      <c r="BH49" s="1" t="str">
        <f t="shared" si="114"/>
        <v>6</v>
      </c>
      <c r="BI49" s="90"/>
      <c r="BJ49" s="89"/>
      <c r="BK49" s="8">
        <v>38272</v>
      </c>
      <c r="BL49" s="11">
        <v>8.1</v>
      </c>
      <c r="BM49" s="11">
        <v>112</v>
      </c>
      <c r="BN49" s="11">
        <v>7.9</v>
      </c>
      <c r="BO49" s="11">
        <v>0.35</v>
      </c>
      <c r="BP49" s="1">
        <f t="shared" si="115"/>
        <v>4.5</v>
      </c>
      <c r="BQ49" s="1" t="str">
        <f t="shared" si="116"/>
        <v>6</v>
      </c>
      <c r="BR49" s="1" t="str">
        <f t="shared" si="117"/>
        <v>10</v>
      </c>
      <c r="BS49" s="1" t="str">
        <f t="shared" si="118"/>
        <v>1</v>
      </c>
      <c r="BT49" s="1" t="str">
        <f t="shared" si="119"/>
        <v>1</v>
      </c>
    </row>
    <row r="50" spans="1:72" x14ac:dyDescent="0.25">
      <c r="A50" s="87"/>
      <c r="B50" s="87"/>
      <c r="C50" s="8">
        <v>38300</v>
      </c>
      <c r="D50" s="11">
        <v>1</v>
      </c>
      <c r="E50" s="11">
        <v>3</v>
      </c>
      <c r="F50" s="11">
        <v>7.7</v>
      </c>
      <c r="G50" s="11">
        <v>0.04</v>
      </c>
      <c r="H50" s="2">
        <f t="shared" si="90"/>
        <v>1</v>
      </c>
      <c r="I50" s="1" t="str">
        <f t="shared" si="91"/>
        <v>1</v>
      </c>
      <c r="J50" s="1" t="str">
        <f t="shared" si="92"/>
        <v>1</v>
      </c>
      <c r="K50" s="1" t="str">
        <f t="shared" si="93"/>
        <v>1</v>
      </c>
      <c r="L50" s="1" t="str">
        <f t="shared" si="94"/>
        <v>1</v>
      </c>
      <c r="M50" s="87"/>
      <c r="N50" s="87"/>
      <c r="O50" s="8">
        <v>38300</v>
      </c>
      <c r="P50" s="11">
        <v>1</v>
      </c>
      <c r="Q50" s="11">
        <v>79.7</v>
      </c>
      <c r="R50" s="11">
        <v>8.4</v>
      </c>
      <c r="S50" s="11">
        <v>0.03</v>
      </c>
      <c r="T50" s="1">
        <f t="shared" si="95"/>
        <v>2.25</v>
      </c>
      <c r="U50" s="1" t="str">
        <f t="shared" si="96"/>
        <v>1</v>
      </c>
      <c r="V50" s="1" t="str">
        <f t="shared" si="97"/>
        <v>6</v>
      </c>
      <c r="W50" s="1" t="str">
        <f t="shared" si="98"/>
        <v>1</v>
      </c>
      <c r="X50" s="1" t="str">
        <f t="shared" si="99"/>
        <v>1</v>
      </c>
      <c r="Y50" s="91"/>
      <c r="Z50" s="91"/>
      <c r="AA50" s="8">
        <v>38300</v>
      </c>
      <c r="AB50" s="11">
        <v>1.4</v>
      </c>
      <c r="AC50" s="11">
        <v>13.9</v>
      </c>
      <c r="AD50" s="11">
        <v>7.7</v>
      </c>
      <c r="AE50" s="11">
        <v>0.13</v>
      </c>
      <c r="AF50" s="2">
        <f t="shared" si="100"/>
        <v>1</v>
      </c>
      <c r="AG50" s="1" t="str">
        <f t="shared" si="101"/>
        <v>1</v>
      </c>
      <c r="AH50" s="1" t="str">
        <f t="shared" si="102"/>
        <v>1</v>
      </c>
      <c r="AI50" s="1" t="str">
        <f t="shared" si="103"/>
        <v>1</v>
      </c>
      <c r="AJ50" s="1" t="str">
        <f t="shared" si="104"/>
        <v>1</v>
      </c>
      <c r="AK50" s="92"/>
      <c r="AL50" s="91"/>
      <c r="AM50" s="8">
        <v>38300</v>
      </c>
      <c r="AN50" s="11">
        <v>4.9000000000000004</v>
      </c>
      <c r="AO50" s="11">
        <v>18.3</v>
      </c>
      <c r="AP50" s="11">
        <v>7.1</v>
      </c>
      <c r="AQ50" s="11">
        <v>7.84</v>
      </c>
      <c r="AR50" s="2">
        <f t="shared" si="105"/>
        <v>3.75</v>
      </c>
      <c r="AS50" s="1" t="str">
        <f t="shared" si="106"/>
        <v>3</v>
      </c>
      <c r="AT50" s="1" t="str">
        <f t="shared" si="107"/>
        <v>1</v>
      </c>
      <c r="AU50" s="1" t="str">
        <f t="shared" si="108"/>
        <v>1</v>
      </c>
      <c r="AV50" s="1" t="str">
        <f t="shared" si="109"/>
        <v>10</v>
      </c>
      <c r="AW50" s="87"/>
      <c r="AX50" s="87"/>
      <c r="AY50" s="8">
        <v>38300</v>
      </c>
      <c r="AZ50" s="11">
        <v>6.2</v>
      </c>
      <c r="BA50" s="11">
        <v>44.1</v>
      </c>
      <c r="BB50" s="11">
        <v>11</v>
      </c>
      <c r="BC50" s="11">
        <v>5.0599999999999996</v>
      </c>
      <c r="BD50" s="2">
        <f t="shared" si="110"/>
        <v>5</v>
      </c>
      <c r="BE50" s="1" t="str">
        <f t="shared" si="111"/>
        <v>6</v>
      </c>
      <c r="BF50" s="1" t="str">
        <f t="shared" si="112"/>
        <v>3</v>
      </c>
      <c r="BG50" s="1" t="str">
        <f t="shared" si="113"/>
        <v>1</v>
      </c>
      <c r="BH50" s="1" t="str">
        <f t="shared" si="114"/>
        <v>10</v>
      </c>
      <c r="BI50" s="90"/>
      <c r="BJ50" s="89"/>
      <c r="BK50" s="8">
        <v>38300</v>
      </c>
      <c r="BL50" s="11">
        <v>7.7</v>
      </c>
      <c r="BM50" s="11">
        <v>62.4</v>
      </c>
      <c r="BN50" s="11">
        <v>7.1</v>
      </c>
      <c r="BO50" s="11">
        <v>1.36</v>
      </c>
      <c r="BP50" s="1">
        <f t="shared" si="115"/>
        <v>4.75</v>
      </c>
      <c r="BQ50" s="1" t="str">
        <f t="shared" si="116"/>
        <v>6</v>
      </c>
      <c r="BR50" s="1" t="str">
        <f t="shared" si="117"/>
        <v>6</v>
      </c>
      <c r="BS50" s="1" t="str">
        <f t="shared" si="118"/>
        <v>1</v>
      </c>
      <c r="BT50" s="1" t="str">
        <f t="shared" si="119"/>
        <v>6</v>
      </c>
    </row>
    <row r="51" spans="1:72" x14ac:dyDescent="0.25">
      <c r="A51" s="87"/>
      <c r="B51" s="87"/>
      <c r="C51" s="8">
        <v>38328</v>
      </c>
      <c r="D51" s="11">
        <v>1</v>
      </c>
      <c r="E51" s="11">
        <v>20.9</v>
      </c>
      <c r="F51" s="11">
        <v>9.1999999999999993</v>
      </c>
      <c r="G51" s="11">
        <v>0.03</v>
      </c>
      <c r="H51" s="2">
        <f t="shared" si="90"/>
        <v>1.5</v>
      </c>
      <c r="I51" s="1" t="str">
        <f t="shared" si="91"/>
        <v>1</v>
      </c>
      <c r="J51" s="1" t="str">
        <f t="shared" si="92"/>
        <v>3</v>
      </c>
      <c r="K51" s="1" t="str">
        <f t="shared" si="93"/>
        <v>1</v>
      </c>
      <c r="L51" s="1" t="str">
        <f t="shared" si="94"/>
        <v>1</v>
      </c>
      <c r="M51" s="87"/>
      <c r="N51" s="87"/>
      <c r="O51" s="8">
        <v>38328</v>
      </c>
      <c r="P51" s="11">
        <v>1.4</v>
      </c>
      <c r="Q51" s="11">
        <v>104</v>
      </c>
      <c r="R51" s="11">
        <v>8.5</v>
      </c>
      <c r="S51" s="11">
        <v>0.05</v>
      </c>
      <c r="T51" s="1">
        <f t="shared" si="95"/>
        <v>3.25</v>
      </c>
      <c r="U51" s="1" t="str">
        <f t="shared" si="96"/>
        <v>1</v>
      </c>
      <c r="V51" s="1" t="str">
        <f t="shared" si="97"/>
        <v>10</v>
      </c>
      <c r="W51" s="1" t="str">
        <f t="shared" si="98"/>
        <v>1</v>
      </c>
      <c r="X51" s="1" t="str">
        <f t="shared" si="99"/>
        <v>1</v>
      </c>
      <c r="Y51" s="91"/>
      <c r="Z51" s="91"/>
      <c r="AA51" s="8">
        <v>38328</v>
      </c>
      <c r="AB51" s="11">
        <v>1.9</v>
      </c>
      <c r="AC51" s="11">
        <v>18.2</v>
      </c>
      <c r="AD51" s="11">
        <v>8.1999999999999993</v>
      </c>
      <c r="AE51" s="11">
        <v>0.23</v>
      </c>
      <c r="AF51" s="2">
        <f t="shared" si="100"/>
        <v>1</v>
      </c>
      <c r="AG51" s="1" t="str">
        <f t="shared" si="101"/>
        <v>1</v>
      </c>
      <c r="AH51" s="1" t="str">
        <f t="shared" si="102"/>
        <v>1</v>
      </c>
      <c r="AI51" s="1" t="str">
        <f t="shared" si="103"/>
        <v>1</v>
      </c>
      <c r="AJ51" s="1" t="str">
        <f t="shared" si="104"/>
        <v>1</v>
      </c>
      <c r="AK51" s="92"/>
      <c r="AL51" s="91"/>
      <c r="AM51" s="8">
        <v>38328</v>
      </c>
      <c r="AN51" s="11">
        <v>6.1</v>
      </c>
      <c r="AO51" s="11">
        <v>89.4</v>
      </c>
      <c r="AP51" s="11">
        <v>5.8</v>
      </c>
      <c r="AQ51" s="11">
        <v>3.98</v>
      </c>
      <c r="AR51" s="2">
        <f t="shared" si="105"/>
        <v>6.25</v>
      </c>
      <c r="AS51" s="1" t="str">
        <f t="shared" si="106"/>
        <v>6</v>
      </c>
      <c r="AT51" s="1" t="str">
        <f t="shared" si="107"/>
        <v>6</v>
      </c>
      <c r="AU51" s="1" t="str">
        <f t="shared" si="108"/>
        <v>3</v>
      </c>
      <c r="AV51" s="1" t="str">
        <f t="shared" si="109"/>
        <v>10</v>
      </c>
      <c r="AW51" s="87"/>
      <c r="AX51" s="87"/>
      <c r="AY51" s="8">
        <v>38328</v>
      </c>
      <c r="AZ51" s="11">
        <v>3.9</v>
      </c>
      <c r="BA51" s="11">
        <v>61.4</v>
      </c>
      <c r="BB51" s="11">
        <v>5.5</v>
      </c>
      <c r="BC51" s="11">
        <v>3.01</v>
      </c>
      <c r="BD51" s="2">
        <f t="shared" si="110"/>
        <v>5.5</v>
      </c>
      <c r="BE51" s="1" t="str">
        <f t="shared" si="111"/>
        <v>3</v>
      </c>
      <c r="BF51" s="1" t="str">
        <f t="shared" si="112"/>
        <v>6</v>
      </c>
      <c r="BG51" s="1" t="str">
        <f t="shared" si="113"/>
        <v>3</v>
      </c>
      <c r="BH51" s="1" t="str">
        <f t="shared" si="114"/>
        <v>10</v>
      </c>
      <c r="BI51" s="90"/>
      <c r="BJ51" s="89"/>
      <c r="BK51" s="8">
        <v>38328</v>
      </c>
      <c r="BL51" s="11">
        <v>3.3</v>
      </c>
      <c r="BM51" s="11">
        <v>61.4</v>
      </c>
      <c r="BN51" s="11">
        <v>4.2</v>
      </c>
      <c r="BO51" s="11">
        <v>2.39</v>
      </c>
      <c r="BP51" s="1">
        <f t="shared" si="115"/>
        <v>5.25</v>
      </c>
      <c r="BQ51" s="1" t="str">
        <f t="shared" si="116"/>
        <v>3</v>
      </c>
      <c r="BR51" s="1" t="str">
        <f t="shared" si="117"/>
        <v>6</v>
      </c>
      <c r="BS51" s="1" t="str">
        <f t="shared" si="118"/>
        <v>6</v>
      </c>
      <c r="BT51" s="1" t="str">
        <f t="shared" si="119"/>
        <v>6</v>
      </c>
    </row>
    <row r="52" spans="1:72" x14ac:dyDescent="0.25">
      <c r="A52" s="3">
        <v>93</v>
      </c>
      <c r="B52" s="4" t="s">
        <v>11</v>
      </c>
      <c r="C52" s="50" t="s">
        <v>15</v>
      </c>
      <c r="D52" s="51">
        <f>AVERAGE(D40:D51)</f>
        <v>1.25</v>
      </c>
      <c r="E52" s="51">
        <f>AVERAGE(E40:E51)</f>
        <v>122.97500000000001</v>
      </c>
      <c r="F52" s="51">
        <f>AVERAGE(F40:F51)</f>
        <v>8.5000000000000018</v>
      </c>
      <c r="G52" s="51">
        <f>AVERAGE(G40:G51)</f>
        <v>8.3333333333333329E-2</v>
      </c>
      <c r="H52" s="51">
        <f>AVERAGE(H40:H51)</f>
        <v>1.3958333333333333</v>
      </c>
      <c r="I52" s="52"/>
      <c r="J52" s="52"/>
      <c r="K52" s="52"/>
      <c r="L52" s="52"/>
      <c r="M52" s="3">
        <v>93</v>
      </c>
      <c r="N52" s="4" t="s">
        <v>11</v>
      </c>
      <c r="O52" s="50" t="s">
        <v>25</v>
      </c>
      <c r="P52" s="51">
        <v>1.2166666666666666</v>
      </c>
      <c r="Q52" s="51">
        <v>105.84166666666665</v>
      </c>
      <c r="R52" s="51">
        <v>8.3833333333333346</v>
      </c>
      <c r="S52" s="51">
        <v>7.6666666666666675E-2</v>
      </c>
      <c r="T52" s="53">
        <f>AVERAGE(T40:T51)</f>
        <v>2.1041666666666665</v>
      </c>
      <c r="U52" s="52"/>
      <c r="V52" s="52"/>
      <c r="W52" s="52"/>
      <c r="X52" s="52"/>
      <c r="Y52" s="5">
        <v>93</v>
      </c>
      <c r="Z52" s="5" t="s">
        <v>13</v>
      </c>
      <c r="AA52" s="54" t="s">
        <v>25</v>
      </c>
      <c r="AB52" s="51">
        <v>7.158333333333335</v>
      </c>
      <c r="AC52" s="51">
        <v>22.158333333333335</v>
      </c>
      <c r="AD52" s="51">
        <v>6.2666666666666666</v>
      </c>
      <c r="AE52" s="51">
        <v>0.43500000000000005</v>
      </c>
      <c r="AF52" s="51">
        <f>AVERAGE(AF40:AF51)</f>
        <v>2.7083333333333335</v>
      </c>
      <c r="AG52" s="52"/>
      <c r="AH52" s="52"/>
      <c r="AI52" s="52"/>
      <c r="AJ52" s="52"/>
      <c r="AK52" s="5">
        <v>93</v>
      </c>
      <c r="AL52" s="5" t="s">
        <v>13</v>
      </c>
      <c r="AM52" s="54" t="s">
        <v>25</v>
      </c>
      <c r="AN52" s="55">
        <v>8.2750000000000004</v>
      </c>
      <c r="AO52" s="55">
        <v>53.191666666666663</v>
      </c>
      <c r="AP52" s="55">
        <v>4.8833333333333337</v>
      </c>
      <c r="AQ52" s="55">
        <v>7.1308333333333342</v>
      </c>
      <c r="AR52" s="55">
        <f>AVERAGE(AR40:AR51)</f>
        <v>5.666666666666667</v>
      </c>
      <c r="AS52" s="52"/>
      <c r="AT52" s="52"/>
      <c r="AU52" s="52"/>
      <c r="AV52" s="52"/>
      <c r="AW52" s="5">
        <v>93</v>
      </c>
      <c r="AX52" s="5" t="s">
        <v>13</v>
      </c>
      <c r="AY52" s="54" t="s">
        <v>15</v>
      </c>
      <c r="AZ52" s="55">
        <v>8.0416666666666679</v>
      </c>
      <c r="BA52" s="55">
        <v>53.5</v>
      </c>
      <c r="BB52" s="55">
        <v>8.6749999999999989</v>
      </c>
      <c r="BC52" s="55">
        <v>5.3224999999999998</v>
      </c>
      <c r="BD52" s="55">
        <f>AVERAGE(BD40:BD51)</f>
        <v>5.145833333333333</v>
      </c>
      <c r="BE52" s="52"/>
      <c r="BF52" s="52"/>
      <c r="BG52" s="52"/>
      <c r="BH52" s="52"/>
      <c r="BI52" s="5">
        <v>93</v>
      </c>
      <c r="BJ52" s="5" t="s">
        <v>13</v>
      </c>
      <c r="BK52" s="54" t="s">
        <v>25</v>
      </c>
      <c r="BL52" s="55">
        <v>5.8916666666666666</v>
      </c>
      <c r="BM52" s="55">
        <v>89.733333333333334</v>
      </c>
      <c r="BN52" s="55">
        <v>6.9083333333333323</v>
      </c>
      <c r="BO52" s="55">
        <v>1.1166666666666667</v>
      </c>
      <c r="BP52" s="56">
        <f>AVERAGE(BP40:BP51)</f>
        <v>4.5625</v>
      </c>
      <c r="BQ52" s="52"/>
      <c r="BR52" s="52"/>
      <c r="BS52" s="52"/>
      <c r="BT52" s="52"/>
    </row>
    <row r="53" spans="1:72" x14ac:dyDescent="0.25">
      <c r="A53" s="87">
        <v>94</v>
      </c>
      <c r="B53" s="87" t="s">
        <v>11</v>
      </c>
      <c r="C53" s="8">
        <v>38363</v>
      </c>
      <c r="D53" s="11">
        <v>2.2000000000000002</v>
      </c>
      <c r="E53" s="11">
        <v>2.9</v>
      </c>
      <c r="F53" s="11">
        <v>8.6999999999999993</v>
      </c>
      <c r="G53" s="11">
        <v>0.02</v>
      </c>
      <c r="H53" s="2">
        <f t="shared" ref="H53:H64" si="120">(I53+J53+K53+L53)/4</f>
        <v>1</v>
      </c>
      <c r="I53" s="1" t="str">
        <f t="shared" ref="I53:I64" si="121">IF(D53&lt;3,"1",IF(D53&lt;5,"3",IF(D53&lt;=15,"6",IF(D53&gt;15,"10"))))</f>
        <v>1</v>
      </c>
      <c r="J53" s="1" t="str">
        <f t="shared" ref="J53:J64" si="122">IF(E53&lt;20,"1",IF(E53&lt;=49,"3",IF(E53&lt;=100,"6",IF(E53&gt;100,"10"))))</f>
        <v>1</v>
      </c>
      <c r="K53" s="1" t="str">
        <f t="shared" ref="K53:K64" si="123">IF(F53&gt;6.5,"1",IF(F53&gt;=4.6,"3",IF(F53&gt;=2,"6",IF(F53&gt;=0,"10"))))</f>
        <v>1</v>
      </c>
      <c r="L53" s="1" t="str">
        <f t="shared" ref="L53:L64" si="124">IF(G53&lt;0.5,"1",IF(G53&lt;1,"3",IF(G53&lt;=3,"6",IF(G53&gt;=3,"10"))))</f>
        <v>1</v>
      </c>
      <c r="M53" s="87">
        <v>94</v>
      </c>
      <c r="N53" s="87" t="s">
        <v>11</v>
      </c>
      <c r="O53" s="8">
        <v>38363</v>
      </c>
      <c r="P53" s="11">
        <v>1</v>
      </c>
      <c r="Q53" s="11">
        <v>11.3</v>
      </c>
      <c r="R53" s="11">
        <v>8.4</v>
      </c>
      <c r="S53" s="11">
        <v>0.02</v>
      </c>
      <c r="T53" s="1">
        <f t="shared" ref="T53:T64" si="125">(U53+V53+W53+X53)/4</f>
        <v>1</v>
      </c>
      <c r="U53" s="1" t="str">
        <f t="shared" ref="U53:U64" si="126">IF(P53&lt;3,"1",IF(P53&lt;5,"3",IF(P53&lt;=15,"6",IF(P53&gt;15,"10"))))</f>
        <v>1</v>
      </c>
      <c r="V53" s="1" t="str">
        <f t="shared" ref="V53:V64" si="127">IF(Q53&lt;20,"1",IF(Q53&lt;=49,"3",IF(Q53&lt;=100,"6",IF(Q53&gt;100,"10"))))</f>
        <v>1</v>
      </c>
      <c r="W53" s="1" t="str">
        <f t="shared" ref="W53:W64" si="128">IF(R53&gt;6.5,"1",IF(R53&gt;=4.6,"3",IF(R53&gt;=2,"6",IF(R53&gt;=0,"10"))))</f>
        <v>1</v>
      </c>
      <c r="X53" s="1" t="str">
        <f t="shared" ref="X53:X64" si="129">IF(S53&lt;0.5,"1",IF(S53&lt;1,"3",IF(S53&lt;=3,"6",IF(S53&gt;=3,"10"))))</f>
        <v>1</v>
      </c>
      <c r="Y53" s="91">
        <v>94</v>
      </c>
      <c r="Z53" s="91" t="s">
        <v>12</v>
      </c>
      <c r="AA53" s="8">
        <v>38363</v>
      </c>
      <c r="AB53" s="11">
        <v>3.5</v>
      </c>
      <c r="AC53" s="11">
        <v>5.5</v>
      </c>
      <c r="AD53" s="11">
        <v>5.4</v>
      </c>
      <c r="AE53" s="11">
        <v>0.87</v>
      </c>
      <c r="AF53" s="2">
        <f t="shared" ref="AF53:AF64" si="130">(AG53+AH53+AI53+AJ53)/4</f>
        <v>2.5</v>
      </c>
      <c r="AG53" s="1" t="str">
        <f t="shared" ref="AG53:AG64" si="131">IF(AB53&lt;3,"1",IF(AB53&lt;5,"3",IF(AB53&lt;=15,"6",IF(AB53&gt;15,"10"))))</f>
        <v>3</v>
      </c>
      <c r="AH53" s="1" t="str">
        <f t="shared" ref="AH53:AH64" si="132">IF(AC53&lt;20,"1",IF(AC53&lt;=49,"3",IF(AC53&lt;=100,"6",IF(AC53&gt;100,"10"))))</f>
        <v>1</v>
      </c>
      <c r="AI53" s="1" t="str">
        <f t="shared" ref="AI53:AI64" si="133">IF(AD53&gt;6.5,"1",IF(AD53&gt;=4.6,"3",IF(AD53&gt;=2,"6",IF(AD53&gt;=0,"10"))))</f>
        <v>3</v>
      </c>
      <c r="AJ53" s="1" t="str">
        <f t="shared" ref="AJ53:AJ64" si="134">IF(AE53&lt;0.5,"1",IF(AE53&lt;1,"3",IF(AE53&lt;=3,"6",IF(AE53&gt;=3,"10"))))</f>
        <v>3</v>
      </c>
      <c r="AK53" s="92">
        <v>94</v>
      </c>
      <c r="AL53" s="91" t="s">
        <v>12</v>
      </c>
      <c r="AM53" s="8">
        <v>38363</v>
      </c>
      <c r="AN53" s="11">
        <v>196</v>
      </c>
      <c r="AO53" s="11">
        <v>44</v>
      </c>
      <c r="AP53" s="11">
        <v>7.5</v>
      </c>
      <c r="AQ53" s="11">
        <v>8.24</v>
      </c>
      <c r="AR53" s="2">
        <f t="shared" ref="AR53:AR64" si="135">(AS53+AT53+AU53+AV53)/4</f>
        <v>6</v>
      </c>
      <c r="AS53" s="1" t="str">
        <f t="shared" ref="AS53:AS64" si="136">IF(AN53&lt;3,"1",IF(AN53&lt;5,"3",IF(AN53&lt;=15,"6",IF(AN53&gt;15,"10"))))</f>
        <v>10</v>
      </c>
      <c r="AT53" s="1" t="str">
        <f t="shared" ref="AT53:AT64" si="137">IF(AO53&lt;20,"1",IF(AO53&lt;=49,"3",IF(AO53&lt;=100,"6",IF(AO53&gt;100,"10"))))</f>
        <v>3</v>
      </c>
      <c r="AU53" s="1" t="str">
        <f t="shared" ref="AU53:AU64" si="138">IF(AP53&gt;6.5,"1",IF(AP53&gt;=4.6,"3",IF(AP53&gt;=2,"6",IF(AP53&gt;=0,"10"))))</f>
        <v>1</v>
      </c>
      <c r="AV53" s="1" t="str">
        <f t="shared" ref="AV53:AV64" si="139">IF(AQ53&lt;0.5,"1",IF(AQ53&lt;1,"3",IF(AQ53&lt;=3,"6",IF(AQ53&gt;=3,"10"))))</f>
        <v>10</v>
      </c>
      <c r="AW53" s="87">
        <v>94</v>
      </c>
      <c r="AX53" s="87" t="s">
        <v>12</v>
      </c>
      <c r="AY53" s="8">
        <v>38363</v>
      </c>
      <c r="AZ53" s="11">
        <v>26.4</v>
      </c>
      <c r="BA53" s="11">
        <v>31.5</v>
      </c>
      <c r="BB53" s="11">
        <v>17.399999999999999</v>
      </c>
      <c r="BC53" s="11">
        <v>6.14</v>
      </c>
      <c r="BD53" s="2">
        <f t="shared" ref="BD53:BD64" si="140">(BE53+BF53+BG53+BH53)/4</f>
        <v>6</v>
      </c>
      <c r="BE53" s="1" t="str">
        <f t="shared" ref="BE53:BE64" si="141">IF(AZ53&lt;3,"1",IF(AZ53&lt;5,"3",IF(AZ53&lt;=15,"6",IF(AZ53&gt;15,"10"))))</f>
        <v>10</v>
      </c>
      <c r="BF53" s="1" t="str">
        <f t="shared" ref="BF53:BF64" si="142">IF(BA53&lt;20,"1",IF(BA53&lt;=49,"3",IF(BA53&lt;=100,"6",IF(BA53&gt;100,"10"))))</f>
        <v>3</v>
      </c>
      <c r="BG53" s="1" t="str">
        <f t="shared" ref="BG53:BG64" si="143">IF(BB53&gt;6.5,"1",IF(BB53&gt;=4.6,"3",IF(BB53&gt;=2,"6",IF(BB53&gt;=0,"10"))))</f>
        <v>1</v>
      </c>
      <c r="BH53" s="1" t="str">
        <f t="shared" ref="BH53:BH64" si="144">IF(BC53&lt;0.5,"1",IF(BC53&lt;1,"3",IF(BC53&lt;=3,"6",IF(BC53&gt;=3,"10"))))</f>
        <v>10</v>
      </c>
      <c r="BI53" s="90">
        <v>94</v>
      </c>
      <c r="BJ53" s="89" t="s">
        <v>12</v>
      </c>
      <c r="BK53" s="8">
        <v>38363</v>
      </c>
      <c r="BL53" s="11">
        <v>6.4</v>
      </c>
      <c r="BM53" s="11">
        <v>78.900000000000006</v>
      </c>
      <c r="BN53" s="11">
        <v>9.3000000000000007</v>
      </c>
      <c r="BO53" s="11">
        <v>1.22</v>
      </c>
      <c r="BP53" s="1">
        <f t="shared" ref="BP53:BP64" si="145">(BQ53+BR53+BS53+BT53)/4</f>
        <v>4.75</v>
      </c>
      <c r="BQ53" s="1" t="str">
        <f t="shared" ref="BQ53:BQ64" si="146">IF(BL53&lt;3,"1",IF(BL53&lt;5,"3",IF(BL53&lt;=15,"6",IF(BL53&gt;15,"10"))))</f>
        <v>6</v>
      </c>
      <c r="BR53" s="1" t="str">
        <f t="shared" ref="BR53:BR64" si="147">IF(BM53&lt;20,"1",IF(BM53&lt;=49,"3",IF(BM53&lt;=100,"6",IF(BM53&gt;100,"10"))))</f>
        <v>6</v>
      </c>
      <c r="BS53" s="1" t="str">
        <f t="shared" ref="BS53:BS64" si="148">IF(BN53&gt;6.5,"1",IF(BN53&gt;=4.6,"3",IF(BN53&gt;=2,"6",IF(BN53&gt;=0,"10"))))</f>
        <v>1</v>
      </c>
      <c r="BT53" s="1" t="str">
        <f t="shared" ref="BT53:BT64" si="149">IF(BO53&lt;0.5,"1",IF(BO53&lt;1,"3",IF(BO53&lt;=3,"6",IF(BO53&gt;=3,"10"))))</f>
        <v>6</v>
      </c>
    </row>
    <row r="54" spans="1:72" x14ac:dyDescent="0.25">
      <c r="A54" s="87"/>
      <c r="B54" s="87"/>
      <c r="C54" s="8">
        <v>38406</v>
      </c>
      <c r="D54" s="11">
        <v>1</v>
      </c>
      <c r="E54" s="11">
        <v>48.8</v>
      </c>
      <c r="F54" s="11">
        <v>9.1999999999999993</v>
      </c>
      <c r="G54" s="11">
        <v>0.02</v>
      </c>
      <c r="H54" s="2">
        <f t="shared" si="120"/>
        <v>1.5</v>
      </c>
      <c r="I54" s="1" t="str">
        <f t="shared" si="121"/>
        <v>1</v>
      </c>
      <c r="J54" s="1" t="str">
        <f t="shared" si="122"/>
        <v>3</v>
      </c>
      <c r="K54" s="1" t="str">
        <f t="shared" si="123"/>
        <v>1</v>
      </c>
      <c r="L54" s="1" t="str">
        <f t="shared" si="124"/>
        <v>1</v>
      </c>
      <c r="M54" s="87"/>
      <c r="N54" s="87"/>
      <c r="O54" s="8">
        <v>38406</v>
      </c>
      <c r="P54" s="11">
        <v>1.5</v>
      </c>
      <c r="Q54" s="11">
        <v>114</v>
      </c>
      <c r="R54" s="11">
        <v>9.1999999999999993</v>
      </c>
      <c r="S54" s="11">
        <v>0.04</v>
      </c>
      <c r="T54" s="1">
        <f t="shared" si="125"/>
        <v>3.25</v>
      </c>
      <c r="U54" s="1" t="str">
        <f t="shared" si="126"/>
        <v>1</v>
      </c>
      <c r="V54" s="1" t="str">
        <f t="shared" si="127"/>
        <v>10</v>
      </c>
      <c r="W54" s="1" t="str">
        <f t="shared" si="128"/>
        <v>1</v>
      </c>
      <c r="X54" s="1" t="str">
        <f t="shared" si="129"/>
        <v>1</v>
      </c>
      <c r="Y54" s="91"/>
      <c r="Z54" s="91"/>
      <c r="AA54" s="8">
        <v>38406</v>
      </c>
      <c r="AB54" s="11">
        <v>2.5</v>
      </c>
      <c r="AC54" s="11">
        <v>6.2</v>
      </c>
      <c r="AD54" s="11">
        <v>3.8</v>
      </c>
      <c r="AE54" s="11">
        <v>0.56000000000000005</v>
      </c>
      <c r="AF54" s="2">
        <f t="shared" si="130"/>
        <v>2.75</v>
      </c>
      <c r="AG54" s="1" t="str">
        <f t="shared" si="131"/>
        <v>1</v>
      </c>
      <c r="AH54" s="1" t="str">
        <f t="shared" si="132"/>
        <v>1</v>
      </c>
      <c r="AI54" s="1" t="str">
        <f t="shared" si="133"/>
        <v>6</v>
      </c>
      <c r="AJ54" s="1" t="str">
        <f t="shared" si="134"/>
        <v>3</v>
      </c>
      <c r="AK54" s="92"/>
      <c r="AL54" s="91"/>
      <c r="AM54" s="8">
        <v>38406</v>
      </c>
      <c r="AN54" s="11">
        <v>8.4</v>
      </c>
      <c r="AO54" s="11">
        <v>27.3</v>
      </c>
      <c r="AP54" s="11">
        <v>5.2</v>
      </c>
      <c r="AQ54" s="11">
        <v>9.4499999999999993</v>
      </c>
      <c r="AR54" s="2">
        <f t="shared" si="135"/>
        <v>5.5</v>
      </c>
      <c r="AS54" s="1" t="str">
        <f t="shared" si="136"/>
        <v>6</v>
      </c>
      <c r="AT54" s="1" t="str">
        <f t="shared" si="137"/>
        <v>3</v>
      </c>
      <c r="AU54" s="1" t="str">
        <f t="shared" si="138"/>
        <v>3</v>
      </c>
      <c r="AV54" s="1" t="str">
        <f t="shared" si="139"/>
        <v>10</v>
      </c>
      <c r="AW54" s="87"/>
      <c r="AX54" s="87"/>
      <c r="AY54" s="8">
        <v>38406</v>
      </c>
      <c r="AZ54" s="11">
        <v>3.6</v>
      </c>
      <c r="BA54" s="11">
        <v>6.9</v>
      </c>
      <c r="BB54" s="11">
        <v>2.7</v>
      </c>
      <c r="BC54" s="11">
        <v>7.23</v>
      </c>
      <c r="BD54" s="2">
        <f t="shared" si="140"/>
        <v>5</v>
      </c>
      <c r="BE54" s="1" t="str">
        <f t="shared" si="141"/>
        <v>3</v>
      </c>
      <c r="BF54" s="1" t="str">
        <f t="shared" si="142"/>
        <v>1</v>
      </c>
      <c r="BG54" s="1" t="str">
        <f t="shared" si="143"/>
        <v>6</v>
      </c>
      <c r="BH54" s="1" t="str">
        <f t="shared" si="144"/>
        <v>10</v>
      </c>
      <c r="BI54" s="90"/>
      <c r="BJ54" s="89"/>
      <c r="BK54" s="8">
        <v>38406</v>
      </c>
      <c r="BL54" s="11">
        <v>2.2000000000000002</v>
      </c>
      <c r="BM54" s="11">
        <v>41.3</v>
      </c>
      <c r="BN54" s="11">
        <v>5.4</v>
      </c>
      <c r="BO54" s="11">
        <v>3.06</v>
      </c>
      <c r="BP54" s="1">
        <f t="shared" si="145"/>
        <v>4.25</v>
      </c>
      <c r="BQ54" s="1" t="str">
        <f t="shared" si="146"/>
        <v>1</v>
      </c>
      <c r="BR54" s="1" t="str">
        <f t="shared" si="147"/>
        <v>3</v>
      </c>
      <c r="BS54" s="1" t="str">
        <f t="shared" si="148"/>
        <v>3</v>
      </c>
      <c r="BT54" s="1" t="str">
        <f t="shared" si="149"/>
        <v>10</v>
      </c>
    </row>
    <row r="55" spans="1:72" x14ac:dyDescent="0.25">
      <c r="A55" s="87"/>
      <c r="B55" s="87"/>
      <c r="C55" s="8">
        <v>38421</v>
      </c>
      <c r="D55" s="11">
        <v>1</v>
      </c>
      <c r="E55" s="11">
        <v>39</v>
      </c>
      <c r="F55" s="11">
        <v>9</v>
      </c>
      <c r="G55" s="11">
        <v>0.02</v>
      </c>
      <c r="H55" s="2">
        <f t="shared" si="120"/>
        <v>1.5</v>
      </c>
      <c r="I55" s="1" t="str">
        <f t="shared" si="121"/>
        <v>1</v>
      </c>
      <c r="J55" s="1" t="str">
        <f t="shared" si="122"/>
        <v>3</v>
      </c>
      <c r="K55" s="1" t="str">
        <f t="shared" si="123"/>
        <v>1</v>
      </c>
      <c r="L55" s="1" t="str">
        <f t="shared" si="124"/>
        <v>1</v>
      </c>
      <c r="M55" s="87"/>
      <c r="N55" s="87"/>
      <c r="O55" s="8">
        <v>38421</v>
      </c>
      <c r="P55" s="11">
        <v>1</v>
      </c>
      <c r="Q55" s="11">
        <v>61.4</v>
      </c>
      <c r="R55" s="11">
        <v>7.9</v>
      </c>
      <c r="S55" s="11">
        <v>0.02</v>
      </c>
      <c r="T55" s="1">
        <f t="shared" si="125"/>
        <v>2.25</v>
      </c>
      <c r="U55" s="1" t="str">
        <f t="shared" si="126"/>
        <v>1</v>
      </c>
      <c r="V55" s="1" t="str">
        <f t="shared" si="127"/>
        <v>6</v>
      </c>
      <c r="W55" s="1" t="str">
        <f t="shared" si="128"/>
        <v>1</v>
      </c>
      <c r="X55" s="1" t="str">
        <f t="shared" si="129"/>
        <v>1</v>
      </c>
      <c r="Y55" s="91"/>
      <c r="Z55" s="91"/>
      <c r="AA55" s="8">
        <v>38421</v>
      </c>
      <c r="AB55" s="11">
        <v>1</v>
      </c>
      <c r="AC55" s="11">
        <v>8.3000000000000007</v>
      </c>
      <c r="AD55" s="11">
        <v>4.0999999999999996</v>
      </c>
      <c r="AE55" s="11">
        <v>0.32</v>
      </c>
      <c r="AF55" s="2">
        <f t="shared" si="130"/>
        <v>2.25</v>
      </c>
      <c r="AG55" s="1" t="str">
        <f t="shared" si="131"/>
        <v>1</v>
      </c>
      <c r="AH55" s="1" t="str">
        <f t="shared" si="132"/>
        <v>1</v>
      </c>
      <c r="AI55" s="1" t="str">
        <f t="shared" si="133"/>
        <v>6</v>
      </c>
      <c r="AJ55" s="1" t="str">
        <f t="shared" si="134"/>
        <v>1</v>
      </c>
      <c r="AK55" s="92"/>
      <c r="AL55" s="91"/>
      <c r="AM55" s="8">
        <v>38421</v>
      </c>
      <c r="AN55" s="11">
        <v>4.4000000000000004</v>
      </c>
      <c r="AO55" s="11">
        <v>25.3</v>
      </c>
      <c r="AP55" s="11">
        <v>2.6</v>
      </c>
      <c r="AQ55" s="11">
        <v>9.7200000000000006</v>
      </c>
      <c r="AR55" s="2">
        <f t="shared" si="135"/>
        <v>5.5</v>
      </c>
      <c r="AS55" s="1" t="str">
        <f t="shared" si="136"/>
        <v>3</v>
      </c>
      <c r="AT55" s="1" t="str">
        <f t="shared" si="137"/>
        <v>3</v>
      </c>
      <c r="AU55" s="1" t="str">
        <f t="shared" si="138"/>
        <v>6</v>
      </c>
      <c r="AV55" s="1" t="str">
        <f t="shared" si="139"/>
        <v>10</v>
      </c>
      <c r="AW55" s="87"/>
      <c r="AX55" s="87"/>
      <c r="AY55" s="8">
        <v>38421</v>
      </c>
      <c r="AZ55" s="11">
        <v>1.7</v>
      </c>
      <c r="BA55" s="11">
        <v>11.3</v>
      </c>
      <c r="BB55" s="11">
        <v>3.5</v>
      </c>
      <c r="BC55" s="11">
        <v>5.76</v>
      </c>
      <c r="BD55" s="2">
        <f t="shared" si="140"/>
        <v>4.5</v>
      </c>
      <c r="BE55" s="1" t="str">
        <f t="shared" si="141"/>
        <v>1</v>
      </c>
      <c r="BF55" s="1" t="str">
        <f t="shared" si="142"/>
        <v>1</v>
      </c>
      <c r="BG55" s="1" t="str">
        <f t="shared" si="143"/>
        <v>6</v>
      </c>
      <c r="BH55" s="1" t="str">
        <f t="shared" si="144"/>
        <v>10</v>
      </c>
      <c r="BI55" s="90"/>
      <c r="BJ55" s="89"/>
      <c r="BK55" s="8">
        <v>38421</v>
      </c>
      <c r="BL55" s="11">
        <v>1.6</v>
      </c>
      <c r="BM55" s="11">
        <v>32.5</v>
      </c>
      <c r="BN55" s="11">
        <v>5.6</v>
      </c>
      <c r="BO55" s="11">
        <v>3.3</v>
      </c>
      <c r="BP55" s="1">
        <f t="shared" si="145"/>
        <v>4.25</v>
      </c>
      <c r="BQ55" s="1" t="str">
        <f t="shared" si="146"/>
        <v>1</v>
      </c>
      <c r="BR55" s="1" t="str">
        <f t="shared" si="147"/>
        <v>3</v>
      </c>
      <c r="BS55" s="1" t="str">
        <f t="shared" si="148"/>
        <v>3</v>
      </c>
      <c r="BT55" s="1" t="str">
        <f t="shared" si="149"/>
        <v>10</v>
      </c>
    </row>
    <row r="56" spans="1:72" x14ac:dyDescent="0.25">
      <c r="A56" s="87"/>
      <c r="B56" s="87"/>
      <c r="C56" s="8">
        <v>38449</v>
      </c>
      <c r="D56" s="11">
        <v>1</v>
      </c>
      <c r="E56" s="11">
        <v>9.5</v>
      </c>
      <c r="F56" s="11">
        <v>7.7</v>
      </c>
      <c r="G56" s="11">
        <v>0.04</v>
      </c>
      <c r="H56" s="2">
        <f t="shared" si="120"/>
        <v>1</v>
      </c>
      <c r="I56" s="1" t="str">
        <f t="shared" si="121"/>
        <v>1</v>
      </c>
      <c r="J56" s="1" t="str">
        <f t="shared" si="122"/>
        <v>1</v>
      </c>
      <c r="K56" s="1" t="str">
        <f t="shared" si="123"/>
        <v>1</v>
      </c>
      <c r="L56" s="1" t="str">
        <f t="shared" si="124"/>
        <v>1</v>
      </c>
      <c r="M56" s="87"/>
      <c r="N56" s="87"/>
      <c r="O56" s="8">
        <v>38449</v>
      </c>
      <c r="P56" s="11">
        <v>1</v>
      </c>
      <c r="Q56" s="11">
        <v>48.8</v>
      </c>
      <c r="R56" s="11">
        <v>9.1</v>
      </c>
      <c r="S56" s="11">
        <v>0.03</v>
      </c>
      <c r="T56" s="1">
        <f t="shared" si="125"/>
        <v>1.5</v>
      </c>
      <c r="U56" s="1" t="str">
        <f t="shared" si="126"/>
        <v>1</v>
      </c>
      <c r="V56" s="1" t="str">
        <f t="shared" si="127"/>
        <v>3</v>
      </c>
      <c r="W56" s="1" t="str">
        <f t="shared" si="128"/>
        <v>1</v>
      </c>
      <c r="X56" s="1" t="str">
        <f t="shared" si="129"/>
        <v>1</v>
      </c>
      <c r="Y56" s="91"/>
      <c r="Z56" s="91"/>
      <c r="AA56" s="8">
        <v>38449</v>
      </c>
      <c r="AB56" s="11">
        <v>2.4</v>
      </c>
      <c r="AC56" s="11">
        <v>12.6</v>
      </c>
      <c r="AD56" s="11">
        <v>7.6</v>
      </c>
      <c r="AE56" s="11">
        <v>0.13</v>
      </c>
      <c r="AF56" s="2">
        <f t="shared" si="130"/>
        <v>1</v>
      </c>
      <c r="AG56" s="1" t="str">
        <f t="shared" si="131"/>
        <v>1</v>
      </c>
      <c r="AH56" s="1" t="str">
        <f t="shared" si="132"/>
        <v>1</v>
      </c>
      <c r="AI56" s="1" t="str">
        <f t="shared" si="133"/>
        <v>1</v>
      </c>
      <c r="AJ56" s="1" t="str">
        <f t="shared" si="134"/>
        <v>1</v>
      </c>
      <c r="AK56" s="92"/>
      <c r="AL56" s="91"/>
      <c r="AM56" s="8">
        <v>38449</v>
      </c>
      <c r="AN56" s="11">
        <v>5.5</v>
      </c>
      <c r="AO56" s="11">
        <v>24</v>
      </c>
      <c r="AP56" s="11">
        <v>5.6</v>
      </c>
      <c r="AQ56" s="11">
        <v>3.71</v>
      </c>
      <c r="AR56" s="2">
        <f t="shared" si="135"/>
        <v>5.5</v>
      </c>
      <c r="AS56" s="1" t="str">
        <f t="shared" si="136"/>
        <v>6</v>
      </c>
      <c r="AT56" s="1" t="str">
        <f t="shared" si="137"/>
        <v>3</v>
      </c>
      <c r="AU56" s="1" t="str">
        <f t="shared" si="138"/>
        <v>3</v>
      </c>
      <c r="AV56" s="1" t="str">
        <f t="shared" si="139"/>
        <v>10</v>
      </c>
      <c r="AW56" s="87"/>
      <c r="AX56" s="87"/>
      <c r="AY56" s="8">
        <v>38449</v>
      </c>
      <c r="AZ56" s="11">
        <v>2.2000000000000002</v>
      </c>
      <c r="BA56" s="11">
        <v>50.8</v>
      </c>
      <c r="BB56" s="11">
        <v>5</v>
      </c>
      <c r="BC56" s="11">
        <v>5.17</v>
      </c>
      <c r="BD56" s="2">
        <f t="shared" si="140"/>
        <v>5</v>
      </c>
      <c r="BE56" s="1" t="str">
        <f t="shared" si="141"/>
        <v>1</v>
      </c>
      <c r="BF56" s="1" t="str">
        <f t="shared" si="142"/>
        <v>6</v>
      </c>
      <c r="BG56" s="1" t="str">
        <f t="shared" si="143"/>
        <v>3</v>
      </c>
      <c r="BH56" s="1" t="str">
        <f t="shared" si="144"/>
        <v>10</v>
      </c>
      <c r="BI56" s="90"/>
      <c r="BJ56" s="89"/>
      <c r="BK56" s="8">
        <v>38449</v>
      </c>
      <c r="BL56" s="11">
        <v>5.2</v>
      </c>
      <c r="BM56" s="11">
        <v>71.400000000000006</v>
      </c>
      <c r="BN56" s="11">
        <v>6</v>
      </c>
      <c r="BO56" s="11">
        <v>2.19</v>
      </c>
      <c r="BP56" s="1">
        <f t="shared" si="145"/>
        <v>5.25</v>
      </c>
      <c r="BQ56" s="1" t="str">
        <f t="shared" si="146"/>
        <v>6</v>
      </c>
      <c r="BR56" s="1" t="str">
        <f t="shared" si="147"/>
        <v>6</v>
      </c>
      <c r="BS56" s="1" t="str">
        <f t="shared" si="148"/>
        <v>3</v>
      </c>
      <c r="BT56" s="1" t="str">
        <f t="shared" si="149"/>
        <v>6</v>
      </c>
    </row>
    <row r="57" spans="1:72" x14ac:dyDescent="0.25">
      <c r="A57" s="87"/>
      <c r="B57" s="87"/>
      <c r="C57" s="8">
        <v>38476</v>
      </c>
      <c r="D57" s="11">
        <v>1</v>
      </c>
      <c r="E57" s="11">
        <v>28.9</v>
      </c>
      <c r="F57" s="11">
        <v>8.4</v>
      </c>
      <c r="G57" s="11">
        <v>0.02</v>
      </c>
      <c r="H57" s="2">
        <f t="shared" si="120"/>
        <v>1.5</v>
      </c>
      <c r="I57" s="1" t="str">
        <f t="shared" si="121"/>
        <v>1</v>
      </c>
      <c r="J57" s="1" t="str">
        <f t="shared" si="122"/>
        <v>3</v>
      </c>
      <c r="K57" s="1" t="str">
        <f t="shared" si="123"/>
        <v>1</v>
      </c>
      <c r="L57" s="1" t="str">
        <f t="shared" si="124"/>
        <v>1</v>
      </c>
      <c r="M57" s="87"/>
      <c r="N57" s="87"/>
      <c r="O57" s="8">
        <v>38476</v>
      </c>
      <c r="P57" s="11">
        <v>1</v>
      </c>
      <c r="Q57" s="11">
        <v>75.599999999999994</v>
      </c>
      <c r="R57" s="11">
        <v>8.1999999999999993</v>
      </c>
      <c r="S57" s="11">
        <v>0.02</v>
      </c>
      <c r="T57" s="1">
        <f t="shared" si="125"/>
        <v>2.25</v>
      </c>
      <c r="U57" s="1" t="str">
        <f t="shared" si="126"/>
        <v>1</v>
      </c>
      <c r="V57" s="1" t="str">
        <f t="shared" si="127"/>
        <v>6</v>
      </c>
      <c r="W57" s="1" t="str">
        <f t="shared" si="128"/>
        <v>1</v>
      </c>
      <c r="X57" s="1" t="str">
        <f t="shared" si="129"/>
        <v>1</v>
      </c>
      <c r="Y57" s="91"/>
      <c r="Z57" s="91"/>
      <c r="AA57" s="8">
        <v>38476</v>
      </c>
      <c r="AB57" s="11">
        <v>2.1</v>
      </c>
      <c r="AC57" s="11">
        <v>6.2</v>
      </c>
      <c r="AD57" s="11">
        <v>8</v>
      </c>
      <c r="AE57" s="11">
        <v>0.15</v>
      </c>
      <c r="AF57" s="2">
        <f t="shared" si="130"/>
        <v>1</v>
      </c>
      <c r="AG57" s="1" t="str">
        <f t="shared" si="131"/>
        <v>1</v>
      </c>
      <c r="AH57" s="1" t="str">
        <f t="shared" si="132"/>
        <v>1</v>
      </c>
      <c r="AI57" s="1" t="str">
        <f t="shared" si="133"/>
        <v>1</v>
      </c>
      <c r="AJ57" s="1" t="str">
        <f t="shared" si="134"/>
        <v>1</v>
      </c>
      <c r="AK57" s="92"/>
      <c r="AL57" s="91"/>
      <c r="AM57" s="8">
        <v>38476</v>
      </c>
      <c r="AN57" s="11">
        <v>12.2</v>
      </c>
      <c r="AO57" s="11">
        <v>16.8</v>
      </c>
      <c r="AP57" s="11">
        <v>4.9000000000000004</v>
      </c>
      <c r="AQ57" s="11">
        <v>4.82</v>
      </c>
      <c r="AR57" s="2">
        <f t="shared" si="135"/>
        <v>5</v>
      </c>
      <c r="AS57" s="1" t="str">
        <f t="shared" si="136"/>
        <v>6</v>
      </c>
      <c r="AT57" s="1" t="str">
        <f t="shared" si="137"/>
        <v>1</v>
      </c>
      <c r="AU57" s="1" t="str">
        <f t="shared" si="138"/>
        <v>3</v>
      </c>
      <c r="AV57" s="1" t="str">
        <f t="shared" si="139"/>
        <v>10</v>
      </c>
      <c r="AW57" s="87"/>
      <c r="AX57" s="87"/>
      <c r="AY57" s="8">
        <v>38476</v>
      </c>
      <c r="AZ57" s="11">
        <v>3.3</v>
      </c>
      <c r="BA57" s="11">
        <v>50.7</v>
      </c>
      <c r="BB57" s="11">
        <v>6.2</v>
      </c>
      <c r="BC57" s="11">
        <v>3.87</v>
      </c>
      <c r="BD57" s="2">
        <f t="shared" si="140"/>
        <v>5.5</v>
      </c>
      <c r="BE57" s="1" t="str">
        <f t="shared" si="141"/>
        <v>3</v>
      </c>
      <c r="BF57" s="1" t="str">
        <f t="shared" si="142"/>
        <v>6</v>
      </c>
      <c r="BG57" s="1" t="str">
        <f t="shared" si="143"/>
        <v>3</v>
      </c>
      <c r="BH57" s="1" t="str">
        <f t="shared" si="144"/>
        <v>10</v>
      </c>
      <c r="BI57" s="90"/>
      <c r="BJ57" s="89"/>
      <c r="BK57" s="8">
        <v>38476</v>
      </c>
      <c r="BL57" s="11">
        <v>10.1</v>
      </c>
      <c r="BM57" s="11">
        <v>59.3</v>
      </c>
      <c r="BN57" s="11">
        <v>8.6</v>
      </c>
      <c r="BO57" s="11">
        <v>1.27</v>
      </c>
      <c r="BP57" s="1">
        <f t="shared" si="145"/>
        <v>4.75</v>
      </c>
      <c r="BQ57" s="1" t="str">
        <f t="shared" si="146"/>
        <v>6</v>
      </c>
      <c r="BR57" s="1" t="str">
        <f t="shared" si="147"/>
        <v>6</v>
      </c>
      <c r="BS57" s="1" t="str">
        <f t="shared" si="148"/>
        <v>1</v>
      </c>
      <c r="BT57" s="1" t="str">
        <f t="shared" si="149"/>
        <v>6</v>
      </c>
    </row>
    <row r="58" spans="1:72" x14ac:dyDescent="0.25">
      <c r="A58" s="87"/>
      <c r="B58" s="87"/>
      <c r="C58" s="8">
        <v>38505</v>
      </c>
      <c r="D58" s="11">
        <v>1</v>
      </c>
      <c r="E58" s="11">
        <v>38.5</v>
      </c>
      <c r="F58" s="11">
        <v>8.4</v>
      </c>
      <c r="G58" s="11">
        <v>0.02</v>
      </c>
      <c r="H58" s="2">
        <f t="shared" si="120"/>
        <v>1.5</v>
      </c>
      <c r="I58" s="1" t="str">
        <f t="shared" si="121"/>
        <v>1</v>
      </c>
      <c r="J58" s="1" t="str">
        <f t="shared" si="122"/>
        <v>3</v>
      </c>
      <c r="K58" s="1" t="str">
        <f t="shared" si="123"/>
        <v>1</v>
      </c>
      <c r="L58" s="1" t="str">
        <f t="shared" si="124"/>
        <v>1</v>
      </c>
      <c r="M58" s="87"/>
      <c r="N58" s="87"/>
      <c r="O58" s="8">
        <v>38505</v>
      </c>
      <c r="P58" s="11">
        <v>1</v>
      </c>
      <c r="Q58" s="11">
        <v>213</v>
      </c>
      <c r="R58" s="11">
        <v>8.1999999999999993</v>
      </c>
      <c r="S58" s="11">
        <v>0.02</v>
      </c>
      <c r="T58" s="1">
        <f t="shared" si="125"/>
        <v>3.25</v>
      </c>
      <c r="U58" s="1" t="str">
        <f t="shared" si="126"/>
        <v>1</v>
      </c>
      <c r="V58" s="1" t="str">
        <f t="shared" si="127"/>
        <v>10</v>
      </c>
      <c r="W58" s="1" t="str">
        <f t="shared" si="128"/>
        <v>1</v>
      </c>
      <c r="X58" s="1" t="str">
        <f t="shared" si="129"/>
        <v>1</v>
      </c>
      <c r="Y58" s="91"/>
      <c r="Z58" s="91"/>
      <c r="AA58" s="8">
        <v>38505</v>
      </c>
      <c r="AB58" s="11">
        <v>3.6</v>
      </c>
      <c r="AC58" s="11">
        <v>183</v>
      </c>
      <c r="AD58" s="11">
        <v>8.3000000000000007</v>
      </c>
      <c r="AE58" s="11">
        <v>0.02</v>
      </c>
      <c r="AF58" s="2">
        <f t="shared" si="130"/>
        <v>3.75</v>
      </c>
      <c r="AG58" s="1" t="str">
        <f t="shared" si="131"/>
        <v>3</v>
      </c>
      <c r="AH58" s="1" t="str">
        <f t="shared" si="132"/>
        <v>10</v>
      </c>
      <c r="AI58" s="1" t="str">
        <f t="shared" si="133"/>
        <v>1</v>
      </c>
      <c r="AJ58" s="1" t="str">
        <f t="shared" si="134"/>
        <v>1</v>
      </c>
      <c r="AK58" s="92"/>
      <c r="AL58" s="91"/>
      <c r="AM58" s="8">
        <v>38505</v>
      </c>
      <c r="AN58" s="11">
        <v>2.1</v>
      </c>
      <c r="AO58" s="11">
        <v>256</v>
      </c>
      <c r="AP58" s="11">
        <v>7</v>
      </c>
      <c r="AQ58" s="11">
        <v>0.49</v>
      </c>
      <c r="AR58" s="2">
        <f t="shared" si="135"/>
        <v>3.25</v>
      </c>
      <c r="AS58" s="1" t="str">
        <f t="shared" si="136"/>
        <v>1</v>
      </c>
      <c r="AT58" s="1" t="str">
        <f t="shared" si="137"/>
        <v>10</v>
      </c>
      <c r="AU58" s="1" t="str">
        <f t="shared" si="138"/>
        <v>1</v>
      </c>
      <c r="AV58" s="1" t="str">
        <f t="shared" si="139"/>
        <v>1</v>
      </c>
      <c r="AW58" s="87"/>
      <c r="AX58" s="87"/>
      <c r="AY58" s="8">
        <v>38505</v>
      </c>
      <c r="AZ58" s="11">
        <v>1.5</v>
      </c>
      <c r="BA58" s="11">
        <v>277</v>
      </c>
      <c r="BB58" s="11">
        <v>6.6</v>
      </c>
      <c r="BC58" s="11">
        <v>0.93</v>
      </c>
      <c r="BD58" s="2">
        <f t="shared" si="140"/>
        <v>3.75</v>
      </c>
      <c r="BE58" s="1" t="str">
        <f t="shared" si="141"/>
        <v>1</v>
      </c>
      <c r="BF58" s="1" t="str">
        <f t="shared" si="142"/>
        <v>10</v>
      </c>
      <c r="BG58" s="1" t="str">
        <f t="shared" si="143"/>
        <v>1</v>
      </c>
      <c r="BH58" s="1" t="str">
        <f t="shared" si="144"/>
        <v>3</v>
      </c>
      <c r="BI58" s="90"/>
      <c r="BJ58" s="89"/>
      <c r="BK58" s="8">
        <v>38505</v>
      </c>
      <c r="BL58" s="11">
        <v>1.8</v>
      </c>
      <c r="BM58" s="11">
        <v>322</v>
      </c>
      <c r="BN58" s="11">
        <v>6.6</v>
      </c>
      <c r="BO58" s="11">
        <v>0.48</v>
      </c>
      <c r="BP58" s="1">
        <f t="shared" si="145"/>
        <v>3.25</v>
      </c>
      <c r="BQ58" s="1" t="str">
        <f t="shared" si="146"/>
        <v>1</v>
      </c>
      <c r="BR58" s="1" t="str">
        <f t="shared" si="147"/>
        <v>10</v>
      </c>
      <c r="BS58" s="1" t="str">
        <f t="shared" si="148"/>
        <v>1</v>
      </c>
      <c r="BT58" s="1" t="str">
        <f t="shared" si="149"/>
        <v>1</v>
      </c>
    </row>
    <row r="59" spans="1:72" x14ac:dyDescent="0.25">
      <c r="A59" s="87"/>
      <c r="B59" s="87"/>
      <c r="C59" s="8">
        <v>38538</v>
      </c>
      <c r="D59" s="11">
        <v>1</v>
      </c>
      <c r="E59" s="11">
        <v>16.399999999999999</v>
      </c>
      <c r="F59" s="11">
        <v>8.4</v>
      </c>
      <c r="G59" s="11">
        <v>0.02</v>
      </c>
      <c r="H59" s="2">
        <f t="shared" si="120"/>
        <v>1</v>
      </c>
      <c r="I59" s="1" t="str">
        <f t="shared" si="121"/>
        <v>1</v>
      </c>
      <c r="J59" s="1" t="str">
        <f t="shared" si="122"/>
        <v>1</v>
      </c>
      <c r="K59" s="1" t="str">
        <f t="shared" si="123"/>
        <v>1</v>
      </c>
      <c r="L59" s="1" t="str">
        <f t="shared" si="124"/>
        <v>1</v>
      </c>
      <c r="M59" s="87"/>
      <c r="N59" s="87"/>
      <c r="O59" s="8">
        <v>38538</v>
      </c>
      <c r="P59" s="11">
        <v>1.2</v>
      </c>
      <c r="Q59" s="11">
        <v>243</v>
      </c>
      <c r="R59" s="11">
        <v>8.1999999999999993</v>
      </c>
      <c r="S59" s="11">
        <v>0.02</v>
      </c>
      <c r="T59" s="1">
        <f t="shared" si="125"/>
        <v>3.25</v>
      </c>
      <c r="U59" s="1" t="str">
        <f t="shared" si="126"/>
        <v>1</v>
      </c>
      <c r="V59" s="1" t="str">
        <f t="shared" si="127"/>
        <v>10</v>
      </c>
      <c r="W59" s="1" t="str">
        <f t="shared" si="128"/>
        <v>1</v>
      </c>
      <c r="X59" s="1" t="str">
        <f t="shared" si="129"/>
        <v>1</v>
      </c>
      <c r="Y59" s="91"/>
      <c r="Z59" s="91"/>
      <c r="AA59" s="8">
        <v>38538</v>
      </c>
      <c r="AB59" s="11">
        <v>1.6</v>
      </c>
      <c r="AC59" s="11">
        <v>296</v>
      </c>
      <c r="AD59" s="11">
        <v>7.2</v>
      </c>
      <c r="AE59" s="11">
        <v>0.06</v>
      </c>
      <c r="AF59" s="2">
        <f t="shared" si="130"/>
        <v>3.25</v>
      </c>
      <c r="AG59" s="1" t="str">
        <f t="shared" si="131"/>
        <v>1</v>
      </c>
      <c r="AH59" s="1" t="str">
        <f t="shared" si="132"/>
        <v>10</v>
      </c>
      <c r="AI59" s="1" t="str">
        <f t="shared" si="133"/>
        <v>1</v>
      </c>
      <c r="AJ59" s="1" t="str">
        <f t="shared" si="134"/>
        <v>1</v>
      </c>
      <c r="AK59" s="92"/>
      <c r="AL59" s="91"/>
      <c r="AM59" s="8">
        <v>38538</v>
      </c>
      <c r="AN59" s="11">
        <v>2.8</v>
      </c>
      <c r="AO59" s="11">
        <v>401</v>
      </c>
      <c r="AP59" s="11">
        <v>10.3</v>
      </c>
      <c r="AQ59" s="11">
        <v>0.61</v>
      </c>
      <c r="AR59" s="2">
        <f t="shared" si="135"/>
        <v>3.75</v>
      </c>
      <c r="AS59" s="1" t="str">
        <f t="shared" si="136"/>
        <v>1</v>
      </c>
      <c r="AT59" s="1" t="str">
        <f t="shared" si="137"/>
        <v>10</v>
      </c>
      <c r="AU59" s="1" t="str">
        <f t="shared" si="138"/>
        <v>1</v>
      </c>
      <c r="AV59" s="1" t="str">
        <f t="shared" si="139"/>
        <v>3</v>
      </c>
      <c r="AW59" s="87"/>
      <c r="AX59" s="87"/>
      <c r="AY59" s="8">
        <v>38538</v>
      </c>
      <c r="AZ59" s="11">
        <v>1.2</v>
      </c>
      <c r="BA59" s="11">
        <v>114</v>
      </c>
      <c r="BB59" s="11">
        <v>10</v>
      </c>
      <c r="BC59" s="11">
        <v>0.65</v>
      </c>
      <c r="BD59" s="2">
        <f t="shared" si="140"/>
        <v>3.75</v>
      </c>
      <c r="BE59" s="1" t="str">
        <f t="shared" si="141"/>
        <v>1</v>
      </c>
      <c r="BF59" s="1" t="str">
        <f t="shared" si="142"/>
        <v>10</v>
      </c>
      <c r="BG59" s="1" t="str">
        <f t="shared" si="143"/>
        <v>1</v>
      </c>
      <c r="BH59" s="1" t="str">
        <f t="shared" si="144"/>
        <v>3</v>
      </c>
      <c r="BI59" s="90"/>
      <c r="BJ59" s="89"/>
      <c r="BK59" s="8">
        <v>38538</v>
      </c>
      <c r="BL59" s="11">
        <v>1.9</v>
      </c>
      <c r="BM59" s="11">
        <v>94.3</v>
      </c>
      <c r="BN59" s="11">
        <v>5.2</v>
      </c>
      <c r="BO59" s="11">
        <v>0.65</v>
      </c>
      <c r="BP59" s="1">
        <f t="shared" si="145"/>
        <v>3.25</v>
      </c>
      <c r="BQ59" s="1" t="str">
        <f t="shared" si="146"/>
        <v>1</v>
      </c>
      <c r="BR59" s="1" t="str">
        <f t="shared" si="147"/>
        <v>6</v>
      </c>
      <c r="BS59" s="1" t="str">
        <f t="shared" si="148"/>
        <v>3</v>
      </c>
      <c r="BT59" s="1" t="str">
        <f t="shared" si="149"/>
        <v>3</v>
      </c>
    </row>
    <row r="60" spans="1:72" x14ac:dyDescent="0.25">
      <c r="A60" s="87"/>
      <c r="B60" s="87"/>
      <c r="C60" s="8">
        <v>38566</v>
      </c>
      <c r="D60" s="11">
        <v>1</v>
      </c>
      <c r="E60" s="11">
        <v>19.899999999999999</v>
      </c>
      <c r="F60" s="11">
        <v>8.3000000000000007</v>
      </c>
      <c r="G60" s="11">
        <v>0.03</v>
      </c>
      <c r="H60" s="2">
        <f t="shared" si="120"/>
        <v>1</v>
      </c>
      <c r="I60" s="1" t="str">
        <f t="shared" si="121"/>
        <v>1</v>
      </c>
      <c r="J60" s="1" t="str">
        <f t="shared" si="122"/>
        <v>1</v>
      </c>
      <c r="K60" s="1" t="str">
        <f t="shared" si="123"/>
        <v>1</v>
      </c>
      <c r="L60" s="1" t="str">
        <f t="shared" si="124"/>
        <v>1</v>
      </c>
      <c r="M60" s="87"/>
      <c r="N60" s="87"/>
      <c r="O60" s="8">
        <v>38566</v>
      </c>
      <c r="P60" s="11">
        <v>1</v>
      </c>
      <c r="Q60" s="11">
        <v>200</v>
      </c>
      <c r="R60" s="11">
        <v>8</v>
      </c>
      <c r="S60" s="11">
        <v>0.02</v>
      </c>
      <c r="T60" s="1">
        <f t="shared" si="125"/>
        <v>3.25</v>
      </c>
      <c r="U60" s="1" t="str">
        <f t="shared" si="126"/>
        <v>1</v>
      </c>
      <c r="V60" s="1" t="str">
        <f t="shared" si="127"/>
        <v>10</v>
      </c>
      <c r="W60" s="1" t="str">
        <f t="shared" si="128"/>
        <v>1</v>
      </c>
      <c r="X60" s="1" t="str">
        <f t="shared" si="129"/>
        <v>1</v>
      </c>
      <c r="Y60" s="91"/>
      <c r="Z60" s="91"/>
      <c r="AA60" s="8">
        <v>38566</v>
      </c>
      <c r="AB60" s="11">
        <v>1</v>
      </c>
      <c r="AC60" s="11">
        <v>88.8</v>
      </c>
      <c r="AD60" s="11">
        <v>7.7</v>
      </c>
      <c r="AE60" s="11">
        <v>0.05</v>
      </c>
      <c r="AF60" s="2">
        <f t="shared" si="130"/>
        <v>2.25</v>
      </c>
      <c r="AG60" s="1" t="str">
        <f t="shared" si="131"/>
        <v>1</v>
      </c>
      <c r="AH60" s="1" t="str">
        <f t="shared" si="132"/>
        <v>6</v>
      </c>
      <c r="AI60" s="1" t="str">
        <f t="shared" si="133"/>
        <v>1</v>
      </c>
      <c r="AJ60" s="1" t="str">
        <f t="shared" si="134"/>
        <v>1</v>
      </c>
      <c r="AK60" s="92"/>
      <c r="AL60" s="91"/>
      <c r="AM60" s="8">
        <v>38566</v>
      </c>
      <c r="AN60" s="11">
        <v>2.1</v>
      </c>
      <c r="AO60" s="11">
        <v>279</v>
      </c>
      <c r="AP60" s="11">
        <v>6.7</v>
      </c>
      <c r="AQ60" s="11">
        <v>0.62</v>
      </c>
      <c r="AR60" s="2">
        <f t="shared" si="135"/>
        <v>3.75</v>
      </c>
      <c r="AS60" s="1" t="str">
        <f t="shared" si="136"/>
        <v>1</v>
      </c>
      <c r="AT60" s="1" t="str">
        <f t="shared" si="137"/>
        <v>10</v>
      </c>
      <c r="AU60" s="1" t="str">
        <f t="shared" si="138"/>
        <v>1</v>
      </c>
      <c r="AV60" s="1" t="str">
        <f t="shared" si="139"/>
        <v>3</v>
      </c>
      <c r="AW60" s="87"/>
      <c r="AX60" s="87"/>
      <c r="AY60" s="8">
        <v>38566</v>
      </c>
      <c r="AZ60" s="11">
        <v>3.9</v>
      </c>
      <c r="BA60" s="11">
        <v>106</v>
      </c>
      <c r="BB60" s="11">
        <v>5.9</v>
      </c>
      <c r="BC60" s="11">
        <v>0.96</v>
      </c>
      <c r="BD60" s="2">
        <f t="shared" si="140"/>
        <v>4.75</v>
      </c>
      <c r="BE60" s="1" t="str">
        <f t="shared" si="141"/>
        <v>3</v>
      </c>
      <c r="BF60" s="1" t="str">
        <f t="shared" si="142"/>
        <v>10</v>
      </c>
      <c r="BG60" s="1" t="str">
        <f t="shared" si="143"/>
        <v>3</v>
      </c>
      <c r="BH60" s="1" t="str">
        <f t="shared" si="144"/>
        <v>3</v>
      </c>
      <c r="BI60" s="90"/>
      <c r="BJ60" s="89"/>
      <c r="BK60" s="8">
        <v>38566</v>
      </c>
      <c r="BL60" s="11">
        <v>2.2000000000000002</v>
      </c>
      <c r="BM60" s="11">
        <v>61</v>
      </c>
      <c r="BN60" s="11">
        <v>5.4</v>
      </c>
      <c r="BO60" s="11">
        <v>1.1399999999999999</v>
      </c>
      <c r="BP60" s="1">
        <f t="shared" si="145"/>
        <v>4</v>
      </c>
      <c r="BQ60" s="1" t="str">
        <f t="shared" si="146"/>
        <v>1</v>
      </c>
      <c r="BR60" s="1" t="str">
        <f t="shared" si="147"/>
        <v>6</v>
      </c>
      <c r="BS60" s="1" t="str">
        <f t="shared" si="148"/>
        <v>3</v>
      </c>
      <c r="BT60" s="1" t="str">
        <f t="shared" si="149"/>
        <v>6</v>
      </c>
    </row>
    <row r="61" spans="1:72" x14ac:dyDescent="0.25">
      <c r="A61" s="87"/>
      <c r="B61" s="87"/>
      <c r="C61" s="8">
        <v>38607</v>
      </c>
      <c r="D61" s="11">
        <v>1</v>
      </c>
      <c r="E61" s="11">
        <v>8</v>
      </c>
      <c r="F61" s="11">
        <v>8.4</v>
      </c>
      <c r="G61" s="11">
        <v>0.02</v>
      </c>
      <c r="H61" s="2">
        <f t="shared" si="120"/>
        <v>1</v>
      </c>
      <c r="I61" s="1" t="str">
        <f t="shared" si="121"/>
        <v>1</v>
      </c>
      <c r="J61" s="1" t="str">
        <f t="shared" si="122"/>
        <v>1</v>
      </c>
      <c r="K61" s="1" t="str">
        <f t="shared" si="123"/>
        <v>1</v>
      </c>
      <c r="L61" s="1" t="str">
        <f t="shared" si="124"/>
        <v>1</v>
      </c>
      <c r="M61" s="87"/>
      <c r="N61" s="87"/>
      <c r="O61" s="8">
        <v>38607</v>
      </c>
      <c r="P61" s="11">
        <v>1</v>
      </c>
      <c r="Q61" s="11">
        <v>373</v>
      </c>
      <c r="R61" s="11">
        <v>7.9</v>
      </c>
      <c r="S61" s="11">
        <v>0.02</v>
      </c>
      <c r="T61" s="1">
        <f t="shared" si="125"/>
        <v>3.25</v>
      </c>
      <c r="U61" s="1" t="str">
        <f t="shared" si="126"/>
        <v>1</v>
      </c>
      <c r="V61" s="1" t="str">
        <f t="shared" si="127"/>
        <v>10</v>
      </c>
      <c r="W61" s="1" t="str">
        <f t="shared" si="128"/>
        <v>1</v>
      </c>
      <c r="X61" s="1" t="str">
        <f t="shared" si="129"/>
        <v>1</v>
      </c>
      <c r="Y61" s="91"/>
      <c r="Z61" s="91"/>
      <c r="AA61" s="8">
        <v>38607</v>
      </c>
      <c r="AB61" s="11">
        <v>1</v>
      </c>
      <c r="AC61" s="11">
        <v>20</v>
      </c>
      <c r="AD61" s="11">
        <v>7.9</v>
      </c>
      <c r="AE61" s="11">
        <v>0.06</v>
      </c>
      <c r="AF61" s="2">
        <f t="shared" si="130"/>
        <v>1.5</v>
      </c>
      <c r="AG61" s="1" t="str">
        <f t="shared" si="131"/>
        <v>1</v>
      </c>
      <c r="AH61" s="1" t="str">
        <f t="shared" si="132"/>
        <v>3</v>
      </c>
      <c r="AI61" s="1" t="str">
        <f t="shared" si="133"/>
        <v>1</v>
      </c>
      <c r="AJ61" s="1" t="str">
        <f t="shared" si="134"/>
        <v>1</v>
      </c>
      <c r="AK61" s="92"/>
      <c r="AL61" s="91"/>
      <c r="AM61" s="8">
        <v>38607</v>
      </c>
      <c r="AN61" s="11">
        <v>1.5</v>
      </c>
      <c r="AO61" s="11">
        <v>68.5</v>
      </c>
      <c r="AP61" s="11">
        <v>6.8</v>
      </c>
      <c r="AQ61" s="11">
        <v>0.76</v>
      </c>
      <c r="AR61" s="2">
        <f t="shared" si="135"/>
        <v>2.75</v>
      </c>
      <c r="AS61" s="1" t="str">
        <f t="shared" si="136"/>
        <v>1</v>
      </c>
      <c r="AT61" s="1" t="str">
        <f t="shared" si="137"/>
        <v>6</v>
      </c>
      <c r="AU61" s="1" t="str">
        <f t="shared" si="138"/>
        <v>1</v>
      </c>
      <c r="AV61" s="1" t="str">
        <f t="shared" si="139"/>
        <v>3</v>
      </c>
      <c r="AW61" s="87"/>
      <c r="AX61" s="87"/>
      <c r="AY61" s="8">
        <v>38607</v>
      </c>
      <c r="AZ61" s="11">
        <v>1.1000000000000001</v>
      </c>
      <c r="BA61" s="11">
        <v>29.4</v>
      </c>
      <c r="BB61" s="11">
        <v>8.1</v>
      </c>
      <c r="BC61" s="11">
        <v>0.52</v>
      </c>
      <c r="BD61" s="2">
        <f t="shared" si="140"/>
        <v>2</v>
      </c>
      <c r="BE61" s="1" t="str">
        <f t="shared" si="141"/>
        <v>1</v>
      </c>
      <c r="BF61" s="1" t="str">
        <f t="shared" si="142"/>
        <v>3</v>
      </c>
      <c r="BG61" s="1" t="str">
        <f t="shared" si="143"/>
        <v>1</v>
      </c>
      <c r="BH61" s="1" t="str">
        <f t="shared" si="144"/>
        <v>3</v>
      </c>
      <c r="BI61" s="90"/>
      <c r="BJ61" s="89"/>
      <c r="BK61" s="8">
        <v>38607</v>
      </c>
      <c r="BL61" s="11">
        <v>1</v>
      </c>
      <c r="BM61" s="11">
        <v>29</v>
      </c>
      <c r="BN61" s="11">
        <v>5.7</v>
      </c>
      <c r="BO61" s="11">
        <v>0.67</v>
      </c>
      <c r="BP61" s="1">
        <f t="shared" si="145"/>
        <v>2.5</v>
      </c>
      <c r="BQ61" s="1" t="str">
        <f t="shared" si="146"/>
        <v>1</v>
      </c>
      <c r="BR61" s="1" t="str">
        <f t="shared" si="147"/>
        <v>3</v>
      </c>
      <c r="BS61" s="1" t="str">
        <f t="shared" si="148"/>
        <v>3</v>
      </c>
      <c r="BT61" s="1" t="str">
        <f t="shared" si="149"/>
        <v>3</v>
      </c>
    </row>
    <row r="62" spans="1:72" x14ac:dyDescent="0.25">
      <c r="A62" s="87"/>
      <c r="B62" s="87"/>
      <c r="C62" s="8">
        <v>38639</v>
      </c>
      <c r="D62" s="11">
        <v>1</v>
      </c>
      <c r="E62" s="11">
        <v>10.6</v>
      </c>
      <c r="F62" s="11">
        <v>8.4</v>
      </c>
      <c r="G62" s="11">
        <v>0.02</v>
      </c>
      <c r="H62" s="2">
        <f t="shared" si="120"/>
        <v>1</v>
      </c>
      <c r="I62" s="1" t="str">
        <f t="shared" si="121"/>
        <v>1</v>
      </c>
      <c r="J62" s="1" t="str">
        <f t="shared" si="122"/>
        <v>1</v>
      </c>
      <c r="K62" s="1" t="str">
        <f t="shared" si="123"/>
        <v>1</v>
      </c>
      <c r="L62" s="1" t="str">
        <f t="shared" si="124"/>
        <v>1</v>
      </c>
      <c r="M62" s="87"/>
      <c r="N62" s="87"/>
      <c r="O62" s="8">
        <v>38639</v>
      </c>
      <c r="P62" s="11">
        <v>1</v>
      </c>
      <c r="Q62" s="11">
        <v>114</v>
      </c>
      <c r="R62" s="11">
        <v>9.5</v>
      </c>
      <c r="S62" s="11">
        <v>0.02</v>
      </c>
      <c r="T62" s="1">
        <f t="shared" si="125"/>
        <v>3.25</v>
      </c>
      <c r="U62" s="1" t="str">
        <f t="shared" si="126"/>
        <v>1</v>
      </c>
      <c r="V62" s="1" t="str">
        <f t="shared" si="127"/>
        <v>10</v>
      </c>
      <c r="W62" s="1" t="str">
        <f t="shared" si="128"/>
        <v>1</v>
      </c>
      <c r="X62" s="1" t="str">
        <f t="shared" si="129"/>
        <v>1</v>
      </c>
      <c r="Y62" s="91"/>
      <c r="Z62" s="91"/>
      <c r="AA62" s="8">
        <v>38639</v>
      </c>
      <c r="AB62" s="11">
        <v>2.4</v>
      </c>
      <c r="AC62" s="11">
        <v>5.6</v>
      </c>
      <c r="AD62" s="11">
        <v>9.5</v>
      </c>
      <c r="AE62" s="11">
        <v>0.11</v>
      </c>
      <c r="AF62" s="2">
        <f t="shared" si="130"/>
        <v>1</v>
      </c>
      <c r="AG62" s="1" t="str">
        <f t="shared" si="131"/>
        <v>1</v>
      </c>
      <c r="AH62" s="1" t="str">
        <f t="shared" si="132"/>
        <v>1</v>
      </c>
      <c r="AI62" s="1" t="str">
        <f t="shared" si="133"/>
        <v>1</v>
      </c>
      <c r="AJ62" s="1" t="str">
        <f t="shared" si="134"/>
        <v>1</v>
      </c>
      <c r="AK62" s="92"/>
      <c r="AL62" s="91"/>
      <c r="AM62" s="8">
        <v>38639</v>
      </c>
      <c r="AN62" s="11">
        <v>3.5</v>
      </c>
      <c r="AO62" s="11">
        <v>28.2</v>
      </c>
      <c r="AP62" s="11">
        <v>5.9</v>
      </c>
      <c r="AQ62" s="11">
        <v>1.98</v>
      </c>
      <c r="AR62" s="2">
        <f t="shared" si="135"/>
        <v>3.75</v>
      </c>
      <c r="AS62" s="1" t="str">
        <f t="shared" si="136"/>
        <v>3</v>
      </c>
      <c r="AT62" s="1" t="str">
        <f t="shared" si="137"/>
        <v>3</v>
      </c>
      <c r="AU62" s="1" t="str">
        <f t="shared" si="138"/>
        <v>3</v>
      </c>
      <c r="AV62" s="1" t="str">
        <f t="shared" si="139"/>
        <v>6</v>
      </c>
      <c r="AW62" s="87"/>
      <c r="AX62" s="87"/>
      <c r="AY62" s="8">
        <v>38639</v>
      </c>
      <c r="AZ62" s="11">
        <v>1.2</v>
      </c>
      <c r="BA62" s="11">
        <v>48.1</v>
      </c>
      <c r="BB62" s="11">
        <v>6.2</v>
      </c>
      <c r="BC62" s="11">
        <v>1.32</v>
      </c>
      <c r="BD62" s="2">
        <f t="shared" si="140"/>
        <v>3.25</v>
      </c>
      <c r="BE62" s="1" t="str">
        <f t="shared" si="141"/>
        <v>1</v>
      </c>
      <c r="BF62" s="1" t="str">
        <f t="shared" si="142"/>
        <v>3</v>
      </c>
      <c r="BG62" s="1" t="str">
        <f t="shared" si="143"/>
        <v>3</v>
      </c>
      <c r="BH62" s="1" t="str">
        <f t="shared" si="144"/>
        <v>6</v>
      </c>
      <c r="BI62" s="90"/>
      <c r="BJ62" s="89"/>
      <c r="BK62" s="8">
        <v>38639</v>
      </c>
      <c r="BL62" s="11">
        <v>1.5</v>
      </c>
      <c r="BM62" s="11">
        <v>93.2</v>
      </c>
      <c r="BN62" s="11">
        <v>6.4</v>
      </c>
      <c r="BO62" s="11">
        <v>0.8</v>
      </c>
      <c r="BP62" s="1">
        <f t="shared" si="145"/>
        <v>3.25</v>
      </c>
      <c r="BQ62" s="1" t="str">
        <f t="shared" si="146"/>
        <v>1</v>
      </c>
      <c r="BR62" s="1" t="str">
        <f t="shared" si="147"/>
        <v>6</v>
      </c>
      <c r="BS62" s="1" t="str">
        <f t="shared" si="148"/>
        <v>3</v>
      </c>
      <c r="BT62" s="1" t="str">
        <f t="shared" si="149"/>
        <v>3</v>
      </c>
    </row>
    <row r="63" spans="1:72" x14ac:dyDescent="0.25">
      <c r="A63" s="87"/>
      <c r="B63" s="87"/>
      <c r="C63" s="8">
        <v>38657</v>
      </c>
      <c r="D63" s="11">
        <v>1.8</v>
      </c>
      <c r="E63" s="11">
        <v>3.6</v>
      </c>
      <c r="F63" s="11">
        <v>8.6</v>
      </c>
      <c r="G63" s="11">
        <v>0.04</v>
      </c>
      <c r="H63" s="2">
        <f t="shared" si="120"/>
        <v>1</v>
      </c>
      <c r="I63" s="1" t="str">
        <f t="shared" si="121"/>
        <v>1</v>
      </c>
      <c r="J63" s="1" t="str">
        <f t="shared" si="122"/>
        <v>1</v>
      </c>
      <c r="K63" s="1" t="str">
        <f t="shared" si="123"/>
        <v>1</v>
      </c>
      <c r="L63" s="1" t="str">
        <f t="shared" si="124"/>
        <v>1</v>
      </c>
      <c r="M63" s="87"/>
      <c r="N63" s="87"/>
      <c r="O63" s="8">
        <v>38657</v>
      </c>
      <c r="P63" s="11">
        <v>1</v>
      </c>
      <c r="Q63" s="11">
        <v>67.400000000000006</v>
      </c>
      <c r="R63" s="11">
        <v>8.1999999999999993</v>
      </c>
      <c r="S63" s="11">
        <v>0.03</v>
      </c>
      <c r="T63" s="1">
        <f t="shared" si="125"/>
        <v>2.25</v>
      </c>
      <c r="U63" s="1" t="str">
        <f t="shared" si="126"/>
        <v>1</v>
      </c>
      <c r="V63" s="1" t="str">
        <f t="shared" si="127"/>
        <v>6</v>
      </c>
      <c r="W63" s="1" t="str">
        <f t="shared" si="128"/>
        <v>1</v>
      </c>
      <c r="X63" s="1" t="str">
        <f t="shared" si="129"/>
        <v>1</v>
      </c>
      <c r="Y63" s="91"/>
      <c r="Z63" s="91"/>
      <c r="AA63" s="8">
        <v>38657</v>
      </c>
      <c r="AB63" s="11">
        <v>1.6</v>
      </c>
      <c r="AC63" s="11">
        <v>24.4</v>
      </c>
      <c r="AD63" s="11">
        <v>10.8</v>
      </c>
      <c r="AE63" s="11">
        <v>0.05</v>
      </c>
      <c r="AF63" s="2">
        <f t="shared" si="130"/>
        <v>1.5</v>
      </c>
      <c r="AG63" s="1" t="str">
        <f t="shared" si="131"/>
        <v>1</v>
      </c>
      <c r="AH63" s="1" t="str">
        <f t="shared" si="132"/>
        <v>3</v>
      </c>
      <c r="AI63" s="1" t="str">
        <f t="shared" si="133"/>
        <v>1</v>
      </c>
      <c r="AJ63" s="1" t="str">
        <f t="shared" si="134"/>
        <v>1</v>
      </c>
      <c r="AK63" s="92"/>
      <c r="AL63" s="91"/>
      <c r="AM63" s="8">
        <v>38657</v>
      </c>
      <c r="AN63" s="11">
        <v>2.9</v>
      </c>
      <c r="AO63" s="11">
        <v>23.5</v>
      </c>
      <c r="AP63" s="11">
        <v>6</v>
      </c>
      <c r="AQ63" s="11">
        <v>3.5</v>
      </c>
      <c r="AR63" s="2">
        <f t="shared" si="135"/>
        <v>4.25</v>
      </c>
      <c r="AS63" s="1" t="str">
        <f t="shared" si="136"/>
        <v>1</v>
      </c>
      <c r="AT63" s="1" t="str">
        <f t="shared" si="137"/>
        <v>3</v>
      </c>
      <c r="AU63" s="1" t="str">
        <f t="shared" si="138"/>
        <v>3</v>
      </c>
      <c r="AV63" s="1" t="str">
        <f t="shared" si="139"/>
        <v>10</v>
      </c>
      <c r="AW63" s="87"/>
      <c r="AX63" s="87"/>
      <c r="AY63" s="8">
        <v>38657</v>
      </c>
      <c r="AZ63" s="11">
        <v>1.8</v>
      </c>
      <c r="BA63" s="11">
        <v>48</v>
      </c>
      <c r="BB63" s="11">
        <v>7</v>
      </c>
      <c r="BC63" s="11">
        <v>1.96</v>
      </c>
      <c r="BD63" s="2">
        <f t="shared" si="140"/>
        <v>2.75</v>
      </c>
      <c r="BE63" s="1" t="str">
        <f t="shared" si="141"/>
        <v>1</v>
      </c>
      <c r="BF63" s="1" t="str">
        <f t="shared" si="142"/>
        <v>3</v>
      </c>
      <c r="BG63" s="1" t="str">
        <f t="shared" si="143"/>
        <v>1</v>
      </c>
      <c r="BH63" s="1" t="str">
        <f t="shared" si="144"/>
        <v>6</v>
      </c>
      <c r="BI63" s="90"/>
      <c r="BJ63" s="89"/>
      <c r="BK63" s="8">
        <v>38657</v>
      </c>
      <c r="BL63" s="11">
        <v>3.5</v>
      </c>
      <c r="BM63" s="11">
        <v>38.1</v>
      </c>
      <c r="BN63" s="11">
        <v>9</v>
      </c>
      <c r="BO63" s="11">
        <v>0.95</v>
      </c>
      <c r="BP63" s="1">
        <f t="shared" si="145"/>
        <v>2.5</v>
      </c>
      <c r="BQ63" s="1" t="str">
        <f t="shared" si="146"/>
        <v>3</v>
      </c>
      <c r="BR63" s="1" t="str">
        <f t="shared" si="147"/>
        <v>3</v>
      </c>
      <c r="BS63" s="1" t="str">
        <f t="shared" si="148"/>
        <v>1</v>
      </c>
      <c r="BT63" s="1" t="str">
        <f t="shared" si="149"/>
        <v>3</v>
      </c>
    </row>
    <row r="64" spans="1:72" x14ac:dyDescent="0.25">
      <c r="A64" s="87"/>
      <c r="B64" s="87"/>
      <c r="C64" s="8">
        <v>38687</v>
      </c>
      <c r="D64" s="11">
        <v>1</v>
      </c>
      <c r="E64" s="11">
        <v>2.8</v>
      </c>
      <c r="F64" s="11">
        <v>9.1</v>
      </c>
      <c r="G64" s="11">
        <v>0.02</v>
      </c>
      <c r="H64" s="2">
        <f t="shared" si="120"/>
        <v>1</v>
      </c>
      <c r="I64" s="1" t="str">
        <f t="shared" si="121"/>
        <v>1</v>
      </c>
      <c r="J64" s="1" t="str">
        <f t="shared" si="122"/>
        <v>1</v>
      </c>
      <c r="K64" s="1" t="str">
        <f t="shared" si="123"/>
        <v>1</v>
      </c>
      <c r="L64" s="1" t="str">
        <f t="shared" si="124"/>
        <v>1</v>
      </c>
      <c r="M64" s="87"/>
      <c r="N64" s="87"/>
      <c r="O64" s="8">
        <v>38687</v>
      </c>
      <c r="P64" s="11">
        <v>1</v>
      </c>
      <c r="Q64" s="11">
        <v>32.9</v>
      </c>
      <c r="R64" s="11">
        <v>9</v>
      </c>
      <c r="S64" s="11">
        <v>0.02</v>
      </c>
      <c r="T64" s="1">
        <f t="shared" si="125"/>
        <v>1.5</v>
      </c>
      <c r="U64" s="1" t="str">
        <f t="shared" si="126"/>
        <v>1</v>
      </c>
      <c r="V64" s="1" t="str">
        <f t="shared" si="127"/>
        <v>3</v>
      </c>
      <c r="W64" s="1" t="str">
        <f t="shared" si="128"/>
        <v>1</v>
      </c>
      <c r="X64" s="1" t="str">
        <f t="shared" si="129"/>
        <v>1</v>
      </c>
      <c r="Y64" s="91"/>
      <c r="Z64" s="91"/>
      <c r="AA64" s="8">
        <v>38687</v>
      </c>
      <c r="AB64" s="11">
        <v>6.3</v>
      </c>
      <c r="AC64" s="11">
        <v>34.700000000000003</v>
      </c>
      <c r="AD64" s="11">
        <v>5.2</v>
      </c>
      <c r="AE64" s="11">
        <v>0.1</v>
      </c>
      <c r="AF64" s="2">
        <f t="shared" si="130"/>
        <v>3.25</v>
      </c>
      <c r="AG64" s="1" t="str">
        <f t="shared" si="131"/>
        <v>6</v>
      </c>
      <c r="AH64" s="1" t="str">
        <f t="shared" si="132"/>
        <v>3</v>
      </c>
      <c r="AI64" s="1" t="str">
        <f t="shared" si="133"/>
        <v>3</v>
      </c>
      <c r="AJ64" s="1" t="str">
        <f t="shared" si="134"/>
        <v>1</v>
      </c>
      <c r="AK64" s="92"/>
      <c r="AL64" s="91"/>
      <c r="AM64" s="8">
        <v>38687</v>
      </c>
      <c r="AN64" s="11">
        <v>2.2000000000000002</v>
      </c>
      <c r="AO64" s="11">
        <v>19.399999999999999</v>
      </c>
      <c r="AP64" s="11">
        <v>7.3</v>
      </c>
      <c r="AQ64" s="11">
        <v>5.53</v>
      </c>
      <c r="AR64" s="2">
        <f t="shared" si="135"/>
        <v>3.25</v>
      </c>
      <c r="AS64" s="1" t="str">
        <f t="shared" si="136"/>
        <v>1</v>
      </c>
      <c r="AT64" s="1" t="str">
        <f t="shared" si="137"/>
        <v>1</v>
      </c>
      <c r="AU64" s="1" t="str">
        <f t="shared" si="138"/>
        <v>1</v>
      </c>
      <c r="AV64" s="1" t="str">
        <f t="shared" si="139"/>
        <v>10</v>
      </c>
      <c r="AW64" s="87"/>
      <c r="AX64" s="87"/>
      <c r="AY64" s="8">
        <v>38687</v>
      </c>
      <c r="AZ64" s="11">
        <v>3.4</v>
      </c>
      <c r="BA64" s="11">
        <v>35.200000000000003</v>
      </c>
      <c r="BB64" s="11">
        <v>8.3000000000000007</v>
      </c>
      <c r="BC64" s="11">
        <v>4.5599999999999996</v>
      </c>
      <c r="BD64" s="2">
        <f t="shared" si="140"/>
        <v>4.25</v>
      </c>
      <c r="BE64" s="1" t="str">
        <f t="shared" si="141"/>
        <v>3</v>
      </c>
      <c r="BF64" s="1" t="str">
        <f t="shared" si="142"/>
        <v>3</v>
      </c>
      <c r="BG64" s="1" t="str">
        <f t="shared" si="143"/>
        <v>1</v>
      </c>
      <c r="BH64" s="1" t="str">
        <f t="shared" si="144"/>
        <v>10</v>
      </c>
      <c r="BI64" s="90"/>
      <c r="BJ64" s="89"/>
      <c r="BK64" s="8">
        <v>38687</v>
      </c>
      <c r="BL64" s="11">
        <v>3.7</v>
      </c>
      <c r="BM64" s="11">
        <v>43.8</v>
      </c>
      <c r="BN64" s="11">
        <v>8</v>
      </c>
      <c r="BO64" s="11">
        <v>1.51</v>
      </c>
      <c r="BP64" s="1">
        <f t="shared" si="145"/>
        <v>3.25</v>
      </c>
      <c r="BQ64" s="1" t="str">
        <f t="shared" si="146"/>
        <v>3</v>
      </c>
      <c r="BR64" s="1" t="str">
        <f t="shared" si="147"/>
        <v>3</v>
      </c>
      <c r="BS64" s="1" t="str">
        <f t="shared" si="148"/>
        <v>1</v>
      </c>
      <c r="BT64" s="1" t="str">
        <f t="shared" si="149"/>
        <v>6</v>
      </c>
    </row>
    <row r="65" spans="1:72" x14ac:dyDescent="0.25">
      <c r="A65" s="3">
        <v>94</v>
      </c>
      <c r="B65" s="4" t="s">
        <v>11</v>
      </c>
      <c r="C65" s="50" t="s">
        <v>15</v>
      </c>
      <c r="D65" s="51">
        <f>AVERAGE(D53:D64)</f>
        <v>1.1666666666666667</v>
      </c>
      <c r="E65" s="51">
        <f>AVERAGE(E53:E64)</f>
        <v>19.074999999999999</v>
      </c>
      <c r="F65" s="51">
        <f>AVERAGE(F53:F64)</f>
        <v>8.5499999999999989</v>
      </c>
      <c r="G65" s="51">
        <f>AVERAGE(G53:G64)</f>
        <v>2.4166666666666666E-2</v>
      </c>
      <c r="H65" s="51">
        <f>AVERAGE(H53:H64)</f>
        <v>1.1666666666666667</v>
      </c>
      <c r="I65" s="52"/>
      <c r="J65" s="52"/>
      <c r="K65" s="52"/>
      <c r="L65" s="52"/>
      <c r="M65" s="3">
        <v>94</v>
      </c>
      <c r="N65" s="4" t="s">
        <v>11</v>
      </c>
      <c r="O65" s="50" t="s">
        <v>25</v>
      </c>
      <c r="P65" s="51">
        <v>1.0583333333333333</v>
      </c>
      <c r="Q65" s="51">
        <v>129.53333333333333</v>
      </c>
      <c r="R65" s="51">
        <v>8.4833333333333343</v>
      </c>
      <c r="S65" s="51">
        <v>2.3333333333333331E-2</v>
      </c>
      <c r="T65" s="53">
        <f>AVERAGE(T53:T64)</f>
        <v>2.5208333333333335</v>
      </c>
      <c r="U65" s="52"/>
      <c r="V65" s="52"/>
      <c r="W65" s="52"/>
      <c r="X65" s="52"/>
      <c r="Y65" s="5">
        <v>94</v>
      </c>
      <c r="Z65" s="5" t="s">
        <v>13</v>
      </c>
      <c r="AA65" s="54" t="s">
        <v>25</v>
      </c>
      <c r="AB65" s="51">
        <v>2.4166666666666665</v>
      </c>
      <c r="AC65" s="51">
        <v>57.608333333333327</v>
      </c>
      <c r="AD65" s="51">
        <v>7.125</v>
      </c>
      <c r="AE65" s="51">
        <v>0.20666666666666667</v>
      </c>
      <c r="AF65" s="51">
        <f>AVERAGE(AF53:AF64)</f>
        <v>2.1666666666666665</v>
      </c>
      <c r="AG65" s="52"/>
      <c r="AH65" s="52"/>
      <c r="AI65" s="52"/>
      <c r="AJ65" s="52"/>
      <c r="AK65" s="5">
        <v>94</v>
      </c>
      <c r="AL65" s="5" t="s">
        <v>13</v>
      </c>
      <c r="AM65" s="54" t="s">
        <v>25</v>
      </c>
      <c r="AN65" s="55">
        <v>20.3</v>
      </c>
      <c r="AO65" s="55">
        <v>101.08333333333336</v>
      </c>
      <c r="AP65" s="55">
        <v>6.3166666666666664</v>
      </c>
      <c r="AQ65" s="55">
        <v>4.1191666666666658</v>
      </c>
      <c r="AR65" s="55">
        <f>AVERAGE(AR53:AR64)</f>
        <v>4.354166666666667</v>
      </c>
      <c r="AS65" s="52"/>
      <c r="AT65" s="52"/>
      <c r="AU65" s="52"/>
      <c r="AV65" s="52"/>
      <c r="AW65" s="5">
        <v>94</v>
      </c>
      <c r="AX65" s="5" t="s">
        <v>13</v>
      </c>
      <c r="AY65" s="54" t="s">
        <v>15</v>
      </c>
      <c r="AZ65" s="55">
        <v>4.2749999999999995</v>
      </c>
      <c r="BA65" s="55">
        <v>67.408333333333346</v>
      </c>
      <c r="BB65" s="55">
        <v>7.2416666666666663</v>
      </c>
      <c r="BC65" s="55">
        <v>3.2558333333333338</v>
      </c>
      <c r="BD65" s="55">
        <f>AVERAGE(BD53:BD64)</f>
        <v>4.208333333333333</v>
      </c>
      <c r="BE65" s="52"/>
      <c r="BF65" s="52"/>
      <c r="BG65" s="52"/>
      <c r="BH65" s="52"/>
      <c r="BI65" s="5">
        <v>94</v>
      </c>
      <c r="BJ65" s="5" t="s">
        <v>13</v>
      </c>
      <c r="BK65" s="54" t="s">
        <v>25</v>
      </c>
      <c r="BL65" s="55">
        <v>3.4250000000000003</v>
      </c>
      <c r="BM65" s="55">
        <v>80.399999999999991</v>
      </c>
      <c r="BN65" s="55">
        <v>6.7666666666666666</v>
      </c>
      <c r="BO65" s="55">
        <v>1.4366666666666668</v>
      </c>
      <c r="BP65" s="56">
        <f>AVERAGE(BP53:BP64)</f>
        <v>3.7708333333333335</v>
      </c>
      <c r="BQ65" s="52"/>
      <c r="BR65" s="52"/>
      <c r="BS65" s="52"/>
      <c r="BT65" s="52"/>
    </row>
    <row r="66" spans="1:72" x14ac:dyDescent="0.25">
      <c r="A66" s="87">
        <v>95</v>
      </c>
      <c r="B66" s="87" t="s">
        <v>11</v>
      </c>
      <c r="C66" s="8">
        <v>38737</v>
      </c>
      <c r="D66" s="11">
        <v>1</v>
      </c>
      <c r="E66" s="11">
        <v>14.9</v>
      </c>
      <c r="F66" s="11">
        <v>8.5</v>
      </c>
      <c r="G66" s="11">
        <v>0.02</v>
      </c>
      <c r="H66" s="2">
        <f t="shared" ref="H66:H77" si="150">(I66+J66+K66+L66)/4</f>
        <v>1</v>
      </c>
      <c r="I66" s="1" t="str">
        <f t="shared" ref="I66:I77" si="151">IF(D66&lt;3,"1",IF(D66&lt;5,"3",IF(D66&lt;=15,"6",IF(D66&gt;15,"10"))))</f>
        <v>1</v>
      </c>
      <c r="J66" s="1" t="str">
        <f t="shared" ref="J66:J77" si="152">IF(E66&lt;20,"1",IF(E66&lt;=49,"3",IF(E66&lt;=100,"6",IF(E66&gt;100,"10"))))</f>
        <v>1</v>
      </c>
      <c r="K66" s="1" t="str">
        <f t="shared" ref="K66:K77" si="153">IF(F66&gt;6.5,"1",IF(F66&gt;=4.6,"3",IF(F66&gt;=2,"6",IF(F66&gt;=0,"10"))))</f>
        <v>1</v>
      </c>
      <c r="L66" s="1" t="str">
        <f t="shared" ref="L66:L77" si="154">IF(G66&lt;0.5,"1",IF(G66&lt;1,"3",IF(G66&lt;=3,"6",IF(G66&gt;=3,"10"))))</f>
        <v>1</v>
      </c>
      <c r="M66" s="87">
        <v>95</v>
      </c>
      <c r="N66" s="87" t="s">
        <v>11</v>
      </c>
      <c r="O66" s="8">
        <v>38737</v>
      </c>
      <c r="P66" s="11">
        <v>1</v>
      </c>
      <c r="Q66" s="11">
        <v>10.5</v>
      </c>
      <c r="R66" s="11">
        <v>8.6</v>
      </c>
      <c r="S66" s="11">
        <v>0.02</v>
      </c>
      <c r="T66" s="1">
        <f>(U66+V66+W66+X66)/4</f>
        <v>1</v>
      </c>
      <c r="U66" s="1" t="str">
        <f>IF(P66&lt;3,"1",IF(P66&lt;5,"3",IF(P66&lt;=15,"6",IF(P66&gt;15,"10"))))</f>
        <v>1</v>
      </c>
      <c r="V66" s="1" t="str">
        <f>IF(Q66&lt;20,"1",IF(Q66&lt;=49,"3",IF(Q66&lt;=100,"6",IF(Q66&gt;100,"10"))))</f>
        <v>1</v>
      </c>
      <c r="W66" s="1" t="str">
        <f>IF(R66&gt;6.5,"1",IF(R66&gt;=4.6,"3",IF(R66&gt;=2,"6",IF(R66&gt;=0,"10"))))</f>
        <v>1</v>
      </c>
      <c r="X66" s="1" t="str">
        <f>IF(S66&lt;0.5,"1",IF(S66&lt;1,"3",IF(S66&lt;=3,"6",IF(S66&gt;=3,"10"))))</f>
        <v>1</v>
      </c>
      <c r="Y66" s="91">
        <v>95</v>
      </c>
      <c r="Z66" s="91" t="s">
        <v>12</v>
      </c>
      <c r="AA66" s="8">
        <v>38737</v>
      </c>
      <c r="AB66" s="11">
        <v>63.4</v>
      </c>
      <c r="AC66" s="11">
        <v>28.4</v>
      </c>
      <c r="AD66" s="11">
        <v>1.3</v>
      </c>
      <c r="AE66" s="11">
        <v>0.18</v>
      </c>
      <c r="AF66" s="2">
        <f t="shared" ref="AF66:AF77" si="155">(AG66+AH66+AI66+AJ66)/4</f>
        <v>6</v>
      </c>
      <c r="AG66" s="1" t="str">
        <f t="shared" ref="AG66:AG77" si="156">IF(AB66&lt;3,"1",IF(AB66&lt;5,"3",IF(AB66&lt;=15,"6",IF(AB66&gt;15,"10"))))</f>
        <v>10</v>
      </c>
      <c r="AH66" s="1" t="str">
        <f t="shared" ref="AH66:AH77" si="157">IF(AC66&lt;20,"1",IF(AC66&lt;=49,"3",IF(AC66&lt;=100,"6",IF(AC66&gt;100,"10"))))</f>
        <v>3</v>
      </c>
      <c r="AI66" s="1" t="str">
        <f t="shared" ref="AI66:AI77" si="158">IF(AD66&gt;6.5,"1",IF(AD66&gt;=4.6,"3",IF(AD66&gt;=2,"6",IF(AD66&gt;=0,"10"))))</f>
        <v>10</v>
      </c>
      <c r="AJ66" s="1" t="str">
        <f t="shared" ref="AJ66:AJ77" si="159">IF(AE66&lt;0.5,"1",IF(AE66&lt;1,"3",IF(AE66&lt;=3,"6",IF(AE66&gt;=3,"10"))))</f>
        <v>1</v>
      </c>
      <c r="AK66" s="92">
        <v>95</v>
      </c>
      <c r="AL66" s="91" t="s">
        <v>12</v>
      </c>
      <c r="AM66" s="8">
        <v>38737</v>
      </c>
      <c r="AN66" s="11">
        <v>15.2</v>
      </c>
      <c r="AO66" s="11">
        <v>17.399999999999999</v>
      </c>
      <c r="AP66" s="11">
        <v>6.4</v>
      </c>
      <c r="AQ66" s="11">
        <v>8.35</v>
      </c>
      <c r="AR66" s="2">
        <f t="shared" ref="AR66:AR77" si="160">(AS66+AT66+AU66+AV66)/4</f>
        <v>6</v>
      </c>
      <c r="AS66" s="1" t="str">
        <f t="shared" ref="AS66:AS77" si="161">IF(AN66&lt;3,"1",IF(AN66&lt;5,"3",IF(AN66&lt;=15,"6",IF(AN66&gt;15,"10"))))</f>
        <v>10</v>
      </c>
      <c r="AT66" s="1" t="str">
        <f t="shared" ref="AT66:AT77" si="162">IF(AO66&lt;20,"1",IF(AO66&lt;=49,"3",IF(AO66&lt;=100,"6",IF(AO66&gt;100,"10"))))</f>
        <v>1</v>
      </c>
      <c r="AU66" s="1" t="str">
        <f t="shared" ref="AU66:AU77" si="163">IF(AP66&gt;6.5,"1",IF(AP66&gt;=4.6,"3",IF(AP66&gt;=2,"6",IF(AP66&gt;=0,"10"))))</f>
        <v>3</v>
      </c>
      <c r="AV66" s="1" t="str">
        <f t="shared" ref="AV66:AV77" si="164">IF(AQ66&lt;0.5,"1",IF(AQ66&lt;1,"3",IF(AQ66&lt;=3,"6",IF(AQ66&gt;=3,"10"))))</f>
        <v>10</v>
      </c>
      <c r="AW66" s="87">
        <v>95</v>
      </c>
      <c r="AX66" s="87" t="s">
        <v>12</v>
      </c>
      <c r="AY66" s="8">
        <v>38737</v>
      </c>
      <c r="AZ66" s="11">
        <v>5.2</v>
      </c>
      <c r="BA66" s="11">
        <v>31</v>
      </c>
      <c r="BB66" s="11">
        <v>5.3</v>
      </c>
      <c r="BC66" s="11">
        <v>8.1300000000000008</v>
      </c>
      <c r="BD66" s="2">
        <f t="shared" ref="BD66:BD77" si="165">(BE66+BF66+BG66+BH66)/4</f>
        <v>5.5</v>
      </c>
      <c r="BE66" s="1" t="str">
        <f t="shared" ref="BE66:BE77" si="166">IF(AZ66&lt;3,"1",IF(AZ66&lt;5,"3",IF(AZ66&lt;=15,"6",IF(AZ66&gt;15,"10"))))</f>
        <v>6</v>
      </c>
      <c r="BF66" s="1" t="str">
        <f t="shared" ref="BF66:BF77" si="167">IF(BA66&lt;20,"1",IF(BA66&lt;=49,"3",IF(BA66&lt;=100,"6",IF(BA66&gt;100,"10"))))</f>
        <v>3</v>
      </c>
      <c r="BG66" s="1" t="str">
        <f t="shared" ref="BG66:BG77" si="168">IF(BB66&gt;6.5,"1",IF(BB66&gt;=4.6,"3",IF(BB66&gt;=2,"6",IF(BB66&gt;=0,"10"))))</f>
        <v>3</v>
      </c>
      <c r="BH66" s="1" t="str">
        <f t="shared" ref="BH66:BH77" si="169">IF(BC66&lt;0.5,"1",IF(BC66&lt;1,"3",IF(BC66&lt;=3,"6",IF(BC66&gt;=3,"10"))))</f>
        <v>10</v>
      </c>
      <c r="BI66" s="90">
        <v>95</v>
      </c>
      <c r="BJ66" s="89" t="s">
        <v>12</v>
      </c>
      <c r="BK66" s="8">
        <v>38737</v>
      </c>
      <c r="BL66" s="11">
        <v>1.6</v>
      </c>
      <c r="BM66" s="11">
        <v>45.2</v>
      </c>
      <c r="BN66" s="11">
        <v>3.5</v>
      </c>
      <c r="BO66" s="11">
        <v>3.31</v>
      </c>
      <c r="BP66" s="1">
        <f t="shared" ref="BP66:BP77" si="170">(BQ66+BR66+BS66+BT66)/4</f>
        <v>5</v>
      </c>
      <c r="BQ66" s="1" t="str">
        <f t="shared" ref="BQ66:BQ77" si="171">IF(BL66&lt;3,"1",IF(BL66&lt;5,"3",IF(BL66&lt;=15,"6",IF(BL66&gt;15,"10"))))</f>
        <v>1</v>
      </c>
      <c r="BR66" s="1" t="str">
        <f t="shared" ref="BR66:BR77" si="172">IF(BM66&lt;20,"1",IF(BM66&lt;=49,"3",IF(BM66&lt;=100,"6",IF(BM66&gt;100,"10"))))</f>
        <v>3</v>
      </c>
      <c r="BS66" s="1" t="str">
        <f t="shared" ref="BS66:BS77" si="173">IF(BN66&gt;6.5,"1",IF(BN66&gt;=4.6,"3",IF(BN66&gt;=2,"6",IF(BN66&gt;=0,"10"))))</f>
        <v>6</v>
      </c>
      <c r="BT66" s="1" t="str">
        <f t="shared" ref="BT66:BT77" si="174">IF(BO66&lt;0.5,"1",IF(BO66&lt;1,"3",IF(BO66&lt;=3,"6",IF(BO66&gt;=3,"10"))))</f>
        <v>10</v>
      </c>
    </row>
    <row r="67" spans="1:72" x14ac:dyDescent="0.25">
      <c r="A67" s="87"/>
      <c r="B67" s="87"/>
      <c r="C67" s="8">
        <v>38758</v>
      </c>
      <c r="D67" s="11">
        <v>1</v>
      </c>
      <c r="E67" s="11">
        <v>59.4</v>
      </c>
      <c r="F67" s="11">
        <v>9.6999999999999993</v>
      </c>
      <c r="G67" s="11">
        <v>0.02</v>
      </c>
      <c r="H67" s="2">
        <f t="shared" si="150"/>
        <v>2.25</v>
      </c>
      <c r="I67" s="1" t="str">
        <f t="shared" si="151"/>
        <v>1</v>
      </c>
      <c r="J67" s="1" t="str">
        <f t="shared" si="152"/>
        <v>6</v>
      </c>
      <c r="K67" s="1" t="str">
        <f t="shared" si="153"/>
        <v>1</v>
      </c>
      <c r="L67" s="1" t="str">
        <f t="shared" si="154"/>
        <v>1</v>
      </c>
      <c r="M67" s="87"/>
      <c r="N67" s="87"/>
      <c r="O67" s="8">
        <v>38758</v>
      </c>
      <c r="P67" s="11">
        <v>1</v>
      </c>
      <c r="Q67" s="11">
        <v>7.8</v>
      </c>
      <c r="R67" s="11">
        <v>10.6</v>
      </c>
      <c r="S67" s="11">
        <v>0.02</v>
      </c>
      <c r="T67" s="1">
        <f>(U67+V67+W67+X67)/4</f>
        <v>1</v>
      </c>
      <c r="U67" s="1" t="str">
        <f>IF(P67&lt;3,"1",IF(P67&lt;5,"3",IF(P67&lt;=15,"6",IF(P67&gt;15,"10"))))</f>
        <v>1</v>
      </c>
      <c r="V67" s="1" t="str">
        <f>IF(Q67&lt;20,"1",IF(Q67&lt;=49,"3",IF(Q67&lt;=100,"6",IF(Q67&gt;100,"10"))))</f>
        <v>1</v>
      </c>
      <c r="W67" s="1" t="str">
        <f>IF(R67&gt;6.5,"1",IF(R67&gt;=4.6,"3",IF(R67&gt;=2,"6",IF(R67&gt;=0,"10"))))</f>
        <v>1</v>
      </c>
      <c r="X67" s="1" t="str">
        <f>IF(S67&lt;0.5,"1",IF(S67&lt;1,"3",IF(S67&lt;=3,"6",IF(S67&gt;=3,"10"))))</f>
        <v>1</v>
      </c>
      <c r="Y67" s="91"/>
      <c r="Z67" s="91"/>
      <c r="AA67" s="8">
        <v>38758</v>
      </c>
      <c r="AB67" s="11">
        <v>12</v>
      </c>
      <c r="AC67" s="11">
        <v>19.399999999999999</v>
      </c>
      <c r="AD67" s="11">
        <v>2.7</v>
      </c>
      <c r="AE67" s="11">
        <v>0.8</v>
      </c>
      <c r="AF67" s="2">
        <f t="shared" si="155"/>
        <v>4</v>
      </c>
      <c r="AG67" s="1" t="str">
        <f t="shared" si="156"/>
        <v>6</v>
      </c>
      <c r="AH67" s="1" t="str">
        <f t="shared" si="157"/>
        <v>1</v>
      </c>
      <c r="AI67" s="1" t="str">
        <f t="shared" si="158"/>
        <v>6</v>
      </c>
      <c r="AJ67" s="1" t="str">
        <f t="shared" si="159"/>
        <v>3</v>
      </c>
      <c r="AK67" s="92"/>
      <c r="AL67" s="91"/>
      <c r="AM67" s="8">
        <v>38758</v>
      </c>
      <c r="AN67" s="11">
        <v>14.5</v>
      </c>
      <c r="AO67" s="11">
        <v>17.7</v>
      </c>
      <c r="AP67" s="11">
        <v>7.3</v>
      </c>
      <c r="AQ67" s="11">
        <v>8.73</v>
      </c>
      <c r="AR67" s="2">
        <f t="shared" si="160"/>
        <v>4.5</v>
      </c>
      <c r="AS67" s="1" t="str">
        <f t="shared" si="161"/>
        <v>6</v>
      </c>
      <c r="AT67" s="1" t="str">
        <f t="shared" si="162"/>
        <v>1</v>
      </c>
      <c r="AU67" s="1" t="str">
        <f t="shared" si="163"/>
        <v>1</v>
      </c>
      <c r="AV67" s="1" t="str">
        <f t="shared" si="164"/>
        <v>10</v>
      </c>
      <c r="AW67" s="87"/>
      <c r="AX67" s="87"/>
      <c r="AY67" s="8">
        <v>38758</v>
      </c>
      <c r="AZ67" s="11">
        <v>2.8</v>
      </c>
      <c r="BA67" s="11">
        <v>31.6</v>
      </c>
      <c r="BB67" s="11">
        <v>6.7</v>
      </c>
      <c r="BC67" s="11">
        <v>4.4800000000000004</v>
      </c>
      <c r="BD67" s="2">
        <f t="shared" si="165"/>
        <v>3.75</v>
      </c>
      <c r="BE67" s="1" t="str">
        <f t="shared" si="166"/>
        <v>1</v>
      </c>
      <c r="BF67" s="1" t="str">
        <f t="shared" si="167"/>
        <v>3</v>
      </c>
      <c r="BG67" s="1" t="str">
        <f t="shared" si="168"/>
        <v>1</v>
      </c>
      <c r="BH67" s="1" t="str">
        <f t="shared" si="169"/>
        <v>10</v>
      </c>
      <c r="BI67" s="90"/>
      <c r="BJ67" s="89"/>
      <c r="BK67" s="8">
        <v>38758</v>
      </c>
      <c r="BL67" s="11">
        <v>3</v>
      </c>
      <c r="BM67" s="11">
        <v>58.8</v>
      </c>
      <c r="BN67" s="11">
        <v>6.4</v>
      </c>
      <c r="BO67" s="11">
        <v>1.05</v>
      </c>
      <c r="BP67" s="1">
        <f t="shared" si="170"/>
        <v>4.5</v>
      </c>
      <c r="BQ67" s="1" t="str">
        <f t="shared" si="171"/>
        <v>3</v>
      </c>
      <c r="BR67" s="1" t="str">
        <f t="shared" si="172"/>
        <v>6</v>
      </c>
      <c r="BS67" s="1" t="str">
        <f t="shared" si="173"/>
        <v>3</v>
      </c>
      <c r="BT67" s="1" t="str">
        <f t="shared" si="174"/>
        <v>6</v>
      </c>
    </row>
    <row r="68" spans="1:72" x14ac:dyDescent="0.25">
      <c r="A68" s="87"/>
      <c r="B68" s="87"/>
      <c r="C68" s="8">
        <v>38783</v>
      </c>
      <c r="D68" s="11">
        <v>1.3</v>
      </c>
      <c r="E68" s="11">
        <v>55.6</v>
      </c>
      <c r="F68" s="11">
        <v>9.6</v>
      </c>
      <c r="G68" s="11">
        <v>0.17</v>
      </c>
      <c r="H68" s="2">
        <f t="shared" si="150"/>
        <v>2.25</v>
      </c>
      <c r="I68" s="1" t="str">
        <f t="shared" si="151"/>
        <v>1</v>
      </c>
      <c r="J68" s="1" t="str">
        <f t="shared" si="152"/>
        <v>6</v>
      </c>
      <c r="K68" s="1" t="str">
        <f t="shared" si="153"/>
        <v>1</v>
      </c>
      <c r="L68" s="1" t="str">
        <f t="shared" si="154"/>
        <v>1</v>
      </c>
      <c r="M68" s="87"/>
      <c r="N68" s="87"/>
      <c r="O68" s="8">
        <v>38783</v>
      </c>
      <c r="P68" s="11" t="s">
        <v>17</v>
      </c>
      <c r="Q68" s="11" t="s">
        <v>17</v>
      </c>
      <c r="R68" s="11" t="s">
        <v>17</v>
      </c>
      <c r="S68" s="11" t="s">
        <v>17</v>
      </c>
      <c r="T68" s="1" t="s">
        <v>17</v>
      </c>
      <c r="U68" s="1" t="s">
        <v>17</v>
      </c>
      <c r="V68" s="1" t="s">
        <v>17</v>
      </c>
      <c r="W68" s="1" t="s">
        <v>17</v>
      </c>
      <c r="X68" s="1" t="s">
        <v>17</v>
      </c>
      <c r="Y68" s="91"/>
      <c r="Z68" s="91"/>
      <c r="AA68" s="8">
        <v>38783</v>
      </c>
      <c r="AB68" s="11">
        <v>7</v>
      </c>
      <c r="AC68" s="11">
        <v>17</v>
      </c>
      <c r="AD68" s="11">
        <v>6.5</v>
      </c>
      <c r="AE68" s="11">
        <v>0.2</v>
      </c>
      <c r="AF68" s="2">
        <f t="shared" si="155"/>
        <v>2.75</v>
      </c>
      <c r="AG68" s="1" t="str">
        <f t="shared" si="156"/>
        <v>6</v>
      </c>
      <c r="AH68" s="1" t="str">
        <f t="shared" si="157"/>
        <v>1</v>
      </c>
      <c r="AI68" s="1" t="str">
        <f t="shared" si="158"/>
        <v>3</v>
      </c>
      <c r="AJ68" s="1" t="str">
        <f t="shared" si="159"/>
        <v>1</v>
      </c>
      <c r="AK68" s="92"/>
      <c r="AL68" s="91"/>
      <c r="AM68" s="8">
        <v>38783</v>
      </c>
      <c r="AN68" s="11">
        <v>8.6</v>
      </c>
      <c r="AO68" s="11">
        <v>35.700000000000003</v>
      </c>
      <c r="AP68" s="11">
        <v>8.1999999999999993</v>
      </c>
      <c r="AQ68" s="11">
        <v>7.95</v>
      </c>
      <c r="AR68" s="2">
        <f t="shared" si="160"/>
        <v>5</v>
      </c>
      <c r="AS68" s="1" t="str">
        <f t="shared" si="161"/>
        <v>6</v>
      </c>
      <c r="AT68" s="1" t="str">
        <f t="shared" si="162"/>
        <v>3</v>
      </c>
      <c r="AU68" s="1" t="str">
        <f t="shared" si="163"/>
        <v>1</v>
      </c>
      <c r="AV68" s="1" t="str">
        <f t="shared" si="164"/>
        <v>10</v>
      </c>
      <c r="AW68" s="87"/>
      <c r="AX68" s="87"/>
      <c r="AY68" s="8">
        <v>38783</v>
      </c>
      <c r="AZ68" s="11">
        <v>2.4</v>
      </c>
      <c r="BA68" s="11">
        <v>27.5</v>
      </c>
      <c r="BB68" s="11">
        <v>6.5</v>
      </c>
      <c r="BC68" s="11">
        <v>5.98</v>
      </c>
      <c r="BD68" s="2">
        <f t="shared" si="165"/>
        <v>4.25</v>
      </c>
      <c r="BE68" s="1" t="str">
        <f t="shared" si="166"/>
        <v>1</v>
      </c>
      <c r="BF68" s="1" t="str">
        <f t="shared" si="167"/>
        <v>3</v>
      </c>
      <c r="BG68" s="1" t="str">
        <f t="shared" si="168"/>
        <v>3</v>
      </c>
      <c r="BH68" s="1" t="str">
        <f t="shared" si="169"/>
        <v>10</v>
      </c>
      <c r="BI68" s="90"/>
      <c r="BJ68" s="89"/>
      <c r="BK68" s="8">
        <v>38783</v>
      </c>
      <c r="BL68" s="11">
        <v>3.2</v>
      </c>
      <c r="BM68" s="11">
        <v>27</v>
      </c>
      <c r="BN68" s="11">
        <v>6.1</v>
      </c>
      <c r="BO68" s="11">
        <v>2.54</v>
      </c>
      <c r="BP68" s="1">
        <f t="shared" si="170"/>
        <v>3.75</v>
      </c>
      <c r="BQ68" s="1" t="str">
        <f t="shared" si="171"/>
        <v>3</v>
      </c>
      <c r="BR68" s="1" t="str">
        <f t="shared" si="172"/>
        <v>3</v>
      </c>
      <c r="BS68" s="1" t="str">
        <f t="shared" si="173"/>
        <v>3</v>
      </c>
      <c r="BT68" s="1" t="str">
        <f t="shared" si="174"/>
        <v>6</v>
      </c>
    </row>
    <row r="69" spans="1:72" x14ac:dyDescent="0.25">
      <c r="A69" s="87"/>
      <c r="B69" s="87"/>
      <c r="C69" s="8">
        <v>38813</v>
      </c>
      <c r="D69" s="11">
        <v>1.8</v>
      </c>
      <c r="E69" s="11">
        <v>77</v>
      </c>
      <c r="F69" s="11">
        <v>9.1</v>
      </c>
      <c r="G69" s="11">
        <v>0.13</v>
      </c>
      <c r="H69" s="2">
        <f t="shared" si="150"/>
        <v>2.25</v>
      </c>
      <c r="I69" s="1" t="str">
        <f t="shared" si="151"/>
        <v>1</v>
      </c>
      <c r="J69" s="1" t="str">
        <f t="shared" si="152"/>
        <v>6</v>
      </c>
      <c r="K69" s="1" t="str">
        <f t="shared" si="153"/>
        <v>1</v>
      </c>
      <c r="L69" s="1" t="str">
        <f t="shared" si="154"/>
        <v>1</v>
      </c>
      <c r="M69" s="87"/>
      <c r="N69" s="87"/>
      <c r="O69" s="8">
        <v>38813</v>
      </c>
      <c r="P69" s="11">
        <v>1.7</v>
      </c>
      <c r="Q69" s="11">
        <v>22</v>
      </c>
      <c r="R69" s="11">
        <v>7.6</v>
      </c>
      <c r="S69" s="11">
        <v>0.02</v>
      </c>
      <c r="T69" s="1">
        <f t="shared" ref="T69:T77" si="175">(U69+V69+W69+X69)/4</f>
        <v>1.5</v>
      </c>
      <c r="U69" s="1" t="str">
        <f t="shared" ref="U69:U77" si="176">IF(P69&lt;3,"1",IF(P69&lt;5,"3",IF(P69&lt;=15,"6",IF(P69&gt;15,"10"))))</f>
        <v>1</v>
      </c>
      <c r="V69" s="1" t="str">
        <f t="shared" ref="V69:V77" si="177">IF(Q69&lt;20,"1",IF(Q69&lt;=49,"3",IF(Q69&lt;=100,"6",IF(Q69&gt;100,"10"))))</f>
        <v>3</v>
      </c>
      <c r="W69" s="1" t="str">
        <f t="shared" ref="W69:W77" si="178">IF(R69&gt;6.5,"1",IF(R69&gt;=4.6,"3",IF(R69&gt;=2,"6",IF(R69&gt;=0,"10"))))</f>
        <v>1</v>
      </c>
      <c r="X69" s="1" t="str">
        <f t="shared" ref="X69:X77" si="179">IF(S69&lt;0.5,"1",IF(S69&lt;1,"3",IF(S69&lt;=3,"6",IF(S69&gt;=3,"10"))))</f>
        <v>1</v>
      </c>
      <c r="Y69" s="91"/>
      <c r="Z69" s="91"/>
      <c r="AA69" s="8">
        <v>38813</v>
      </c>
      <c r="AB69" s="11">
        <v>4.9000000000000004</v>
      </c>
      <c r="AC69" s="11">
        <v>18.2</v>
      </c>
      <c r="AD69" s="11">
        <v>6</v>
      </c>
      <c r="AE69" s="11">
        <v>1.38</v>
      </c>
      <c r="AF69" s="2">
        <f t="shared" si="155"/>
        <v>3.25</v>
      </c>
      <c r="AG69" s="1" t="str">
        <f t="shared" si="156"/>
        <v>3</v>
      </c>
      <c r="AH69" s="1" t="str">
        <f t="shared" si="157"/>
        <v>1</v>
      </c>
      <c r="AI69" s="1" t="str">
        <f t="shared" si="158"/>
        <v>3</v>
      </c>
      <c r="AJ69" s="1" t="str">
        <f t="shared" si="159"/>
        <v>6</v>
      </c>
      <c r="AK69" s="92"/>
      <c r="AL69" s="91"/>
      <c r="AM69" s="8">
        <v>38813</v>
      </c>
      <c r="AN69" s="11">
        <v>15</v>
      </c>
      <c r="AO69" s="11">
        <v>29.5</v>
      </c>
      <c r="AP69" s="11">
        <v>10.6</v>
      </c>
      <c r="AQ69" s="11">
        <v>10.199999999999999</v>
      </c>
      <c r="AR69" s="2">
        <f t="shared" si="160"/>
        <v>5</v>
      </c>
      <c r="AS69" s="1" t="str">
        <f t="shared" si="161"/>
        <v>6</v>
      </c>
      <c r="AT69" s="1" t="str">
        <f t="shared" si="162"/>
        <v>3</v>
      </c>
      <c r="AU69" s="1" t="str">
        <f t="shared" si="163"/>
        <v>1</v>
      </c>
      <c r="AV69" s="1" t="str">
        <f t="shared" si="164"/>
        <v>10</v>
      </c>
      <c r="AW69" s="87"/>
      <c r="AX69" s="87"/>
      <c r="AY69" s="8">
        <v>38813</v>
      </c>
      <c r="AZ69" s="11">
        <v>5</v>
      </c>
      <c r="BA69" s="11">
        <v>42.5</v>
      </c>
      <c r="BB69" s="11">
        <v>9.6</v>
      </c>
      <c r="BC69" s="11">
        <v>4.6900000000000004</v>
      </c>
      <c r="BD69" s="2">
        <f t="shared" si="165"/>
        <v>5</v>
      </c>
      <c r="BE69" s="1" t="str">
        <f t="shared" si="166"/>
        <v>6</v>
      </c>
      <c r="BF69" s="1" t="str">
        <f t="shared" si="167"/>
        <v>3</v>
      </c>
      <c r="BG69" s="1" t="str">
        <f t="shared" si="168"/>
        <v>1</v>
      </c>
      <c r="BH69" s="1" t="str">
        <f t="shared" si="169"/>
        <v>10</v>
      </c>
      <c r="BI69" s="90"/>
      <c r="BJ69" s="89"/>
      <c r="BK69" s="8">
        <v>38813</v>
      </c>
      <c r="BL69" s="11">
        <v>3.4</v>
      </c>
      <c r="BM69" s="11">
        <v>33.200000000000003</v>
      </c>
      <c r="BN69" s="11">
        <v>6.2</v>
      </c>
      <c r="BO69" s="11">
        <v>1.36</v>
      </c>
      <c r="BP69" s="1">
        <f t="shared" si="170"/>
        <v>3.75</v>
      </c>
      <c r="BQ69" s="1" t="str">
        <f t="shared" si="171"/>
        <v>3</v>
      </c>
      <c r="BR69" s="1" t="str">
        <f t="shared" si="172"/>
        <v>3</v>
      </c>
      <c r="BS69" s="1" t="str">
        <f t="shared" si="173"/>
        <v>3</v>
      </c>
      <c r="BT69" s="1" t="str">
        <f t="shared" si="174"/>
        <v>6</v>
      </c>
    </row>
    <row r="70" spans="1:72" x14ac:dyDescent="0.25">
      <c r="A70" s="87"/>
      <c r="B70" s="87"/>
      <c r="C70" s="8">
        <v>38842</v>
      </c>
      <c r="D70" s="11">
        <v>1</v>
      </c>
      <c r="E70" s="11">
        <v>21</v>
      </c>
      <c r="F70" s="11">
        <v>8.1</v>
      </c>
      <c r="G70" s="11">
        <v>0.02</v>
      </c>
      <c r="H70" s="2">
        <f t="shared" si="150"/>
        <v>1.5</v>
      </c>
      <c r="I70" s="1" t="str">
        <f t="shared" si="151"/>
        <v>1</v>
      </c>
      <c r="J70" s="1" t="str">
        <f t="shared" si="152"/>
        <v>3</v>
      </c>
      <c r="K70" s="1" t="str">
        <f t="shared" si="153"/>
        <v>1</v>
      </c>
      <c r="L70" s="1" t="str">
        <f t="shared" si="154"/>
        <v>1</v>
      </c>
      <c r="M70" s="87"/>
      <c r="N70" s="87"/>
      <c r="O70" s="8">
        <v>38842</v>
      </c>
      <c r="P70" s="11">
        <v>1</v>
      </c>
      <c r="Q70" s="11">
        <v>64.099999999999994</v>
      </c>
      <c r="R70" s="11">
        <v>8</v>
      </c>
      <c r="S70" s="11">
        <v>0.02</v>
      </c>
      <c r="T70" s="1">
        <f t="shared" si="175"/>
        <v>2.25</v>
      </c>
      <c r="U70" s="1" t="str">
        <f t="shared" si="176"/>
        <v>1</v>
      </c>
      <c r="V70" s="1" t="str">
        <f t="shared" si="177"/>
        <v>6</v>
      </c>
      <c r="W70" s="1" t="str">
        <f t="shared" si="178"/>
        <v>1</v>
      </c>
      <c r="X70" s="1" t="str">
        <f t="shared" si="179"/>
        <v>1</v>
      </c>
      <c r="Y70" s="91"/>
      <c r="Z70" s="91"/>
      <c r="AA70" s="8">
        <v>38842</v>
      </c>
      <c r="AB70" s="11">
        <v>2</v>
      </c>
      <c r="AC70" s="11">
        <v>8.1</v>
      </c>
      <c r="AD70" s="11">
        <v>8.5</v>
      </c>
      <c r="AE70" s="11">
        <v>0.26</v>
      </c>
      <c r="AF70" s="2">
        <f t="shared" si="155"/>
        <v>1</v>
      </c>
      <c r="AG70" s="1" t="str">
        <f t="shared" si="156"/>
        <v>1</v>
      </c>
      <c r="AH70" s="1" t="str">
        <f t="shared" si="157"/>
        <v>1</v>
      </c>
      <c r="AI70" s="1" t="str">
        <f t="shared" si="158"/>
        <v>1</v>
      </c>
      <c r="AJ70" s="1" t="str">
        <f t="shared" si="159"/>
        <v>1</v>
      </c>
      <c r="AK70" s="92"/>
      <c r="AL70" s="91"/>
      <c r="AM70" s="8">
        <v>38842</v>
      </c>
      <c r="AN70" s="11">
        <v>7.1</v>
      </c>
      <c r="AO70" s="11">
        <v>16.100000000000001</v>
      </c>
      <c r="AP70" s="11">
        <v>6.3</v>
      </c>
      <c r="AQ70" s="11">
        <v>7.16</v>
      </c>
      <c r="AR70" s="2">
        <f t="shared" si="160"/>
        <v>5</v>
      </c>
      <c r="AS70" s="1" t="str">
        <f t="shared" si="161"/>
        <v>6</v>
      </c>
      <c r="AT70" s="1" t="str">
        <f t="shared" si="162"/>
        <v>1</v>
      </c>
      <c r="AU70" s="1" t="str">
        <f t="shared" si="163"/>
        <v>3</v>
      </c>
      <c r="AV70" s="1" t="str">
        <f t="shared" si="164"/>
        <v>10</v>
      </c>
      <c r="AW70" s="87"/>
      <c r="AX70" s="87"/>
      <c r="AY70" s="8">
        <v>38842</v>
      </c>
      <c r="AZ70" s="11">
        <v>4.2</v>
      </c>
      <c r="BA70" s="11">
        <v>28.9</v>
      </c>
      <c r="BB70" s="11">
        <v>6.2</v>
      </c>
      <c r="BC70" s="11">
        <v>3.57</v>
      </c>
      <c r="BD70" s="2">
        <f t="shared" si="165"/>
        <v>4.75</v>
      </c>
      <c r="BE70" s="1" t="str">
        <f t="shared" si="166"/>
        <v>3</v>
      </c>
      <c r="BF70" s="1" t="str">
        <f t="shared" si="167"/>
        <v>3</v>
      </c>
      <c r="BG70" s="1" t="str">
        <f t="shared" si="168"/>
        <v>3</v>
      </c>
      <c r="BH70" s="1" t="str">
        <f t="shared" si="169"/>
        <v>10</v>
      </c>
      <c r="BI70" s="90"/>
      <c r="BJ70" s="89"/>
      <c r="BK70" s="8">
        <v>38842</v>
      </c>
      <c r="BL70" s="11">
        <v>3.7</v>
      </c>
      <c r="BM70" s="11">
        <v>19.7</v>
      </c>
      <c r="BN70" s="11">
        <v>5.2</v>
      </c>
      <c r="BO70" s="11">
        <v>1.65</v>
      </c>
      <c r="BP70" s="1">
        <f t="shared" si="170"/>
        <v>3.25</v>
      </c>
      <c r="BQ70" s="1" t="str">
        <f t="shared" si="171"/>
        <v>3</v>
      </c>
      <c r="BR70" s="1" t="str">
        <f t="shared" si="172"/>
        <v>1</v>
      </c>
      <c r="BS70" s="1" t="str">
        <f t="shared" si="173"/>
        <v>3</v>
      </c>
      <c r="BT70" s="1" t="str">
        <f t="shared" si="174"/>
        <v>6</v>
      </c>
    </row>
    <row r="71" spans="1:72" x14ac:dyDescent="0.25">
      <c r="A71" s="87"/>
      <c r="B71" s="87"/>
      <c r="C71" s="8">
        <v>38876</v>
      </c>
      <c r="D71" s="11">
        <v>1</v>
      </c>
      <c r="E71" s="11">
        <v>44.1</v>
      </c>
      <c r="F71" s="11">
        <v>7.7</v>
      </c>
      <c r="G71" s="11">
        <v>7.0000000000000007E-2</v>
      </c>
      <c r="H71" s="2">
        <f t="shared" si="150"/>
        <v>1.5</v>
      </c>
      <c r="I71" s="1" t="str">
        <f t="shared" si="151"/>
        <v>1</v>
      </c>
      <c r="J71" s="1" t="str">
        <f t="shared" si="152"/>
        <v>3</v>
      </c>
      <c r="K71" s="1" t="str">
        <f t="shared" si="153"/>
        <v>1</v>
      </c>
      <c r="L71" s="1" t="str">
        <f t="shared" si="154"/>
        <v>1</v>
      </c>
      <c r="M71" s="87"/>
      <c r="N71" s="87"/>
      <c r="O71" s="8">
        <v>38876</v>
      </c>
      <c r="P71" s="11">
        <v>1</v>
      </c>
      <c r="Q71" s="11">
        <v>132</v>
      </c>
      <c r="R71" s="11">
        <v>8</v>
      </c>
      <c r="S71" s="11">
        <v>0.02</v>
      </c>
      <c r="T71" s="1">
        <f t="shared" si="175"/>
        <v>3.25</v>
      </c>
      <c r="U71" s="1" t="str">
        <f t="shared" si="176"/>
        <v>1</v>
      </c>
      <c r="V71" s="1" t="str">
        <f t="shared" si="177"/>
        <v>10</v>
      </c>
      <c r="W71" s="1" t="str">
        <f t="shared" si="178"/>
        <v>1</v>
      </c>
      <c r="X71" s="1" t="str">
        <f t="shared" si="179"/>
        <v>1</v>
      </c>
      <c r="Y71" s="91"/>
      <c r="Z71" s="91"/>
      <c r="AA71" s="8">
        <v>38876</v>
      </c>
      <c r="AB71" s="11">
        <v>4.5</v>
      </c>
      <c r="AC71" s="11">
        <v>15.9</v>
      </c>
      <c r="AD71" s="11">
        <v>6.4</v>
      </c>
      <c r="AE71" s="11">
        <v>0.24</v>
      </c>
      <c r="AF71" s="2">
        <f t="shared" si="155"/>
        <v>2</v>
      </c>
      <c r="AG71" s="1" t="str">
        <f t="shared" si="156"/>
        <v>3</v>
      </c>
      <c r="AH71" s="1" t="str">
        <f t="shared" si="157"/>
        <v>1</v>
      </c>
      <c r="AI71" s="1" t="str">
        <f t="shared" si="158"/>
        <v>3</v>
      </c>
      <c r="AJ71" s="1" t="str">
        <f t="shared" si="159"/>
        <v>1</v>
      </c>
      <c r="AK71" s="92"/>
      <c r="AL71" s="91"/>
      <c r="AM71" s="8">
        <v>38876</v>
      </c>
      <c r="AN71" s="11">
        <v>1.8</v>
      </c>
      <c r="AO71" s="11">
        <v>112</v>
      </c>
      <c r="AP71" s="11">
        <v>5.8</v>
      </c>
      <c r="AQ71" s="11">
        <v>1.21</v>
      </c>
      <c r="AR71" s="2">
        <f t="shared" si="160"/>
        <v>5</v>
      </c>
      <c r="AS71" s="1" t="str">
        <f t="shared" si="161"/>
        <v>1</v>
      </c>
      <c r="AT71" s="1" t="str">
        <f t="shared" si="162"/>
        <v>10</v>
      </c>
      <c r="AU71" s="1" t="str">
        <f t="shared" si="163"/>
        <v>3</v>
      </c>
      <c r="AV71" s="1" t="str">
        <f t="shared" si="164"/>
        <v>6</v>
      </c>
      <c r="AW71" s="87"/>
      <c r="AX71" s="87"/>
      <c r="AY71" s="8">
        <v>38876</v>
      </c>
      <c r="AZ71" s="11">
        <v>2.7</v>
      </c>
      <c r="BA71" s="11">
        <v>88.5</v>
      </c>
      <c r="BB71" s="11">
        <v>5.7</v>
      </c>
      <c r="BC71" s="11">
        <v>1.56</v>
      </c>
      <c r="BD71" s="2">
        <f t="shared" si="165"/>
        <v>4</v>
      </c>
      <c r="BE71" s="1" t="str">
        <f t="shared" si="166"/>
        <v>1</v>
      </c>
      <c r="BF71" s="1" t="str">
        <f t="shared" si="167"/>
        <v>6</v>
      </c>
      <c r="BG71" s="1" t="str">
        <f t="shared" si="168"/>
        <v>3</v>
      </c>
      <c r="BH71" s="1" t="str">
        <f t="shared" si="169"/>
        <v>6</v>
      </c>
      <c r="BI71" s="90"/>
      <c r="BJ71" s="89"/>
      <c r="BK71" s="8">
        <v>38876</v>
      </c>
      <c r="BL71" s="11">
        <v>1</v>
      </c>
      <c r="BM71" s="11">
        <v>58.7</v>
      </c>
      <c r="BN71" s="11">
        <v>4.4000000000000004</v>
      </c>
      <c r="BO71" s="11">
        <v>0.86</v>
      </c>
      <c r="BP71" s="1">
        <f t="shared" si="170"/>
        <v>4</v>
      </c>
      <c r="BQ71" s="1" t="str">
        <f t="shared" si="171"/>
        <v>1</v>
      </c>
      <c r="BR71" s="1" t="str">
        <f t="shared" si="172"/>
        <v>6</v>
      </c>
      <c r="BS71" s="1" t="str">
        <f t="shared" si="173"/>
        <v>6</v>
      </c>
      <c r="BT71" s="1" t="str">
        <f t="shared" si="174"/>
        <v>3</v>
      </c>
    </row>
    <row r="72" spans="1:72" x14ac:dyDescent="0.25">
      <c r="A72" s="87"/>
      <c r="B72" s="87"/>
      <c r="C72" s="8">
        <v>38902</v>
      </c>
      <c r="D72" s="11">
        <v>1.1000000000000001</v>
      </c>
      <c r="E72" s="11">
        <v>12.8</v>
      </c>
      <c r="F72" s="11">
        <v>7.3</v>
      </c>
      <c r="G72" s="11">
        <v>0.03</v>
      </c>
      <c r="H72" s="2">
        <f t="shared" si="150"/>
        <v>1</v>
      </c>
      <c r="I72" s="1" t="str">
        <f t="shared" si="151"/>
        <v>1</v>
      </c>
      <c r="J72" s="1" t="str">
        <f t="shared" si="152"/>
        <v>1</v>
      </c>
      <c r="K72" s="1" t="str">
        <f t="shared" si="153"/>
        <v>1</v>
      </c>
      <c r="L72" s="1" t="str">
        <f t="shared" si="154"/>
        <v>1</v>
      </c>
      <c r="M72" s="87"/>
      <c r="N72" s="87"/>
      <c r="O72" s="8">
        <v>38902</v>
      </c>
      <c r="P72" s="11">
        <v>1.1000000000000001</v>
      </c>
      <c r="Q72" s="11">
        <v>350</v>
      </c>
      <c r="R72" s="11">
        <v>7.7</v>
      </c>
      <c r="S72" s="11">
        <v>0.05</v>
      </c>
      <c r="T72" s="1">
        <f t="shared" si="175"/>
        <v>3.25</v>
      </c>
      <c r="U72" s="1" t="str">
        <f t="shared" si="176"/>
        <v>1</v>
      </c>
      <c r="V72" s="1" t="str">
        <f t="shared" si="177"/>
        <v>10</v>
      </c>
      <c r="W72" s="1" t="str">
        <f t="shared" si="178"/>
        <v>1</v>
      </c>
      <c r="X72" s="1" t="str">
        <f t="shared" si="179"/>
        <v>1</v>
      </c>
      <c r="Y72" s="91"/>
      <c r="Z72" s="91"/>
      <c r="AA72" s="8">
        <v>38902</v>
      </c>
      <c r="AB72" s="11">
        <v>1.4</v>
      </c>
      <c r="AC72" s="11">
        <v>448</v>
      </c>
      <c r="AD72" s="11">
        <v>7.4</v>
      </c>
      <c r="AE72" s="11">
        <v>7.0000000000000007E-2</v>
      </c>
      <c r="AF72" s="2">
        <f t="shared" si="155"/>
        <v>3.25</v>
      </c>
      <c r="AG72" s="1" t="str">
        <f t="shared" si="156"/>
        <v>1</v>
      </c>
      <c r="AH72" s="1" t="str">
        <f t="shared" si="157"/>
        <v>10</v>
      </c>
      <c r="AI72" s="1" t="str">
        <f t="shared" si="158"/>
        <v>1</v>
      </c>
      <c r="AJ72" s="1" t="str">
        <f t="shared" si="159"/>
        <v>1</v>
      </c>
      <c r="AK72" s="92"/>
      <c r="AL72" s="91"/>
      <c r="AM72" s="8">
        <v>38902</v>
      </c>
      <c r="AN72" s="11">
        <v>1.8</v>
      </c>
      <c r="AO72" s="11">
        <v>594</v>
      </c>
      <c r="AP72" s="11">
        <v>6.6</v>
      </c>
      <c r="AQ72" s="11">
        <v>0.7</v>
      </c>
      <c r="AR72" s="2">
        <f t="shared" si="160"/>
        <v>3.75</v>
      </c>
      <c r="AS72" s="1" t="str">
        <f t="shared" si="161"/>
        <v>1</v>
      </c>
      <c r="AT72" s="1" t="str">
        <f t="shared" si="162"/>
        <v>10</v>
      </c>
      <c r="AU72" s="1" t="str">
        <f t="shared" si="163"/>
        <v>1</v>
      </c>
      <c r="AV72" s="1" t="str">
        <f t="shared" si="164"/>
        <v>3</v>
      </c>
      <c r="AW72" s="87"/>
      <c r="AX72" s="87"/>
      <c r="AY72" s="8">
        <v>38902</v>
      </c>
      <c r="AZ72" s="11">
        <v>4.9000000000000004</v>
      </c>
      <c r="BA72" s="11">
        <v>1750</v>
      </c>
      <c r="BB72" s="11">
        <v>6.5</v>
      </c>
      <c r="BC72" s="11">
        <v>0.53</v>
      </c>
      <c r="BD72" s="2">
        <f t="shared" si="165"/>
        <v>4.75</v>
      </c>
      <c r="BE72" s="1" t="str">
        <f t="shared" si="166"/>
        <v>3</v>
      </c>
      <c r="BF72" s="1" t="str">
        <f t="shared" si="167"/>
        <v>10</v>
      </c>
      <c r="BG72" s="1" t="str">
        <f t="shared" si="168"/>
        <v>3</v>
      </c>
      <c r="BH72" s="1" t="str">
        <f t="shared" si="169"/>
        <v>3</v>
      </c>
      <c r="BI72" s="90"/>
      <c r="BJ72" s="89"/>
      <c r="BK72" s="8">
        <v>38902</v>
      </c>
      <c r="BL72" s="11">
        <v>1.9</v>
      </c>
      <c r="BM72" s="11">
        <v>74.8</v>
      </c>
      <c r="BN72" s="11">
        <v>5.4</v>
      </c>
      <c r="BO72" s="11">
        <v>0.67</v>
      </c>
      <c r="BP72" s="1">
        <f t="shared" si="170"/>
        <v>3.25</v>
      </c>
      <c r="BQ72" s="1" t="str">
        <f t="shared" si="171"/>
        <v>1</v>
      </c>
      <c r="BR72" s="1" t="str">
        <f t="shared" si="172"/>
        <v>6</v>
      </c>
      <c r="BS72" s="1" t="str">
        <f t="shared" si="173"/>
        <v>3</v>
      </c>
      <c r="BT72" s="1" t="str">
        <f t="shared" si="174"/>
        <v>3</v>
      </c>
    </row>
    <row r="73" spans="1:72" x14ac:dyDescent="0.25">
      <c r="A73" s="87"/>
      <c r="B73" s="87"/>
      <c r="C73" s="8">
        <v>38931</v>
      </c>
      <c r="D73" s="11">
        <v>1</v>
      </c>
      <c r="E73" s="11">
        <v>22.7</v>
      </c>
      <c r="F73" s="11">
        <v>7.6</v>
      </c>
      <c r="G73" s="11">
        <v>0.03</v>
      </c>
      <c r="H73" s="2">
        <f t="shared" si="150"/>
        <v>1.5</v>
      </c>
      <c r="I73" s="1" t="str">
        <f t="shared" si="151"/>
        <v>1</v>
      </c>
      <c r="J73" s="1" t="str">
        <f t="shared" si="152"/>
        <v>3</v>
      </c>
      <c r="K73" s="1" t="str">
        <f t="shared" si="153"/>
        <v>1</v>
      </c>
      <c r="L73" s="1" t="str">
        <f t="shared" si="154"/>
        <v>1</v>
      </c>
      <c r="M73" s="87"/>
      <c r="N73" s="87"/>
      <c r="O73" s="8">
        <v>38931</v>
      </c>
      <c r="P73" s="11">
        <v>1.3</v>
      </c>
      <c r="Q73" s="11">
        <v>338</v>
      </c>
      <c r="R73" s="11">
        <v>7.7</v>
      </c>
      <c r="S73" s="11">
        <v>0.05</v>
      </c>
      <c r="T73" s="1">
        <f t="shared" si="175"/>
        <v>3.25</v>
      </c>
      <c r="U73" s="1" t="str">
        <f t="shared" si="176"/>
        <v>1</v>
      </c>
      <c r="V73" s="1" t="str">
        <f t="shared" si="177"/>
        <v>10</v>
      </c>
      <c r="W73" s="1" t="str">
        <f t="shared" si="178"/>
        <v>1</v>
      </c>
      <c r="X73" s="1" t="str">
        <f t="shared" si="179"/>
        <v>1</v>
      </c>
      <c r="Y73" s="91"/>
      <c r="Z73" s="91"/>
      <c r="AA73" s="8">
        <v>38931</v>
      </c>
      <c r="AB73" s="11">
        <v>1.9</v>
      </c>
      <c r="AC73" s="11">
        <v>190</v>
      </c>
      <c r="AD73" s="11">
        <v>8.5</v>
      </c>
      <c r="AE73" s="11">
        <v>0.28999999999999998</v>
      </c>
      <c r="AF73" s="2">
        <f t="shared" si="155"/>
        <v>3.25</v>
      </c>
      <c r="AG73" s="1" t="str">
        <f t="shared" si="156"/>
        <v>1</v>
      </c>
      <c r="AH73" s="1" t="str">
        <f t="shared" si="157"/>
        <v>10</v>
      </c>
      <c r="AI73" s="1" t="str">
        <f t="shared" si="158"/>
        <v>1</v>
      </c>
      <c r="AJ73" s="1" t="str">
        <f t="shared" si="159"/>
        <v>1</v>
      </c>
      <c r="AK73" s="92"/>
      <c r="AL73" s="91"/>
      <c r="AM73" s="8">
        <v>38931</v>
      </c>
      <c r="AN73" s="11">
        <v>2.6</v>
      </c>
      <c r="AO73" s="11">
        <v>336</v>
      </c>
      <c r="AP73" s="11">
        <v>6.6</v>
      </c>
      <c r="AQ73" s="11">
        <v>0.81</v>
      </c>
      <c r="AR73" s="2">
        <f t="shared" si="160"/>
        <v>3.75</v>
      </c>
      <c r="AS73" s="1" t="str">
        <f t="shared" si="161"/>
        <v>1</v>
      </c>
      <c r="AT73" s="1" t="str">
        <f t="shared" si="162"/>
        <v>10</v>
      </c>
      <c r="AU73" s="1" t="str">
        <f t="shared" si="163"/>
        <v>1</v>
      </c>
      <c r="AV73" s="1" t="str">
        <f t="shared" si="164"/>
        <v>3</v>
      </c>
      <c r="AW73" s="87"/>
      <c r="AX73" s="87"/>
      <c r="AY73" s="8">
        <v>38931</v>
      </c>
      <c r="AZ73" s="11">
        <v>2.6</v>
      </c>
      <c r="BA73" s="11">
        <v>307</v>
      </c>
      <c r="BB73" s="11">
        <v>5.8</v>
      </c>
      <c r="BC73" s="11">
        <v>1.1499999999999999</v>
      </c>
      <c r="BD73" s="2">
        <f t="shared" si="165"/>
        <v>5</v>
      </c>
      <c r="BE73" s="1" t="str">
        <f t="shared" si="166"/>
        <v>1</v>
      </c>
      <c r="BF73" s="1" t="str">
        <f t="shared" si="167"/>
        <v>10</v>
      </c>
      <c r="BG73" s="1" t="str">
        <f t="shared" si="168"/>
        <v>3</v>
      </c>
      <c r="BH73" s="1" t="str">
        <f t="shared" si="169"/>
        <v>6</v>
      </c>
      <c r="BI73" s="90"/>
      <c r="BJ73" s="89"/>
      <c r="BK73" s="8">
        <v>38931</v>
      </c>
      <c r="BL73" s="11">
        <v>1.4</v>
      </c>
      <c r="BM73" s="11">
        <v>39.6</v>
      </c>
      <c r="BN73" s="11">
        <v>4.3</v>
      </c>
      <c r="BO73" s="11">
        <v>1.1299999999999999</v>
      </c>
      <c r="BP73" s="1">
        <f t="shared" si="170"/>
        <v>4</v>
      </c>
      <c r="BQ73" s="1" t="str">
        <f t="shared" si="171"/>
        <v>1</v>
      </c>
      <c r="BR73" s="1" t="str">
        <f t="shared" si="172"/>
        <v>3</v>
      </c>
      <c r="BS73" s="1" t="str">
        <f t="shared" si="173"/>
        <v>6</v>
      </c>
      <c r="BT73" s="1" t="str">
        <f t="shared" si="174"/>
        <v>6</v>
      </c>
    </row>
    <row r="74" spans="1:72" x14ac:dyDescent="0.25">
      <c r="A74" s="87"/>
      <c r="B74" s="87"/>
      <c r="C74" s="8">
        <v>38979</v>
      </c>
      <c r="D74" s="11">
        <v>1.2</v>
      </c>
      <c r="E74" s="11">
        <v>32.200000000000003</v>
      </c>
      <c r="F74" s="11">
        <v>7.6</v>
      </c>
      <c r="G74" s="11">
        <v>0.02</v>
      </c>
      <c r="H74" s="2">
        <f t="shared" si="150"/>
        <v>1.5</v>
      </c>
      <c r="I74" s="1" t="str">
        <f t="shared" si="151"/>
        <v>1</v>
      </c>
      <c r="J74" s="1" t="str">
        <f t="shared" si="152"/>
        <v>3</v>
      </c>
      <c r="K74" s="1" t="str">
        <f t="shared" si="153"/>
        <v>1</v>
      </c>
      <c r="L74" s="1" t="str">
        <f t="shared" si="154"/>
        <v>1</v>
      </c>
      <c r="M74" s="87"/>
      <c r="N74" s="87"/>
      <c r="O74" s="8">
        <v>38979</v>
      </c>
      <c r="P74" s="11">
        <v>1</v>
      </c>
      <c r="Q74" s="11">
        <v>159</v>
      </c>
      <c r="R74" s="11">
        <v>7.9</v>
      </c>
      <c r="S74" s="11">
        <v>0.03</v>
      </c>
      <c r="T74" s="1">
        <f t="shared" si="175"/>
        <v>3.25</v>
      </c>
      <c r="U74" s="1" t="str">
        <f t="shared" si="176"/>
        <v>1</v>
      </c>
      <c r="V74" s="1" t="str">
        <f t="shared" si="177"/>
        <v>10</v>
      </c>
      <c r="W74" s="1" t="str">
        <f t="shared" si="178"/>
        <v>1</v>
      </c>
      <c r="X74" s="1" t="str">
        <f t="shared" si="179"/>
        <v>1</v>
      </c>
      <c r="Y74" s="91"/>
      <c r="Z74" s="91"/>
      <c r="AA74" s="8">
        <v>38979</v>
      </c>
      <c r="AB74" s="11">
        <v>1</v>
      </c>
      <c r="AC74" s="11">
        <v>41.2</v>
      </c>
      <c r="AD74" s="11">
        <v>8</v>
      </c>
      <c r="AE74" s="11">
        <v>0.06</v>
      </c>
      <c r="AF74" s="2">
        <f t="shared" si="155"/>
        <v>1.5</v>
      </c>
      <c r="AG74" s="1" t="str">
        <f t="shared" si="156"/>
        <v>1</v>
      </c>
      <c r="AH74" s="1" t="str">
        <f t="shared" si="157"/>
        <v>3</v>
      </c>
      <c r="AI74" s="1" t="str">
        <f t="shared" si="158"/>
        <v>1</v>
      </c>
      <c r="AJ74" s="1" t="str">
        <f t="shared" si="159"/>
        <v>1</v>
      </c>
      <c r="AK74" s="92"/>
      <c r="AL74" s="91"/>
      <c r="AM74" s="8">
        <v>38979</v>
      </c>
      <c r="AN74" s="11">
        <v>1.1000000000000001</v>
      </c>
      <c r="AO74" s="11">
        <v>44.7</v>
      </c>
      <c r="AP74" s="11">
        <v>6.6</v>
      </c>
      <c r="AQ74" s="11">
        <v>0.86</v>
      </c>
      <c r="AR74" s="2">
        <f t="shared" si="160"/>
        <v>2</v>
      </c>
      <c r="AS74" s="1" t="str">
        <f t="shared" si="161"/>
        <v>1</v>
      </c>
      <c r="AT74" s="1" t="str">
        <f t="shared" si="162"/>
        <v>3</v>
      </c>
      <c r="AU74" s="1" t="str">
        <f t="shared" si="163"/>
        <v>1</v>
      </c>
      <c r="AV74" s="1" t="str">
        <f t="shared" si="164"/>
        <v>3</v>
      </c>
      <c r="AW74" s="87"/>
      <c r="AX74" s="87"/>
      <c r="AY74" s="8">
        <v>38979</v>
      </c>
      <c r="AZ74" s="11">
        <v>1</v>
      </c>
      <c r="BA74" s="11">
        <v>61</v>
      </c>
      <c r="BB74" s="11">
        <v>7.3</v>
      </c>
      <c r="BC74" s="11">
        <v>0.95</v>
      </c>
      <c r="BD74" s="2">
        <f t="shared" si="165"/>
        <v>2.75</v>
      </c>
      <c r="BE74" s="1" t="str">
        <f t="shared" si="166"/>
        <v>1</v>
      </c>
      <c r="BF74" s="1" t="str">
        <f t="shared" si="167"/>
        <v>6</v>
      </c>
      <c r="BG74" s="1" t="str">
        <f t="shared" si="168"/>
        <v>1</v>
      </c>
      <c r="BH74" s="1" t="str">
        <f t="shared" si="169"/>
        <v>3</v>
      </c>
      <c r="BI74" s="90"/>
      <c r="BJ74" s="89"/>
      <c r="BK74" s="8">
        <v>38979</v>
      </c>
      <c r="BL74" s="11">
        <v>2.8</v>
      </c>
      <c r="BM74" s="11">
        <v>128</v>
      </c>
      <c r="BN74" s="11">
        <v>6.6</v>
      </c>
      <c r="BO74" s="11">
        <v>0.84</v>
      </c>
      <c r="BP74" s="1">
        <f t="shared" si="170"/>
        <v>3.75</v>
      </c>
      <c r="BQ74" s="1" t="str">
        <f t="shared" si="171"/>
        <v>1</v>
      </c>
      <c r="BR74" s="1" t="str">
        <f t="shared" si="172"/>
        <v>10</v>
      </c>
      <c r="BS74" s="1" t="str">
        <f t="shared" si="173"/>
        <v>1</v>
      </c>
      <c r="BT74" s="1" t="str">
        <f t="shared" si="174"/>
        <v>3</v>
      </c>
    </row>
    <row r="75" spans="1:72" x14ac:dyDescent="0.25">
      <c r="A75" s="87"/>
      <c r="B75" s="87"/>
      <c r="C75" s="8">
        <v>38995</v>
      </c>
      <c r="D75" s="11">
        <v>1</v>
      </c>
      <c r="E75" s="11">
        <v>9.9</v>
      </c>
      <c r="F75" s="11">
        <v>7.6</v>
      </c>
      <c r="G75" s="11">
        <v>0.02</v>
      </c>
      <c r="H75" s="2">
        <f t="shared" si="150"/>
        <v>1</v>
      </c>
      <c r="I75" s="1" t="str">
        <f t="shared" si="151"/>
        <v>1</v>
      </c>
      <c r="J75" s="1" t="str">
        <f t="shared" si="152"/>
        <v>1</v>
      </c>
      <c r="K75" s="1" t="str">
        <f t="shared" si="153"/>
        <v>1</v>
      </c>
      <c r="L75" s="1" t="str">
        <f t="shared" si="154"/>
        <v>1</v>
      </c>
      <c r="M75" s="87"/>
      <c r="N75" s="87"/>
      <c r="O75" s="8">
        <v>38995</v>
      </c>
      <c r="P75" s="11">
        <v>1</v>
      </c>
      <c r="Q75" s="11">
        <v>62.2</v>
      </c>
      <c r="R75" s="11">
        <v>8.4</v>
      </c>
      <c r="S75" s="11">
        <v>0.02</v>
      </c>
      <c r="T75" s="1">
        <f t="shared" si="175"/>
        <v>2.25</v>
      </c>
      <c r="U75" s="1" t="str">
        <f t="shared" si="176"/>
        <v>1</v>
      </c>
      <c r="V75" s="1" t="str">
        <f t="shared" si="177"/>
        <v>6</v>
      </c>
      <c r="W75" s="1" t="str">
        <f t="shared" si="178"/>
        <v>1</v>
      </c>
      <c r="X75" s="1" t="str">
        <f t="shared" si="179"/>
        <v>1</v>
      </c>
      <c r="Y75" s="91"/>
      <c r="Z75" s="91"/>
      <c r="AA75" s="8">
        <v>38995</v>
      </c>
      <c r="AB75" s="11">
        <v>1.9</v>
      </c>
      <c r="AC75" s="11">
        <v>13.5</v>
      </c>
      <c r="AD75" s="11">
        <v>8.3000000000000007</v>
      </c>
      <c r="AE75" s="11">
        <v>0.12</v>
      </c>
      <c r="AF75" s="2">
        <f t="shared" si="155"/>
        <v>1</v>
      </c>
      <c r="AG75" s="1" t="str">
        <f t="shared" si="156"/>
        <v>1</v>
      </c>
      <c r="AH75" s="1" t="str">
        <f t="shared" si="157"/>
        <v>1</v>
      </c>
      <c r="AI75" s="1" t="str">
        <f t="shared" si="158"/>
        <v>1</v>
      </c>
      <c r="AJ75" s="1" t="str">
        <f t="shared" si="159"/>
        <v>1</v>
      </c>
      <c r="AK75" s="92"/>
      <c r="AL75" s="91"/>
      <c r="AM75" s="8">
        <v>38995</v>
      </c>
      <c r="AN75" s="11">
        <v>3.3</v>
      </c>
      <c r="AO75" s="11">
        <v>10.199999999999999</v>
      </c>
      <c r="AP75" s="11">
        <v>7.8</v>
      </c>
      <c r="AQ75" s="11">
        <v>2.52</v>
      </c>
      <c r="AR75" s="2">
        <f t="shared" si="160"/>
        <v>2.75</v>
      </c>
      <c r="AS75" s="1" t="str">
        <f t="shared" si="161"/>
        <v>3</v>
      </c>
      <c r="AT75" s="1" t="str">
        <f t="shared" si="162"/>
        <v>1</v>
      </c>
      <c r="AU75" s="1" t="str">
        <f t="shared" si="163"/>
        <v>1</v>
      </c>
      <c r="AV75" s="1" t="str">
        <f t="shared" si="164"/>
        <v>6</v>
      </c>
      <c r="AW75" s="87"/>
      <c r="AX75" s="87"/>
      <c r="AY75" s="8">
        <v>38995</v>
      </c>
      <c r="AZ75" s="11">
        <v>2.6</v>
      </c>
      <c r="BA75" s="11">
        <v>24.9</v>
      </c>
      <c r="BB75" s="11">
        <v>8</v>
      </c>
      <c r="BC75" s="11">
        <v>1.22</v>
      </c>
      <c r="BD75" s="2">
        <f t="shared" si="165"/>
        <v>2.75</v>
      </c>
      <c r="BE75" s="1" t="str">
        <f t="shared" si="166"/>
        <v>1</v>
      </c>
      <c r="BF75" s="1" t="str">
        <f t="shared" si="167"/>
        <v>3</v>
      </c>
      <c r="BG75" s="1" t="str">
        <f t="shared" si="168"/>
        <v>1</v>
      </c>
      <c r="BH75" s="1" t="str">
        <f t="shared" si="169"/>
        <v>6</v>
      </c>
      <c r="BI75" s="90"/>
      <c r="BJ75" s="89"/>
      <c r="BK75" s="8">
        <v>38995</v>
      </c>
      <c r="BL75" s="11">
        <v>5.4</v>
      </c>
      <c r="BM75" s="11">
        <v>191</v>
      </c>
      <c r="BN75" s="11">
        <v>12.5</v>
      </c>
      <c r="BO75" s="11">
        <v>0.45</v>
      </c>
      <c r="BP75" s="1">
        <f t="shared" si="170"/>
        <v>4.5</v>
      </c>
      <c r="BQ75" s="1" t="str">
        <f t="shared" si="171"/>
        <v>6</v>
      </c>
      <c r="BR75" s="1" t="str">
        <f t="shared" si="172"/>
        <v>10</v>
      </c>
      <c r="BS75" s="1" t="str">
        <f t="shared" si="173"/>
        <v>1</v>
      </c>
      <c r="BT75" s="1" t="str">
        <f t="shared" si="174"/>
        <v>1</v>
      </c>
    </row>
    <row r="76" spans="1:72" x14ac:dyDescent="0.25">
      <c r="A76" s="87"/>
      <c r="B76" s="87"/>
      <c r="C76" s="8">
        <v>39024</v>
      </c>
      <c r="D76" s="11">
        <v>1</v>
      </c>
      <c r="E76" s="11">
        <v>5.7</v>
      </c>
      <c r="F76" s="11">
        <v>7.9</v>
      </c>
      <c r="G76" s="11">
        <v>0.02</v>
      </c>
      <c r="H76" s="2">
        <f t="shared" si="150"/>
        <v>1</v>
      </c>
      <c r="I76" s="1" t="str">
        <f t="shared" si="151"/>
        <v>1</v>
      </c>
      <c r="J76" s="1" t="str">
        <f t="shared" si="152"/>
        <v>1</v>
      </c>
      <c r="K76" s="1" t="str">
        <f t="shared" si="153"/>
        <v>1</v>
      </c>
      <c r="L76" s="1" t="str">
        <f t="shared" si="154"/>
        <v>1</v>
      </c>
      <c r="M76" s="87"/>
      <c r="N76" s="87"/>
      <c r="O76" s="8">
        <v>39024</v>
      </c>
      <c r="P76" s="11">
        <v>1</v>
      </c>
      <c r="Q76" s="11">
        <v>33.299999999999997</v>
      </c>
      <c r="R76" s="11">
        <v>9.6</v>
      </c>
      <c r="S76" s="11">
        <v>0.02</v>
      </c>
      <c r="T76" s="1">
        <f t="shared" si="175"/>
        <v>1.5</v>
      </c>
      <c r="U76" s="1" t="str">
        <f t="shared" si="176"/>
        <v>1</v>
      </c>
      <c r="V76" s="1" t="str">
        <f t="shared" si="177"/>
        <v>3</v>
      </c>
      <c r="W76" s="1" t="str">
        <f t="shared" si="178"/>
        <v>1</v>
      </c>
      <c r="X76" s="1" t="str">
        <f t="shared" si="179"/>
        <v>1</v>
      </c>
      <c r="Y76" s="91"/>
      <c r="Z76" s="91"/>
      <c r="AA76" s="8">
        <v>39024</v>
      </c>
      <c r="AB76" s="11">
        <v>2.7</v>
      </c>
      <c r="AC76" s="11">
        <v>14.3</v>
      </c>
      <c r="AD76" s="11">
        <v>5.2</v>
      </c>
      <c r="AE76" s="11">
        <v>0.9</v>
      </c>
      <c r="AF76" s="2">
        <f t="shared" si="155"/>
        <v>2</v>
      </c>
      <c r="AG76" s="1" t="str">
        <f t="shared" si="156"/>
        <v>1</v>
      </c>
      <c r="AH76" s="1" t="str">
        <f t="shared" si="157"/>
        <v>1</v>
      </c>
      <c r="AI76" s="1" t="str">
        <f t="shared" si="158"/>
        <v>3</v>
      </c>
      <c r="AJ76" s="1" t="str">
        <f t="shared" si="159"/>
        <v>3</v>
      </c>
      <c r="AK76" s="92"/>
      <c r="AL76" s="91"/>
      <c r="AM76" s="8">
        <v>39024</v>
      </c>
      <c r="AN76" s="11">
        <v>2.4</v>
      </c>
      <c r="AO76" s="11">
        <v>11.1</v>
      </c>
      <c r="AP76" s="11">
        <v>5.8</v>
      </c>
      <c r="AQ76" s="11">
        <v>5.14</v>
      </c>
      <c r="AR76" s="2">
        <f t="shared" si="160"/>
        <v>3.75</v>
      </c>
      <c r="AS76" s="1" t="str">
        <f t="shared" si="161"/>
        <v>1</v>
      </c>
      <c r="AT76" s="1" t="str">
        <f t="shared" si="162"/>
        <v>1</v>
      </c>
      <c r="AU76" s="1" t="str">
        <f t="shared" si="163"/>
        <v>3</v>
      </c>
      <c r="AV76" s="1" t="str">
        <f t="shared" si="164"/>
        <v>10</v>
      </c>
      <c r="AW76" s="87"/>
      <c r="AX76" s="87"/>
      <c r="AY76" s="8">
        <v>39024</v>
      </c>
      <c r="AZ76" s="11">
        <v>2.2999999999999998</v>
      </c>
      <c r="BA76" s="11">
        <v>26.8</v>
      </c>
      <c r="BB76" s="11">
        <v>6.9</v>
      </c>
      <c r="BC76" s="11">
        <v>3.69</v>
      </c>
      <c r="BD76" s="2">
        <f t="shared" si="165"/>
        <v>3.75</v>
      </c>
      <c r="BE76" s="1" t="str">
        <f t="shared" si="166"/>
        <v>1</v>
      </c>
      <c r="BF76" s="1" t="str">
        <f t="shared" si="167"/>
        <v>3</v>
      </c>
      <c r="BG76" s="1" t="str">
        <f t="shared" si="168"/>
        <v>1</v>
      </c>
      <c r="BH76" s="1" t="str">
        <f t="shared" si="169"/>
        <v>10</v>
      </c>
      <c r="BI76" s="90"/>
      <c r="BJ76" s="89"/>
      <c r="BK76" s="8">
        <v>39024</v>
      </c>
      <c r="BL76" s="11">
        <v>3.9</v>
      </c>
      <c r="BM76" s="11">
        <v>227</v>
      </c>
      <c r="BN76" s="11">
        <v>8.6</v>
      </c>
      <c r="BO76" s="11">
        <v>1.29</v>
      </c>
      <c r="BP76" s="1">
        <f t="shared" si="170"/>
        <v>5</v>
      </c>
      <c r="BQ76" s="1" t="str">
        <f t="shared" si="171"/>
        <v>3</v>
      </c>
      <c r="BR76" s="1" t="str">
        <f t="shared" si="172"/>
        <v>10</v>
      </c>
      <c r="BS76" s="1" t="str">
        <f t="shared" si="173"/>
        <v>1</v>
      </c>
      <c r="BT76" s="1" t="str">
        <f t="shared" si="174"/>
        <v>6</v>
      </c>
    </row>
    <row r="77" spans="1:72" x14ac:dyDescent="0.25">
      <c r="A77" s="87"/>
      <c r="B77" s="87"/>
      <c r="C77" s="8">
        <v>39053</v>
      </c>
      <c r="D77" s="11">
        <v>1.1000000000000001</v>
      </c>
      <c r="E77" s="11">
        <v>20.399999999999999</v>
      </c>
      <c r="F77" s="11">
        <v>8.4</v>
      </c>
      <c r="G77" s="11">
        <v>0.02</v>
      </c>
      <c r="H77" s="2">
        <f t="shared" si="150"/>
        <v>1.5</v>
      </c>
      <c r="I77" s="1" t="str">
        <f t="shared" si="151"/>
        <v>1</v>
      </c>
      <c r="J77" s="1" t="str">
        <f t="shared" si="152"/>
        <v>3</v>
      </c>
      <c r="K77" s="1" t="str">
        <f t="shared" si="153"/>
        <v>1</v>
      </c>
      <c r="L77" s="1" t="str">
        <f t="shared" si="154"/>
        <v>1</v>
      </c>
      <c r="M77" s="87"/>
      <c r="N77" s="87"/>
      <c r="O77" s="8">
        <v>39053</v>
      </c>
      <c r="P77" s="11">
        <v>1</v>
      </c>
      <c r="Q77" s="11">
        <v>21.8</v>
      </c>
      <c r="R77" s="11">
        <v>8.6999999999999993</v>
      </c>
      <c r="S77" s="11">
        <v>0.02</v>
      </c>
      <c r="T77" s="1">
        <f t="shared" si="175"/>
        <v>1.5</v>
      </c>
      <c r="U77" s="1" t="str">
        <f t="shared" si="176"/>
        <v>1</v>
      </c>
      <c r="V77" s="1" t="str">
        <f t="shared" si="177"/>
        <v>3</v>
      </c>
      <c r="W77" s="1" t="str">
        <f t="shared" si="178"/>
        <v>1</v>
      </c>
      <c r="X77" s="1" t="str">
        <f t="shared" si="179"/>
        <v>1</v>
      </c>
      <c r="Y77" s="91"/>
      <c r="Z77" s="91"/>
      <c r="AA77" s="8">
        <v>39053</v>
      </c>
      <c r="AB77" s="11">
        <v>4.2</v>
      </c>
      <c r="AC77" s="11">
        <v>10.9</v>
      </c>
      <c r="AD77" s="11">
        <v>5.2</v>
      </c>
      <c r="AE77" s="11">
        <v>0.35</v>
      </c>
      <c r="AF77" s="2">
        <f t="shared" si="155"/>
        <v>2</v>
      </c>
      <c r="AG77" s="1" t="str">
        <f t="shared" si="156"/>
        <v>3</v>
      </c>
      <c r="AH77" s="1" t="str">
        <f t="shared" si="157"/>
        <v>1</v>
      </c>
      <c r="AI77" s="1" t="str">
        <f t="shared" si="158"/>
        <v>3</v>
      </c>
      <c r="AJ77" s="1" t="str">
        <f t="shared" si="159"/>
        <v>1</v>
      </c>
      <c r="AK77" s="92"/>
      <c r="AL77" s="91"/>
      <c r="AM77" s="8">
        <v>39053</v>
      </c>
      <c r="AN77" s="11">
        <v>3.7</v>
      </c>
      <c r="AO77" s="11">
        <v>11.5</v>
      </c>
      <c r="AP77" s="11">
        <v>5.6</v>
      </c>
      <c r="AQ77" s="11">
        <v>5</v>
      </c>
      <c r="AR77" s="2">
        <f t="shared" si="160"/>
        <v>4.25</v>
      </c>
      <c r="AS77" s="1" t="str">
        <f t="shared" si="161"/>
        <v>3</v>
      </c>
      <c r="AT77" s="1" t="str">
        <f t="shared" si="162"/>
        <v>1</v>
      </c>
      <c r="AU77" s="1" t="str">
        <f t="shared" si="163"/>
        <v>3</v>
      </c>
      <c r="AV77" s="1" t="str">
        <f t="shared" si="164"/>
        <v>10</v>
      </c>
      <c r="AW77" s="87"/>
      <c r="AX77" s="87"/>
      <c r="AY77" s="8">
        <v>39053</v>
      </c>
      <c r="AZ77" s="11">
        <v>2.5</v>
      </c>
      <c r="BA77" s="11">
        <v>19.399999999999999</v>
      </c>
      <c r="BB77" s="11">
        <v>7.5</v>
      </c>
      <c r="BC77" s="11">
        <v>5.1100000000000003</v>
      </c>
      <c r="BD77" s="2">
        <f t="shared" si="165"/>
        <v>3.25</v>
      </c>
      <c r="BE77" s="1" t="str">
        <f t="shared" si="166"/>
        <v>1</v>
      </c>
      <c r="BF77" s="1" t="str">
        <f t="shared" si="167"/>
        <v>1</v>
      </c>
      <c r="BG77" s="1" t="str">
        <f t="shared" si="168"/>
        <v>1</v>
      </c>
      <c r="BH77" s="1" t="str">
        <f t="shared" si="169"/>
        <v>10</v>
      </c>
      <c r="BI77" s="90"/>
      <c r="BJ77" s="89"/>
      <c r="BK77" s="8">
        <v>39053</v>
      </c>
      <c r="BL77" s="11">
        <v>2.7</v>
      </c>
      <c r="BM77" s="11">
        <v>92.7</v>
      </c>
      <c r="BN77" s="11">
        <v>5.2</v>
      </c>
      <c r="BO77" s="11">
        <v>1.75</v>
      </c>
      <c r="BP77" s="1">
        <f t="shared" si="170"/>
        <v>4</v>
      </c>
      <c r="BQ77" s="1" t="str">
        <f t="shared" si="171"/>
        <v>1</v>
      </c>
      <c r="BR77" s="1" t="str">
        <f t="shared" si="172"/>
        <v>6</v>
      </c>
      <c r="BS77" s="1" t="str">
        <f t="shared" si="173"/>
        <v>3</v>
      </c>
      <c r="BT77" s="1" t="str">
        <f t="shared" si="174"/>
        <v>6</v>
      </c>
    </row>
    <row r="78" spans="1:72" x14ac:dyDescent="0.25">
      <c r="A78" s="3">
        <v>95</v>
      </c>
      <c r="B78" s="4" t="s">
        <v>11</v>
      </c>
      <c r="C78" s="50" t="s">
        <v>16</v>
      </c>
      <c r="D78" s="51">
        <f>AVERAGE(D66:D77)</f>
        <v>1.1249999999999998</v>
      </c>
      <c r="E78" s="51">
        <f>AVERAGE(E66:E77)</f>
        <v>31.308333333333326</v>
      </c>
      <c r="F78" s="51">
        <f>AVERAGE(F66:F77)</f>
        <v>8.2583333333333329</v>
      </c>
      <c r="G78" s="51">
        <f>AVERAGE(G66:G77)</f>
        <v>4.7500000000000014E-2</v>
      </c>
      <c r="H78" s="51">
        <f>AVERAGE(H66:H77)</f>
        <v>1.5208333333333333</v>
      </c>
      <c r="I78" s="52"/>
      <c r="J78" s="52"/>
      <c r="K78" s="52"/>
      <c r="L78" s="52"/>
      <c r="M78" s="3">
        <v>95</v>
      </c>
      <c r="N78" s="4" t="s">
        <v>11</v>
      </c>
      <c r="O78" s="50" t="s">
        <v>25</v>
      </c>
      <c r="P78" s="51">
        <v>1.1000000000000001</v>
      </c>
      <c r="Q78" s="51">
        <v>109.15454545454546</v>
      </c>
      <c r="R78" s="51">
        <v>8.4363636363636374</v>
      </c>
      <c r="S78" s="51">
        <v>2.6363636363636367E-2</v>
      </c>
      <c r="T78" s="53">
        <f>AVERAGE(T66:T77)</f>
        <v>2.1818181818181817</v>
      </c>
      <c r="U78" s="52"/>
      <c r="V78" s="52"/>
      <c r="W78" s="52"/>
      <c r="X78" s="52"/>
      <c r="Y78" s="5">
        <v>95</v>
      </c>
      <c r="Z78" s="5" t="s">
        <v>13</v>
      </c>
      <c r="AA78" s="54" t="s">
        <v>25</v>
      </c>
      <c r="AB78" s="51">
        <v>8.9083333333333368</v>
      </c>
      <c r="AC78" s="51">
        <v>68.74166666666666</v>
      </c>
      <c r="AD78" s="51">
        <v>6.166666666666667</v>
      </c>
      <c r="AE78" s="51">
        <v>0.40416666666666662</v>
      </c>
      <c r="AF78" s="51">
        <f>AVERAGE(AF66:AF77)</f>
        <v>2.6666666666666665</v>
      </c>
      <c r="AG78" s="52"/>
      <c r="AH78" s="52"/>
      <c r="AI78" s="52"/>
      <c r="AJ78" s="52"/>
      <c r="AK78" s="5">
        <v>95</v>
      </c>
      <c r="AL78" s="5" t="s">
        <v>13</v>
      </c>
      <c r="AM78" s="54" t="s">
        <v>28</v>
      </c>
      <c r="AN78" s="55">
        <v>6.4249999999999998</v>
      </c>
      <c r="AO78" s="55">
        <v>102.99166666666667</v>
      </c>
      <c r="AP78" s="55">
        <v>6.966666666666665</v>
      </c>
      <c r="AQ78" s="55">
        <v>4.8858333333333341</v>
      </c>
      <c r="AR78" s="55">
        <f>AVERAGE(AR66:AR77)</f>
        <v>4.229166666666667</v>
      </c>
      <c r="AS78" s="52"/>
      <c r="AT78" s="52"/>
      <c r="AU78" s="52"/>
      <c r="AV78" s="52"/>
      <c r="AW78" s="5">
        <v>95</v>
      </c>
      <c r="AX78" s="5" t="s">
        <v>13</v>
      </c>
      <c r="AY78" s="54" t="s">
        <v>15</v>
      </c>
      <c r="AZ78" s="55">
        <v>3.1833333333333336</v>
      </c>
      <c r="BA78" s="55">
        <v>203.25833333333335</v>
      </c>
      <c r="BB78" s="55">
        <v>6.833333333333333</v>
      </c>
      <c r="BC78" s="55">
        <v>3.4216666666666669</v>
      </c>
      <c r="BD78" s="55">
        <f>AVERAGE(BD66:BD77)</f>
        <v>4.125</v>
      </c>
      <c r="BE78" s="52"/>
      <c r="BF78" s="52"/>
      <c r="BG78" s="52"/>
      <c r="BH78" s="52"/>
      <c r="BI78" s="5">
        <v>95</v>
      </c>
      <c r="BJ78" s="5" t="s">
        <v>13</v>
      </c>
      <c r="BK78" s="54" t="s">
        <v>25</v>
      </c>
      <c r="BL78" s="55">
        <v>2.8333333333333335</v>
      </c>
      <c r="BM78" s="55">
        <v>82.975000000000009</v>
      </c>
      <c r="BN78" s="55">
        <v>6.1999999999999993</v>
      </c>
      <c r="BO78" s="55">
        <v>1.4083333333333332</v>
      </c>
      <c r="BP78" s="56">
        <f>AVERAGE(BP66:BP77)</f>
        <v>4.0625</v>
      </c>
      <c r="BQ78" s="52"/>
      <c r="BR78" s="52"/>
      <c r="BS78" s="52"/>
      <c r="BT78" s="52"/>
    </row>
    <row r="79" spans="1:72" x14ac:dyDescent="0.25">
      <c r="A79" s="87">
        <v>96</v>
      </c>
      <c r="B79" s="87" t="s">
        <v>11</v>
      </c>
      <c r="C79" s="8">
        <v>39085</v>
      </c>
      <c r="D79" s="11">
        <v>1</v>
      </c>
      <c r="E79" s="11">
        <v>12.1</v>
      </c>
      <c r="F79" s="11">
        <v>9.4</v>
      </c>
      <c r="G79" s="11">
        <v>0.02</v>
      </c>
      <c r="H79" s="2">
        <f t="shared" ref="H79:H90" si="180">(I79+J79+K79+L79)/4</f>
        <v>1</v>
      </c>
      <c r="I79" s="1" t="str">
        <f t="shared" ref="I79:I90" si="181">IF(D79&lt;3,"1",IF(D79&lt;5,"3",IF(D79&lt;=15,"6",IF(D79&gt;15,"10"))))</f>
        <v>1</v>
      </c>
      <c r="J79" s="1" t="str">
        <f t="shared" ref="J79:J90" si="182">IF(E79&lt;20,"1",IF(E79&lt;=49,"3",IF(E79&lt;=100,"6",IF(E79&gt;100,"10"))))</f>
        <v>1</v>
      </c>
      <c r="K79" s="1" t="str">
        <f t="shared" ref="K79:K90" si="183">IF(F79&gt;6.5,"1",IF(F79&gt;=4.6,"3",IF(F79&gt;=2,"6",IF(F79&gt;=0,"10"))))</f>
        <v>1</v>
      </c>
      <c r="L79" s="1" t="str">
        <f t="shared" ref="L79:L90" si="184">IF(G79&lt;0.5,"1",IF(G79&lt;1,"3",IF(G79&lt;=3,"6",IF(G79&gt;=3,"10"))))</f>
        <v>1</v>
      </c>
      <c r="M79" s="87">
        <v>96</v>
      </c>
      <c r="N79" s="87" t="s">
        <v>11</v>
      </c>
      <c r="O79" s="8">
        <v>39085</v>
      </c>
      <c r="P79" s="11">
        <v>1</v>
      </c>
      <c r="Q79" s="11">
        <v>16.3</v>
      </c>
      <c r="R79" s="11">
        <v>8.9</v>
      </c>
      <c r="S79" s="11">
        <v>0.02</v>
      </c>
      <c r="T79" s="1">
        <f t="shared" ref="T79:T90" si="185">(U79+V79+W79+X79)/4</f>
        <v>1</v>
      </c>
      <c r="U79" s="1" t="str">
        <f t="shared" ref="U79:U90" si="186">IF(P79&lt;3,"1",IF(P79&lt;5,"3",IF(P79&lt;=15,"6",IF(P79&gt;15,"10"))))</f>
        <v>1</v>
      </c>
      <c r="V79" s="1" t="str">
        <f t="shared" ref="V79:V90" si="187">IF(Q79&lt;20,"1",IF(Q79&lt;=49,"3",IF(Q79&lt;=100,"6",IF(Q79&gt;100,"10"))))</f>
        <v>1</v>
      </c>
      <c r="W79" s="1" t="str">
        <f t="shared" ref="W79:W90" si="188">IF(R79&gt;6.5,"1",IF(R79&gt;=4.6,"3",IF(R79&gt;=2,"6",IF(R79&gt;=0,"10"))))</f>
        <v>1</v>
      </c>
      <c r="X79" s="1" t="str">
        <f t="shared" ref="X79:X90" si="189">IF(S79&lt;0.5,"1",IF(S79&lt;1,"3",IF(S79&lt;=3,"6",IF(S79&gt;=3,"10"))))</f>
        <v>1</v>
      </c>
      <c r="Y79" s="91">
        <v>96</v>
      </c>
      <c r="Z79" s="91" t="s">
        <v>12</v>
      </c>
      <c r="AA79" s="8">
        <v>39085</v>
      </c>
      <c r="AB79" s="11">
        <v>20.399999999999999</v>
      </c>
      <c r="AC79" s="11">
        <v>14.5</v>
      </c>
      <c r="AD79" s="11">
        <v>0.8</v>
      </c>
      <c r="AE79" s="11">
        <v>3.51</v>
      </c>
      <c r="AF79" s="2">
        <f t="shared" ref="AF79:AF90" si="190">(AG79+AH79+AI79+AJ79)/4</f>
        <v>7.75</v>
      </c>
      <c r="AG79" s="1" t="str">
        <f t="shared" ref="AG79:AG90" si="191">IF(AB79&lt;3,"1",IF(AB79&lt;5,"3",IF(AB79&lt;=15,"6",IF(AB79&gt;15,"10"))))</f>
        <v>10</v>
      </c>
      <c r="AH79" s="1" t="str">
        <f t="shared" ref="AH79:AH90" si="192">IF(AC79&lt;20,"1",IF(AC79&lt;=49,"3",IF(AC79&lt;=100,"6",IF(AC79&gt;100,"10"))))</f>
        <v>1</v>
      </c>
      <c r="AI79" s="1" t="str">
        <f t="shared" ref="AI79:AI90" si="193">IF(AD79&gt;6.5,"1",IF(AD79&gt;=4.6,"3",IF(AD79&gt;=2,"6",IF(AD79&gt;=0,"10"))))</f>
        <v>10</v>
      </c>
      <c r="AJ79" s="1" t="str">
        <f t="shared" ref="AJ79:AJ90" si="194">IF(AE79&lt;0.5,"1",IF(AE79&lt;1,"3",IF(AE79&lt;=3,"6",IF(AE79&gt;=3,"10"))))</f>
        <v>10</v>
      </c>
      <c r="AK79" s="92">
        <v>96</v>
      </c>
      <c r="AL79" s="91" t="s">
        <v>12</v>
      </c>
      <c r="AM79" s="8">
        <v>39085</v>
      </c>
      <c r="AN79" s="11">
        <v>13.1</v>
      </c>
      <c r="AO79" s="11">
        <v>21</v>
      </c>
      <c r="AP79" s="11">
        <v>8.9</v>
      </c>
      <c r="AQ79" s="11">
        <v>7.69</v>
      </c>
      <c r="AR79" s="2">
        <f t="shared" ref="AR79:AR90" si="195">(AS79+AT79+AU79+AV79)/4</f>
        <v>5</v>
      </c>
      <c r="AS79" s="1" t="str">
        <f t="shared" ref="AS79:AS90" si="196">IF(AN79&lt;3,"1",IF(AN79&lt;5,"3",IF(AN79&lt;=15,"6",IF(AN79&gt;15,"10"))))</f>
        <v>6</v>
      </c>
      <c r="AT79" s="1" t="str">
        <f t="shared" ref="AT79:AT90" si="197">IF(AO79&lt;20,"1",IF(AO79&lt;=49,"3",IF(AO79&lt;=100,"6",IF(AO79&gt;100,"10"))))</f>
        <v>3</v>
      </c>
      <c r="AU79" s="1" t="str">
        <f t="shared" ref="AU79:AU90" si="198">IF(AP79&gt;6.5,"1",IF(AP79&gt;=4.6,"3",IF(AP79&gt;=2,"6",IF(AP79&gt;=0,"10"))))</f>
        <v>1</v>
      </c>
      <c r="AV79" s="1" t="str">
        <f t="shared" ref="AV79:AV90" si="199">IF(AQ79&lt;0.5,"1",IF(AQ79&lt;1,"3",IF(AQ79&lt;=3,"6",IF(AQ79&gt;=3,"10"))))</f>
        <v>10</v>
      </c>
      <c r="AW79" s="87">
        <v>96</v>
      </c>
      <c r="AX79" s="87" t="s">
        <v>12</v>
      </c>
      <c r="AY79" s="8">
        <v>39085</v>
      </c>
      <c r="AZ79" s="11">
        <v>5</v>
      </c>
      <c r="BA79" s="11">
        <v>10.3</v>
      </c>
      <c r="BB79" s="11">
        <v>8.5</v>
      </c>
      <c r="BC79" s="11">
        <v>7.22</v>
      </c>
      <c r="BD79" s="2">
        <f t="shared" ref="BD79:BD90" si="200">(BE79+BF79+BG79+BH79)/4</f>
        <v>4.5</v>
      </c>
      <c r="BE79" s="1" t="str">
        <f t="shared" ref="BE79:BE90" si="201">IF(AZ79&lt;3,"1",IF(AZ79&lt;5,"3",IF(AZ79&lt;=15,"6",IF(AZ79&gt;15,"10"))))</f>
        <v>6</v>
      </c>
      <c r="BF79" s="1" t="str">
        <f t="shared" ref="BF79:BF90" si="202">IF(BA79&lt;20,"1",IF(BA79&lt;=49,"3",IF(BA79&lt;=100,"6",IF(BA79&gt;100,"10"))))</f>
        <v>1</v>
      </c>
      <c r="BG79" s="1" t="str">
        <f t="shared" ref="BG79:BG90" si="203">IF(BB79&gt;6.5,"1",IF(BB79&gt;=4.6,"3",IF(BB79&gt;=2,"6",IF(BB79&gt;=0,"10"))))</f>
        <v>1</v>
      </c>
      <c r="BH79" s="1" t="str">
        <f t="shared" ref="BH79:BH90" si="204">IF(BC79&lt;0.5,"1",IF(BC79&lt;1,"3",IF(BC79&lt;=3,"6",IF(BC79&gt;=3,"10"))))</f>
        <v>10</v>
      </c>
      <c r="BI79" s="90">
        <v>96</v>
      </c>
      <c r="BJ79" s="89" t="s">
        <v>12</v>
      </c>
      <c r="BK79" s="8">
        <v>39085</v>
      </c>
      <c r="BL79" s="11">
        <v>2.2000000000000002</v>
      </c>
      <c r="BM79" s="11">
        <v>48.4</v>
      </c>
      <c r="BN79" s="11">
        <v>6.3</v>
      </c>
      <c r="BO79" s="11">
        <v>1.59</v>
      </c>
      <c r="BP79" s="1">
        <f t="shared" ref="BP79:BP90" si="205">(BQ79+BR79+BS79+BT79)/4</f>
        <v>3.25</v>
      </c>
      <c r="BQ79" s="1" t="str">
        <f t="shared" ref="BQ79:BQ90" si="206">IF(BL79&lt;3,"1",IF(BL79&lt;5,"3",IF(BL79&lt;=15,"6",IF(BL79&gt;15,"10"))))</f>
        <v>1</v>
      </c>
      <c r="BR79" s="1" t="str">
        <f t="shared" ref="BR79:BR90" si="207">IF(BM79&lt;20,"1",IF(BM79&lt;=49,"3",IF(BM79&lt;=100,"6",IF(BM79&gt;100,"10"))))</f>
        <v>3</v>
      </c>
      <c r="BS79" s="1" t="str">
        <f t="shared" ref="BS79:BS90" si="208">IF(BN79&gt;6.5,"1",IF(BN79&gt;=4.6,"3",IF(BN79&gt;=2,"6",IF(BN79&gt;=0,"10"))))</f>
        <v>3</v>
      </c>
      <c r="BT79" s="1" t="str">
        <f t="shared" ref="BT79:BT90" si="209">IF(BO79&lt;0.5,"1",IF(BO79&lt;1,"3",IF(BO79&lt;=3,"6",IF(BO79&gt;=3,"10"))))</f>
        <v>6</v>
      </c>
    </row>
    <row r="80" spans="1:72" x14ac:dyDescent="0.25">
      <c r="A80" s="87"/>
      <c r="B80" s="87"/>
      <c r="C80" s="8">
        <v>39114</v>
      </c>
      <c r="D80" s="11">
        <v>1</v>
      </c>
      <c r="E80" s="11">
        <v>3.8</v>
      </c>
      <c r="F80" s="11">
        <v>10</v>
      </c>
      <c r="G80" s="11">
        <v>0.02</v>
      </c>
      <c r="H80" s="2">
        <f t="shared" si="180"/>
        <v>1</v>
      </c>
      <c r="I80" s="1" t="str">
        <f t="shared" si="181"/>
        <v>1</v>
      </c>
      <c r="J80" s="1" t="str">
        <f t="shared" si="182"/>
        <v>1</v>
      </c>
      <c r="K80" s="1" t="str">
        <f t="shared" si="183"/>
        <v>1</v>
      </c>
      <c r="L80" s="1" t="str">
        <f t="shared" si="184"/>
        <v>1</v>
      </c>
      <c r="M80" s="87"/>
      <c r="N80" s="87"/>
      <c r="O80" s="8">
        <v>39114</v>
      </c>
      <c r="P80" s="11">
        <v>1</v>
      </c>
      <c r="Q80" s="11">
        <v>9.6</v>
      </c>
      <c r="R80" s="11">
        <v>10.1</v>
      </c>
      <c r="S80" s="11">
        <v>0.03</v>
      </c>
      <c r="T80" s="1">
        <f t="shared" si="185"/>
        <v>1</v>
      </c>
      <c r="U80" s="1" t="str">
        <f t="shared" si="186"/>
        <v>1</v>
      </c>
      <c r="V80" s="1" t="str">
        <f t="shared" si="187"/>
        <v>1</v>
      </c>
      <c r="W80" s="1" t="str">
        <f t="shared" si="188"/>
        <v>1</v>
      </c>
      <c r="X80" s="1" t="str">
        <f t="shared" si="189"/>
        <v>1</v>
      </c>
      <c r="Y80" s="91"/>
      <c r="Z80" s="91"/>
      <c r="AA80" s="8">
        <v>39114</v>
      </c>
      <c r="AB80" s="11">
        <v>1.7</v>
      </c>
      <c r="AC80" s="11">
        <v>8.8000000000000007</v>
      </c>
      <c r="AD80" s="11">
        <v>5.3</v>
      </c>
      <c r="AE80" s="11">
        <v>0.52</v>
      </c>
      <c r="AF80" s="2">
        <f t="shared" si="190"/>
        <v>2</v>
      </c>
      <c r="AG80" s="1" t="str">
        <f t="shared" si="191"/>
        <v>1</v>
      </c>
      <c r="AH80" s="1" t="str">
        <f t="shared" si="192"/>
        <v>1</v>
      </c>
      <c r="AI80" s="1" t="str">
        <f t="shared" si="193"/>
        <v>3</v>
      </c>
      <c r="AJ80" s="1" t="str">
        <f t="shared" si="194"/>
        <v>3</v>
      </c>
      <c r="AK80" s="92"/>
      <c r="AL80" s="91"/>
      <c r="AM80" s="8">
        <v>39114</v>
      </c>
      <c r="AN80" s="11">
        <v>10.5</v>
      </c>
      <c r="AO80" s="11">
        <v>16.100000000000001</v>
      </c>
      <c r="AP80" s="11">
        <v>9.4</v>
      </c>
      <c r="AQ80" s="11">
        <v>5.96</v>
      </c>
      <c r="AR80" s="2">
        <f t="shared" si="195"/>
        <v>4.5</v>
      </c>
      <c r="AS80" s="1" t="str">
        <f t="shared" si="196"/>
        <v>6</v>
      </c>
      <c r="AT80" s="1" t="str">
        <f t="shared" si="197"/>
        <v>1</v>
      </c>
      <c r="AU80" s="1" t="str">
        <f t="shared" si="198"/>
        <v>1</v>
      </c>
      <c r="AV80" s="1" t="str">
        <f t="shared" si="199"/>
        <v>10</v>
      </c>
      <c r="AW80" s="87"/>
      <c r="AX80" s="87"/>
      <c r="AY80" s="8">
        <v>39114</v>
      </c>
      <c r="AZ80" s="11">
        <v>4</v>
      </c>
      <c r="BA80" s="11">
        <v>29.2</v>
      </c>
      <c r="BB80" s="11">
        <v>7.7</v>
      </c>
      <c r="BC80" s="11">
        <v>3.41</v>
      </c>
      <c r="BD80" s="2">
        <f t="shared" si="200"/>
        <v>4.25</v>
      </c>
      <c r="BE80" s="1" t="str">
        <f t="shared" si="201"/>
        <v>3</v>
      </c>
      <c r="BF80" s="1" t="str">
        <f t="shared" si="202"/>
        <v>3</v>
      </c>
      <c r="BG80" s="1" t="str">
        <f t="shared" si="203"/>
        <v>1</v>
      </c>
      <c r="BH80" s="1" t="str">
        <f t="shared" si="204"/>
        <v>10</v>
      </c>
      <c r="BI80" s="90"/>
      <c r="BJ80" s="89"/>
      <c r="BK80" s="8">
        <v>39114</v>
      </c>
      <c r="BL80" s="11">
        <v>3.4</v>
      </c>
      <c r="BM80" s="11">
        <v>53.6</v>
      </c>
      <c r="BN80" s="11">
        <v>8.6999999999999993</v>
      </c>
      <c r="BO80" s="11">
        <v>2.58</v>
      </c>
      <c r="BP80" s="1">
        <f t="shared" si="205"/>
        <v>4</v>
      </c>
      <c r="BQ80" s="1" t="str">
        <f t="shared" si="206"/>
        <v>3</v>
      </c>
      <c r="BR80" s="1" t="str">
        <f t="shared" si="207"/>
        <v>6</v>
      </c>
      <c r="BS80" s="1" t="str">
        <f t="shared" si="208"/>
        <v>1</v>
      </c>
      <c r="BT80" s="1" t="str">
        <f t="shared" si="209"/>
        <v>6</v>
      </c>
    </row>
    <row r="81" spans="1:72" x14ac:dyDescent="0.25">
      <c r="A81" s="87"/>
      <c r="B81" s="87"/>
      <c r="C81" s="8">
        <v>39143</v>
      </c>
      <c r="D81" s="11">
        <v>1</v>
      </c>
      <c r="E81" s="11">
        <v>3.6</v>
      </c>
      <c r="F81" s="11">
        <v>9.6999999999999993</v>
      </c>
      <c r="G81" s="11">
        <v>0.02</v>
      </c>
      <c r="H81" s="2">
        <f t="shared" si="180"/>
        <v>1</v>
      </c>
      <c r="I81" s="1" t="str">
        <f t="shared" si="181"/>
        <v>1</v>
      </c>
      <c r="J81" s="1" t="str">
        <f t="shared" si="182"/>
        <v>1</v>
      </c>
      <c r="K81" s="1" t="str">
        <f t="shared" si="183"/>
        <v>1</v>
      </c>
      <c r="L81" s="1" t="str">
        <f t="shared" si="184"/>
        <v>1</v>
      </c>
      <c r="M81" s="87"/>
      <c r="N81" s="87"/>
      <c r="O81" s="8">
        <v>39143</v>
      </c>
      <c r="P81" s="11">
        <v>1</v>
      </c>
      <c r="Q81" s="11">
        <v>3.9</v>
      </c>
      <c r="R81" s="11">
        <v>9</v>
      </c>
      <c r="S81" s="11">
        <v>0.02</v>
      </c>
      <c r="T81" s="1">
        <f t="shared" si="185"/>
        <v>1</v>
      </c>
      <c r="U81" s="1" t="str">
        <f t="shared" si="186"/>
        <v>1</v>
      </c>
      <c r="V81" s="1" t="str">
        <f t="shared" si="187"/>
        <v>1</v>
      </c>
      <c r="W81" s="1" t="str">
        <f t="shared" si="188"/>
        <v>1</v>
      </c>
      <c r="X81" s="1" t="str">
        <f t="shared" si="189"/>
        <v>1</v>
      </c>
      <c r="Y81" s="91"/>
      <c r="Z81" s="91"/>
      <c r="AA81" s="8">
        <v>39143</v>
      </c>
      <c r="AB81" s="11">
        <v>4</v>
      </c>
      <c r="AC81" s="11">
        <v>9.4</v>
      </c>
      <c r="AD81" s="11">
        <v>4.3</v>
      </c>
      <c r="AE81" s="11">
        <v>0.86</v>
      </c>
      <c r="AF81" s="2">
        <f t="shared" si="190"/>
        <v>3.25</v>
      </c>
      <c r="AG81" s="1" t="str">
        <f t="shared" si="191"/>
        <v>3</v>
      </c>
      <c r="AH81" s="1" t="str">
        <f t="shared" si="192"/>
        <v>1</v>
      </c>
      <c r="AI81" s="1" t="str">
        <f t="shared" si="193"/>
        <v>6</v>
      </c>
      <c r="AJ81" s="1" t="str">
        <f t="shared" si="194"/>
        <v>3</v>
      </c>
      <c r="AK81" s="92"/>
      <c r="AL81" s="91"/>
      <c r="AM81" s="8">
        <v>39143</v>
      </c>
      <c r="AN81" s="11">
        <v>14</v>
      </c>
      <c r="AO81" s="11">
        <v>28.7</v>
      </c>
      <c r="AP81" s="11">
        <v>9.8000000000000007</v>
      </c>
      <c r="AQ81" s="11">
        <v>8.3699999999999992</v>
      </c>
      <c r="AR81" s="2">
        <f t="shared" si="195"/>
        <v>5</v>
      </c>
      <c r="AS81" s="1" t="str">
        <f t="shared" si="196"/>
        <v>6</v>
      </c>
      <c r="AT81" s="1" t="str">
        <f t="shared" si="197"/>
        <v>3</v>
      </c>
      <c r="AU81" s="1" t="str">
        <f t="shared" si="198"/>
        <v>1</v>
      </c>
      <c r="AV81" s="1" t="str">
        <f t="shared" si="199"/>
        <v>10</v>
      </c>
      <c r="AW81" s="87"/>
      <c r="AX81" s="87"/>
      <c r="AY81" s="8">
        <v>39143</v>
      </c>
      <c r="AZ81" s="11">
        <v>2</v>
      </c>
      <c r="BA81" s="11">
        <v>22.7</v>
      </c>
      <c r="BB81" s="11">
        <v>5.9</v>
      </c>
      <c r="BC81" s="11">
        <v>8.17</v>
      </c>
      <c r="BD81" s="2">
        <f t="shared" si="200"/>
        <v>4.25</v>
      </c>
      <c r="BE81" s="1" t="str">
        <f t="shared" si="201"/>
        <v>1</v>
      </c>
      <c r="BF81" s="1" t="str">
        <f t="shared" si="202"/>
        <v>3</v>
      </c>
      <c r="BG81" s="1" t="str">
        <f t="shared" si="203"/>
        <v>3</v>
      </c>
      <c r="BH81" s="1" t="str">
        <f t="shared" si="204"/>
        <v>10</v>
      </c>
      <c r="BI81" s="90"/>
      <c r="BJ81" s="89"/>
      <c r="BK81" s="8">
        <v>39143</v>
      </c>
      <c r="BL81" s="11">
        <v>1.6</v>
      </c>
      <c r="BM81" s="11">
        <v>36.799999999999997</v>
      </c>
      <c r="BN81" s="11">
        <v>6.1</v>
      </c>
      <c r="BO81" s="11">
        <v>2.46</v>
      </c>
      <c r="BP81" s="1">
        <f t="shared" si="205"/>
        <v>3.25</v>
      </c>
      <c r="BQ81" s="1" t="str">
        <f t="shared" si="206"/>
        <v>1</v>
      </c>
      <c r="BR81" s="1" t="str">
        <f t="shared" si="207"/>
        <v>3</v>
      </c>
      <c r="BS81" s="1" t="str">
        <f t="shared" si="208"/>
        <v>3</v>
      </c>
      <c r="BT81" s="1" t="str">
        <f t="shared" si="209"/>
        <v>6</v>
      </c>
    </row>
    <row r="82" spans="1:72" x14ac:dyDescent="0.25">
      <c r="A82" s="87"/>
      <c r="B82" s="87"/>
      <c r="C82" s="8">
        <v>39173</v>
      </c>
      <c r="D82" s="11">
        <v>1</v>
      </c>
      <c r="E82" s="11">
        <v>2</v>
      </c>
      <c r="F82" s="11">
        <v>10</v>
      </c>
      <c r="G82" s="11">
        <v>0.17</v>
      </c>
      <c r="H82" s="2">
        <f t="shared" si="180"/>
        <v>1</v>
      </c>
      <c r="I82" s="1" t="str">
        <f t="shared" si="181"/>
        <v>1</v>
      </c>
      <c r="J82" s="1" t="str">
        <f t="shared" si="182"/>
        <v>1</v>
      </c>
      <c r="K82" s="1" t="str">
        <f t="shared" si="183"/>
        <v>1</v>
      </c>
      <c r="L82" s="1" t="str">
        <f t="shared" si="184"/>
        <v>1</v>
      </c>
      <c r="M82" s="87"/>
      <c r="N82" s="87"/>
      <c r="O82" s="8">
        <v>39173</v>
      </c>
      <c r="P82" s="11">
        <v>1</v>
      </c>
      <c r="Q82" s="11">
        <v>6.2</v>
      </c>
      <c r="R82" s="11">
        <v>8.8000000000000007</v>
      </c>
      <c r="S82" s="11">
        <v>0.02</v>
      </c>
      <c r="T82" s="1">
        <f t="shared" si="185"/>
        <v>1</v>
      </c>
      <c r="U82" s="1" t="str">
        <f t="shared" si="186"/>
        <v>1</v>
      </c>
      <c r="V82" s="1" t="str">
        <f t="shared" si="187"/>
        <v>1</v>
      </c>
      <c r="W82" s="1" t="str">
        <f t="shared" si="188"/>
        <v>1</v>
      </c>
      <c r="X82" s="1" t="str">
        <f t="shared" si="189"/>
        <v>1</v>
      </c>
      <c r="Y82" s="91"/>
      <c r="Z82" s="91"/>
      <c r="AA82" s="8">
        <v>39173</v>
      </c>
      <c r="AB82" s="11">
        <v>5.8</v>
      </c>
      <c r="AC82" s="11">
        <v>19.7</v>
      </c>
      <c r="AD82" s="11">
        <v>2.5</v>
      </c>
      <c r="AE82" s="11">
        <v>0.66</v>
      </c>
      <c r="AF82" s="2">
        <f t="shared" si="190"/>
        <v>4</v>
      </c>
      <c r="AG82" s="1" t="str">
        <f t="shared" si="191"/>
        <v>6</v>
      </c>
      <c r="AH82" s="1" t="str">
        <f t="shared" si="192"/>
        <v>1</v>
      </c>
      <c r="AI82" s="1" t="str">
        <f t="shared" si="193"/>
        <v>6</v>
      </c>
      <c r="AJ82" s="1" t="str">
        <f t="shared" si="194"/>
        <v>3</v>
      </c>
      <c r="AK82" s="92"/>
      <c r="AL82" s="91"/>
      <c r="AM82" s="8">
        <v>39173</v>
      </c>
      <c r="AN82" s="11">
        <v>12.9</v>
      </c>
      <c r="AO82" s="11">
        <v>27.3</v>
      </c>
      <c r="AP82" s="11">
        <v>9.6</v>
      </c>
      <c r="AQ82" s="11">
        <v>9.61</v>
      </c>
      <c r="AR82" s="2">
        <f t="shared" si="195"/>
        <v>5</v>
      </c>
      <c r="AS82" s="1" t="str">
        <f t="shared" si="196"/>
        <v>6</v>
      </c>
      <c r="AT82" s="1" t="str">
        <f t="shared" si="197"/>
        <v>3</v>
      </c>
      <c r="AU82" s="1" t="str">
        <f t="shared" si="198"/>
        <v>1</v>
      </c>
      <c r="AV82" s="1" t="str">
        <f t="shared" si="199"/>
        <v>10</v>
      </c>
      <c r="AW82" s="87"/>
      <c r="AX82" s="87"/>
      <c r="AY82" s="8">
        <v>39173</v>
      </c>
      <c r="AZ82" s="11">
        <v>2.5</v>
      </c>
      <c r="BA82" s="11">
        <v>21.8</v>
      </c>
      <c r="BB82" s="11">
        <v>6.8</v>
      </c>
      <c r="BC82" s="11">
        <v>2.91</v>
      </c>
      <c r="BD82" s="2">
        <f t="shared" si="200"/>
        <v>2.75</v>
      </c>
      <c r="BE82" s="1" t="str">
        <f t="shared" si="201"/>
        <v>1</v>
      </c>
      <c r="BF82" s="1" t="str">
        <f t="shared" si="202"/>
        <v>3</v>
      </c>
      <c r="BG82" s="1" t="str">
        <f t="shared" si="203"/>
        <v>1</v>
      </c>
      <c r="BH82" s="1" t="str">
        <f t="shared" si="204"/>
        <v>6</v>
      </c>
      <c r="BI82" s="90"/>
      <c r="BJ82" s="89"/>
      <c r="BK82" s="8">
        <v>39173</v>
      </c>
      <c r="BL82" s="11">
        <v>2.8</v>
      </c>
      <c r="BM82" s="11">
        <v>83.7</v>
      </c>
      <c r="BN82" s="11">
        <v>5.9</v>
      </c>
      <c r="BO82" s="11">
        <v>1.37</v>
      </c>
      <c r="BP82" s="1">
        <f t="shared" si="205"/>
        <v>4</v>
      </c>
      <c r="BQ82" s="1" t="str">
        <f t="shared" si="206"/>
        <v>1</v>
      </c>
      <c r="BR82" s="1" t="str">
        <f t="shared" si="207"/>
        <v>6</v>
      </c>
      <c r="BS82" s="1" t="str">
        <f t="shared" si="208"/>
        <v>3</v>
      </c>
      <c r="BT82" s="1" t="str">
        <f t="shared" si="209"/>
        <v>6</v>
      </c>
    </row>
    <row r="83" spans="1:72" x14ac:dyDescent="0.25">
      <c r="A83" s="87"/>
      <c r="B83" s="87"/>
      <c r="C83" s="8">
        <v>39203</v>
      </c>
      <c r="D83" s="11">
        <v>1</v>
      </c>
      <c r="E83" s="11">
        <v>12.7</v>
      </c>
      <c r="F83" s="11">
        <v>8.1</v>
      </c>
      <c r="G83" s="11">
        <v>0.08</v>
      </c>
      <c r="H83" s="2">
        <f t="shared" si="180"/>
        <v>1</v>
      </c>
      <c r="I83" s="1" t="str">
        <f t="shared" si="181"/>
        <v>1</v>
      </c>
      <c r="J83" s="1" t="str">
        <f t="shared" si="182"/>
        <v>1</v>
      </c>
      <c r="K83" s="1" t="str">
        <f t="shared" si="183"/>
        <v>1</v>
      </c>
      <c r="L83" s="1" t="str">
        <f t="shared" si="184"/>
        <v>1</v>
      </c>
      <c r="M83" s="87"/>
      <c r="N83" s="87"/>
      <c r="O83" s="8">
        <v>39203</v>
      </c>
      <c r="P83" s="11">
        <v>1</v>
      </c>
      <c r="Q83" s="11">
        <v>35.700000000000003</v>
      </c>
      <c r="R83" s="11">
        <v>8.1999999999999993</v>
      </c>
      <c r="S83" s="11">
        <v>0.02</v>
      </c>
      <c r="T83" s="1">
        <f t="shared" si="185"/>
        <v>1.5</v>
      </c>
      <c r="U83" s="1" t="str">
        <f t="shared" si="186"/>
        <v>1</v>
      </c>
      <c r="V83" s="1" t="str">
        <f t="shared" si="187"/>
        <v>3</v>
      </c>
      <c r="W83" s="1" t="str">
        <f t="shared" si="188"/>
        <v>1</v>
      </c>
      <c r="X83" s="1" t="str">
        <f t="shared" si="189"/>
        <v>1</v>
      </c>
      <c r="Y83" s="91"/>
      <c r="Z83" s="91"/>
      <c r="AA83" s="8">
        <v>39203</v>
      </c>
      <c r="AB83" s="11">
        <v>7.1</v>
      </c>
      <c r="AC83" s="11">
        <v>15.6</v>
      </c>
      <c r="AD83" s="11">
        <v>0</v>
      </c>
      <c r="AE83" s="11">
        <v>2.82</v>
      </c>
      <c r="AF83" s="2">
        <f t="shared" si="190"/>
        <v>5.75</v>
      </c>
      <c r="AG83" s="1" t="str">
        <f t="shared" si="191"/>
        <v>6</v>
      </c>
      <c r="AH83" s="1" t="str">
        <f t="shared" si="192"/>
        <v>1</v>
      </c>
      <c r="AI83" s="1" t="str">
        <f t="shared" si="193"/>
        <v>10</v>
      </c>
      <c r="AJ83" s="1" t="str">
        <f t="shared" si="194"/>
        <v>6</v>
      </c>
      <c r="AK83" s="92"/>
      <c r="AL83" s="91"/>
      <c r="AM83" s="8">
        <v>39203</v>
      </c>
      <c r="AN83" s="11">
        <v>6.2</v>
      </c>
      <c r="AO83" s="11">
        <v>20.5</v>
      </c>
      <c r="AP83" s="11">
        <v>7.2</v>
      </c>
      <c r="AQ83" s="11">
        <v>5.86</v>
      </c>
      <c r="AR83" s="2">
        <f t="shared" si="195"/>
        <v>5</v>
      </c>
      <c r="AS83" s="1" t="str">
        <f t="shared" si="196"/>
        <v>6</v>
      </c>
      <c r="AT83" s="1" t="str">
        <f t="shared" si="197"/>
        <v>3</v>
      </c>
      <c r="AU83" s="1" t="str">
        <f t="shared" si="198"/>
        <v>1</v>
      </c>
      <c r="AV83" s="1" t="str">
        <f t="shared" si="199"/>
        <v>10</v>
      </c>
      <c r="AW83" s="87"/>
      <c r="AX83" s="87"/>
      <c r="AY83" s="8">
        <v>39203</v>
      </c>
      <c r="AZ83" s="11">
        <v>3.8</v>
      </c>
      <c r="BA83" s="11">
        <v>27</v>
      </c>
      <c r="BB83" s="11">
        <v>8.1999999999999993</v>
      </c>
      <c r="BC83" s="11">
        <v>3.25</v>
      </c>
      <c r="BD83" s="2">
        <f t="shared" si="200"/>
        <v>4.25</v>
      </c>
      <c r="BE83" s="1" t="str">
        <f t="shared" si="201"/>
        <v>3</v>
      </c>
      <c r="BF83" s="1" t="str">
        <f t="shared" si="202"/>
        <v>3</v>
      </c>
      <c r="BG83" s="1" t="str">
        <f t="shared" si="203"/>
        <v>1</v>
      </c>
      <c r="BH83" s="1" t="str">
        <f t="shared" si="204"/>
        <v>10</v>
      </c>
      <c r="BI83" s="90"/>
      <c r="BJ83" s="89"/>
      <c r="BK83" s="8">
        <v>39203</v>
      </c>
      <c r="BL83" s="11">
        <v>3.1</v>
      </c>
      <c r="BM83" s="11">
        <v>150</v>
      </c>
      <c r="BN83" s="11">
        <v>5.8</v>
      </c>
      <c r="BO83" s="11">
        <v>1.38</v>
      </c>
      <c r="BP83" s="1">
        <f t="shared" si="205"/>
        <v>5.5</v>
      </c>
      <c r="BQ83" s="1" t="str">
        <f t="shared" si="206"/>
        <v>3</v>
      </c>
      <c r="BR83" s="1" t="str">
        <f t="shared" si="207"/>
        <v>10</v>
      </c>
      <c r="BS83" s="1" t="str">
        <f t="shared" si="208"/>
        <v>3</v>
      </c>
      <c r="BT83" s="1" t="str">
        <f t="shared" si="209"/>
        <v>6</v>
      </c>
    </row>
    <row r="84" spans="1:72" x14ac:dyDescent="0.25">
      <c r="A84" s="87"/>
      <c r="B84" s="87"/>
      <c r="C84" s="8">
        <v>39234</v>
      </c>
      <c r="D84" s="11">
        <v>1</v>
      </c>
      <c r="E84" s="11">
        <v>45.1</v>
      </c>
      <c r="F84" s="11">
        <v>7.9</v>
      </c>
      <c r="G84" s="11">
        <v>0.02</v>
      </c>
      <c r="H84" s="2">
        <f t="shared" si="180"/>
        <v>1.5</v>
      </c>
      <c r="I84" s="1" t="str">
        <f t="shared" si="181"/>
        <v>1</v>
      </c>
      <c r="J84" s="1" t="str">
        <f t="shared" si="182"/>
        <v>3</v>
      </c>
      <c r="K84" s="1" t="str">
        <f t="shared" si="183"/>
        <v>1</v>
      </c>
      <c r="L84" s="1" t="str">
        <f t="shared" si="184"/>
        <v>1</v>
      </c>
      <c r="M84" s="87"/>
      <c r="N84" s="87"/>
      <c r="O84" s="8">
        <v>39234</v>
      </c>
      <c r="P84" s="11">
        <v>1.2</v>
      </c>
      <c r="Q84" s="11">
        <v>110</v>
      </c>
      <c r="R84" s="11">
        <v>8.1</v>
      </c>
      <c r="S84" s="11">
        <v>0.02</v>
      </c>
      <c r="T84" s="1">
        <f t="shared" si="185"/>
        <v>3.25</v>
      </c>
      <c r="U84" s="1" t="str">
        <f t="shared" si="186"/>
        <v>1</v>
      </c>
      <c r="V84" s="1" t="str">
        <f t="shared" si="187"/>
        <v>10</v>
      </c>
      <c r="W84" s="1" t="str">
        <f t="shared" si="188"/>
        <v>1</v>
      </c>
      <c r="X84" s="1" t="str">
        <f t="shared" si="189"/>
        <v>1</v>
      </c>
      <c r="Y84" s="91"/>
      <c r="Z84" s="91"/>
      <c r="AA84" s="8">
        <v>39234</v>
      </c>
      <c r="AB84" s="11">
        <v>2.5</v>
      </c>
      <c r="AC84" s="11">
        <v>19.3</v>
      </c>
      <c r="AD84" s="11">
        <v>6.5</v>
      </c>
      <c r="AE84" s="11">
        <v>1.23</v>
      </c>
      <c r="AF84" s="2">
        <f t="shared" si="190"/>
        <v>2.75</v>
      </c>
      <c r="AG84" s="1" t="str">
        <f t="shared" si="191"/>
        <v>1</v>
      </c>
      <c r="AH84" s="1" t="str">
        <f t="shared" si="192"/>
        <v>1</v>
      </c>
      <c r="AI84" s="1" t="str">
        <f t="shared" si="193"/>
        <v>3</v>
      </c>
      <c r="AJ84" s="1" t="str">
        <f t="shared" si="194"/>
        <v>6</v>
      </c>
      <c r="AK84" s="92"/>
      <c r="AL84" s="91"/>
      <c r="AM84" s="8">
        <v>39234</v>
      </c>
      <c r="AN84" s="11">
        <v>2.4</v>
      </c>
      <c r="AO84" s="11">
        <v>83.1</v>
      </c>
      <c r="AP84" s="11">
        <v>5.7</v>
      </c>
      <c r="AQ84" s="11">
        <v>1.05</v>
      </c>
      <c r="AR84" s="2">
        <f t="shared" si="195"/>
        <v>4</v>
      </c>
      <c r="AS84" s="1" t="str">
        <f t="shared" si="196"/>
        <v>1</v>
      </c>
      <c r="AT84" s="1" t="str">
        <f t="shared" si="197"/>
        <v>6</v>
      </c>
      <c r="AU84" s="1" t="str">
        <f t="shared" si="198"/>
        <v>3</v>
      </c>
      <c r="AV84" s="1" t="str">
        <f t="shared" si="199"/>
        <v>6</v>
      </c>
      <c r="AW84" s="87"/>
      <c r="AX84" s="87"/>
      <c r="AY84" s="8">
        <v>39234</v>
      </c>
      <c r="AZ84" s="11">
        <v>1.4</v>
      </c>
      <c r="BA84" s="11">
        <v>95.1</v>
      </c>
      <c r="BB84" s="11">
        <v>6</v>
      </c>
      <c r="BC84" s="11">
        <v>1.35</v>
      </c>
      <c r="BD84" s="2">
        <f t="shared" si="200"/>
        <v>4</v>
      </c>
      <c r="BE84" s="1" t="str">
        <f t="shared" si="201"/>
        <v>1</v>
      </c>
      <c r="BF84" s="1" t="str">
        <f t="shared" si="202"/>
        <v>6</v>
      </c>
      <c r="BG84" s="1" t="str">
        <f t="shared" si="203"/>
        <v>3</v>
      </c>
      <c r="BH84" s="1" t="str">
        <f t="shared" si="204"/>
        <v>6</v>
      </c>
      <c r="BI84" s="90"/>
      <c r="BJ84" s="89"/>
      <c r="BK84" s="8">
        <v>39234</v>
      </c>
      <c r="BL84" s="11">
        <v>3.5</v>
      </c>
      <c r="BM84" s="11">
        <v>619</v>
      </c>
      <c r="BN84" s="11">
        <v>4.4000000000000004</v>
      </c>
      <c r="BO84" s="11">
        <v>1.19</v>
      </c>
      <c r="BP84" s="1">
        <f t="shared" si="205"/>
        <v>6.25</v>
      </c>
      <c r="BQ84" s="1" t="str">
        <f t="shared" si="206"/>
        <v>3</v>
      </c>
      <c r="BR84" s="1" t="str">
        <f t="shared" si="207"/>
        <v>10</v>
      </c>
      <c r="BS84" s="1" t="str">
        <f t="shared" si="208"/>
        <v>6</v>
      </c>
      <c r="BT84" s="1" t="str">
        <f t="shared" si="209"/>
        <v>6</v>
      </c>
    </row>
    <row r="85" spans="1:72" x14ac:dyDescent="0.25">
      <c r="A85" s="87"/>
      <c r="B85" s="87"/>
      <c r="C85" s="8">
        <v>39264</v>
      </c>
      <c r="D85" s="11">
        <v>1</v>
      </c>
      <c r="E85" s="11">
        <v>9.1</v>
      </c>
      <c r="F85" s="11">
        <v>7.6</v>
      </c>
      <c r="G85" s="11">
        <v>0.02</v>
      </c>
      <c r="H85" s="2">
        <f t="shared" si="180"/>
        <v>1</v>
      </c>
      <c r="I85" s="1" t="str">
        <f t="shared" si="181"/>
        <v>1</v>
      </c>
      <c r="J85" s="1" t="str">
        <f t="shared" si="182"/>
        <v>1</v>
      </c>
      <c r="K85" s="1" t="str">
        <f t="shared" si="183"/>
        <v>1</v>
      </c>
      <c r="L85" s="1" t="str">
        <f t="shared" si="184"/>
        <v>1</v>
      </c>
      <c r="M85" s="87"/>
      <c r="N85" s="87"/>
      <c r="O85" s="8">
        <v>39264</v>
      </c>
      <c r="P85" s="11">
        <v>1</v>
      </c>
      <c r="Q85" s="11">
        <v>52.8</v>
      </c>
      <c r="R85" s="11">
        <v>8.1999999999999993</v>
      </c>
      <c r="S85" s="11">
        <v>0.02</v>
      </c>
      <c r="T85" s="1">
        <f t="shared" si="185"/>
        <v>2.25</v>
      </c>
      <c r="U85" s="1" t="str">
        <f t="shared" si="186"/>
        <v>1</v>
      </c>
      <c r="V85" s="1" t="str">
        <f t="shared" si="187"/>
        <v>6</v>
      </c>
      <c r="W85" s="1" t="str">
        <f t="shared" si="188"/>
        <v>1</v>
      </c>
      <c r="X85" s="1" t="str">
        <f t="shared" si="189"/>
        <v>1</v>
      </c>
      <c r="Y85" s="91"/>
      <c r="Z85" s="91"/>
      <c r="AA85" s="8">
        <v>39264</v>
      </c>
      <c r="AB85" s="11">
        <v>1.9</v>
      </c>
      <c r="AC85" s="11">
        <v>8.1999999999999993</v>
      </c>
      <c r="AD85" s="11">
        <v>9.1</v>
      </c>
      <c r="AE85" s="11">
        <v>0.1</v>
      </c>
      <c r="AF85" s="2">
        <f t="shared" si="190"/>
        <v>1</v>
      </c>
      <c r="AG85" s="1" t="str">
        <f t="shared" si="191"/>
        <v>1</v>
      </c>
      <c r="AH85" s="1" t="str">
        <f t="shared" si="192"/>
        <v>1</v>
      </c>
      <c r="AI85" s="1" t="str">
        <f t="shared" si="193"/>
        <v>1</v>
      </c>
      <c r="AJ85" s="1" t="str">
        <f t="shared" si="194"/>
        <v>1</v>
      </c>
      <c r="AK85" s="92"/>
      <c r="AL85" s="91"/>
      <c r="AM85" s="8">
        <v>39264</v>
      </c>
      <c r="AN85" s="11">
        <v>2.8</v>
      </c>
      <c r="AO85" s="11">
        <v>17.7</v>
      </c>
      <c r="AP85" s="11">
        <v>7.9</v>
      </c>
      <c r="AQ85" s="11">
        <v>1.34</v>
      </c>
      <c r="AR85" s="2">
        <f t="shared" si="195"/>
        <v>2.25</v>
      </c>
      <c r="AS85" s="1" t="str">
        <f t="shared" si="196"/>
        <v>1</v>
      </c>
      <c r="AT85" s="1" t="str">
        <f t="shared" si="197"/>
        <v>1</v>
      </c>
      <c r="AU85" s="1" t="str">
        <f t="shared" si="198"/>
        <v>1</v>
      </c>
      <c r="AV85" s="1" t="str">
        <f t="shared" si="199"/>
        <v>6</v>
      </c>
      <c r="AW85" s="87"/>
      <c r="AX85" s="87"/>
      <c r="AY85" s="8">
        <v>39264</v>
      </c>
      <c r="AZ85" s="11">
        <v>4.2</v>
      </c>
      <c r="BA85" s="11">
        <v>25.4</v>
      </c>
      <c r="BB85" s="11">
        <v>13.4</v>
      </c>
      <c r="BC85" s="11">
        <v>0.49</v>
      </c>
      <c r="BD85" s="2">
        <f t="shared" si="200"/>
        <v>2</v>
      </c>
      <c r="BE85" s="1" t="str">
        <f t="shared" si="201"/>
        <v>3</v>
      </c>
      <c r="BF85" s="1" t="str">
        <f t="shared" si="202"/>
        <v>3</v>
      </c>
      <c r="BG85" s="1" t="str">
        <f t="shared" si="203"/>
        <v>1</v>
      </c>
      <c r="BH85" s="1" t="str">
        <f t="shared" si="204"/>
        <v>1</v>
      </c>
      <c r="BI85" s="90"/>
      <c r="BJ85" s="89"/>
      <c r="BK85" s="8">
        <v>39264</v>
      </c>
      <c r="BL85" s="11">
        <v>3.7</v>
      </c>
      <c r="BM85" s="11">
        <v>206</v>
      </c>
      <c r="BN85" s="11">
        <v>9.9</v>
      </c>
      <c r="BO85" s="11">
        <v>0.3</v>
      </c>
      <c r="BP85" s="1">
        <f t="shared" si="205"/>
        <v>3.75</v>
      </c>
      <c r="BQ85" s="1" t="str">
        <f t="shared" si="206"/>
        <v>3</v>
      </c>
      <c r="BR85" s="1" t="str">
        <f t="shared" si="207"/>
        <v>10</v>
      </c>
      <c r="BS85" s="1" t="str">
        <f t="shared" si="208"/>
        <v>1</v>
      </c>
      <c r="BT85" s="1" t="str">
        <f t="shared" si="209"/>
        <v>1</v>
      </c>
    </row>
    <row r="86" spans="1:72" x14ac:dyDescent="0.25">
      <c r="A86" s="87"/>
      <c r="B86" s="87"/>
      <c r="C86" s="8">
        <v>39315</v>
      </c>
      <c r="D86" s="11">
        <v>1</v>
      </c>
      <c r="E86" s="11">
        <v>393</v>
      </c>
      <c r="F86" s="11">
        <v>9</v>
      </c>
      <c r="G86" s="11">
        <v>0.03</v>
      </c>
      <c r="H86" s="2">
        <f t="shared" si="180"/>
        <v>3.25</v>
      </c>
      <c r="I86" s="1" t="str">
        <f t="shared" si="181"/>
        <v>1</v>
      </c>
      <c r="J86" s="1" t="str">
        <f t="shared" si="182"/>
        <v>10</v>
      </c>
      <c r="K86" s="1" t="str">
        <f t="shared" si="183"/>
        <v>1</v>
      </c>
      <c r="L86" s="1" t="str">
        <f t="shared" si="184"/>
        <v>1</v>
      </c>
      <c r="M86" s="87"/>
      <c r="N86" s="87"/>
      <c r="O86" s="8">
        <v>39315</v>
      </c>
      <c r="P86" s="11">
        <v>1</v>
      </c>
      <c r="Q86" s="11">
        <v>618</v>
      </c>
      <c r="R86" s="11">
        <v>9</v>
      </c>
      <c r="S86" s="11">
        <v>0.04</v>
      </c>
      <c r="T86" s="1">
        <f t="shared" si="185"/>
        <v>3.25</v>
      </c>
      <c r="U86" s="1" t="str">
        <f t="shared" si="186"/>
        <v>1</v>
      </c>
      <c r="V86" s="1" t="str">
        <f t="shared" si="187"/>
        <v>10</v>
      </c>
      <c r="W86" s="1" t="str">
        <f t="shared" si="188"/>
        <v>1</v>
      </c>
      <c r="X86" s="1" t="str">
        <f t="shared" si="189"/>
        <v>1</v>
      </c>
      <c r="Y86" s="91"/>
      <c r="Z86" s="91"/>
      <c r="AA86" s="8">
        <v>39315</v>
      </c>
      <c r="AB86" s="11">
        <v>1</v>
      </c>
      <c r="AC86" s="11">
        <v>707</v>
      </c>
      <c r="AD86" s="11">
        <v>8.4</v>
      </c>
      <c r="AE86" s="11">
        <v>0.06</v>
      </c>
      <c r="AF86" s="2">
        <f t="shared" si="190"/>
        <v>3.25</v>
      </c>
      <c r="AG86" s="1" t="str">
        <f t="shared" si="191"/>
        <v>1</v>
      </c>
      <c r="AH86" s="1" t="str">
        <f t="shared" si="192"/>
        <v>10</v>
      </c>
      <c r="AI86" s="1" t="str">
        <f t="shared" si="193"/>
        <v>1</v>
      </c>
      <c r="AJ86" s="1" t="str">
        <f t="shared" si="194"/>
        <v>1</v>
      </c>
      <c r="AK86" s="92"/>
      <c r="AL86" s="91"/>
      <c r="AM86" s="8">
        <v>39315</v>
      </c>
      <c r="AN86" s="11">
        <v>1</v>
      </c>
      <c r="AO86" s="11">
        <v>693</v>
      </c>
      <c r="AP86" s="11">
        <v>8</v>
      </c>
      <c r="AQ86" s="11">
        <v>0.23</v>
      </c>
      <c r="AR86" s="2">
        <f t="shared" si="195"/>
        <v>3.25</v>
      </c>
      <c r="AS86" s="1" t="str">
        <f t="shared" si="196"/>
        <v>1</v>
      </c>
      <c r="AT86" s="1" t="str">
        <f t="shared" si="197"/>
        <v>10</v>
      </c>
      <c r="AU86" s="1" t="str">
        <f t="shared" si="198"/>
        <v>1</v>
      </c>
      <c r="AV86" s="1" t="str">
        <f t="shared" si="199"/>
        <v>1</v>
      </c>
      <c r="AW86" s="87"/>
      <c r="AX86" s="87"/>
      <c r="AY86" s="8">
        <v>39315</v>
      </c>
      <c r="AZ86" s="11">
        <v>2.4</v>
      </c>
      <c r="BA86" s="11">
        <v>1050</v>
      </c>
      <c r="BB86" s="11">
        <v>6.8</v>
      </c>
      <c r="BC86" s="11">
        <v>0.44</v>
      </c>
      <c r="BD86" s="2">
        <f t="shared" si="200"/>
        <v>3.25</v>
      </c>
      <c r="BE86" s="1" t="str">
        <f t="shared" si="201"/>
        <v>1</v>
      </c>
      <c r="BF86" s="1" t="str">
        <f t="shared" si="202"/>
        <v>10</v>
      </c>
      <c r="BG86" s="1" t="str">
        <f t="shared" si="203"/>
        <v>1</v>
      </c>
      <c r="BH86" s="1" t="str">
        <f t="shared" si="204"/>
        <v>1</v>
      </c>
      <c r="BI86" s="90"/>
      <c r="BJ86" s="89"/>
      <c r="BK86" s="8">
        <v>39315</v>
      </c>
      <c r="BL86" s="11">
        <v>2.4</v>
      </c>
      <c r="BM86" s="11">
        <v>1670</v>
      </c>
      <c r="BN86" s="11">
        <v>7.5</v>
      </c>
      <c r="BO86" s="11">
        <v>0.28999999999999998</v>
      </c>
      <c r="BP86" s="1">
        <f t="shared" si="205"/>
        <v>3.25</v>
      </c>
      <c r="BQ86" s="1" t="str">
        <f t="shared" si="206"/>
        <v>1</v>
      </c>
      <c r="BR86" s="1" t="str">
        <f t="shared" si="207"/>
        <v>10</v>
      </c>
      <c r="BS86" s="1" t="str">
        <f t="shared" si="208"/>
        <v>1</v>
      </c>
      <c r="BT86" s="1" t="str">
        <f t="shared" si="209"/>
        <v>1</v>
      </c>
    </row>
    <row r="87" spans="1:72" x14ac:dyDescent="0.25">
      <c r="A87" s="87"/>
      <c r="B87" s="87"/>
      <c r="C87" s="8">
        <v>39338</v>
      </c>
      <c r="D87" s="11">
        <v>1</v>
      </c>
      <c r="E87" s="11">
        <v>17.600000000000001</v>
      </c>
      <c r="F87" s="11">
        <v>12.4</v>
      </c>
      <c r="G87" s="11">
        <v>0.02</v>
      </c>
      <c r="H87" s="2">
        <f t="shared" si="180"/>
        <v>1</v>
      </c>
      <c r="I87" s="1" t="str">
        <f t="shared" si="181"/>
        <v>1</v>
      </c>
      <c r="J87" s="1" t="str">
        <f t="shared" si="182"/>
        <v>1</v>
      </c>
      <c r="K87" s="1" t="str">
        <f t="shared" si="183"/>
        <v>1</v>
      </c>
      <c r="L87" s="1" t="str">
        <f t="shared" si="184"/>
        <v>1</v>
      </c>
      <c r="M87" s="87"/>
      <c r="N87" s="87"/>
      <c r="O87" s="8">
        <v>39338</v>
      </c>
      <c r="P87" s="11">
        <v>1</v>
      </c>
      <c r="Q87" s="11">
        <v>107</v>
      </c>
      <c r="R87" s="11">
        <v>7.7</v>
      </c>
      <c r="S87" s="11">
        <v>0.02</v>
      </c>
      <c r="T87" s="1">
        <f t="shared" si="185"/>
        <v>3.25</v>
      </c>
      <c r="U87" s="1" t="str">
        <f t="shared" si="186"/>
        <v>1</v>
      </c>
      <c r="V87" s="1" t="str">
        <f t="shared" si="187"/>
        <v>10</v>
      </c>
      <c r="W87" s="1" t="str">
        <f t="shared" si="188"/>
        <v>1</v>
      </c>
      <c r="X87" s="1" t="str">
        <f t="shared" si="189"/>
        <v>1</v>
      </c>
      <c r="Y87" s="91"/>
      <c r="Z87" s="91"/>
      <c r="AA87" s="8">
        <v>39338</v>
      </c>
      <c r="AB87" s="11">
        <v>1</v>
      </c>
      <c r="AC87" s="11">
        <v>155</v>
      </c>
      <c r="AD87" s="11">
        <v>11.4</v>
      </c>
      <c r="AE87" s="11">
        <v>0.05</v>
      </c>
      <c r="AF87" s="2">
        <f t="shared" si="190"/>
        <v>3.25</v>
      </c>
      <c r="AG87" s="1" t="str">
        <f t="shared" si="191"/>
        <v>1</v>
      </c>
      <c r="AH87" s="1" t="str">
        <f t="shared" si="192"/>
        <v>10</v>
      </c>
      <c r="AI87" s="1" t="str">
        <f t="shared" si="193"/>
        <v>1</v>
      </c>
      <c r="AJ87" s="1" t="str">
        <f t="shared" si="194"/>
        <v>1</v>
      </c>
      <c r="AK87" s="92"/>
      <c r="AL87" s="91"/>
      <c r="AM87" s="8">
        <v>39338</v>
      </c>
      <c r="AN87" s="11">
        <v>1.2</v>
      </c>
      <c r="AO87" s="11">
        <v>309</v>
      </c>
      <c r="AP87" s="11">
        <v>6.4</v>
      </c>
      <c r="AQ87" s="11">
        <v>0.56000000000000005</v>
      </c>
      <c r="AR87" s="2">
        <f t="shared" si="195"/>
        <v>4.25</v>
      </c>
      <c r="AS87" s="1" t="str">
        <f t="shared" si="196"/>
        <v>1</v>
      </c>
      <c r="AT87" s="1" t="str">
        <f t="shared" si="197"/>
        <v>10</v>
      </c>
      <c r="AU87" s="1" t="str">
        <f t="shared" si="198"/>
        <v>3</v>
      </c>
      <c r="AV87" s="1" t="str">
        <f t="shared" si="199"/>
        <v>3</v>
      </c>
      <c r="AW87" s="87"/>
      <c r="AX87" s="87"/>
      <c r="AY87" s="8">
        <v>39338</v>
      </c>
      <c r="AZ87" s="11">
        <v>1</v>
      </c>
      <c r="BA87" s="11">
        <v>217</v>
      </c>
      <c r="BB87" s="11">
        <v>6</v>
      </c>
      <c r="BC87" s="11">
        <v>0.66</v>
      </c>
      <c r="BD87" s="2">
        <f t="shared" si="200"/>
        <v>4.25</v>
      </c>
      <c r="BE87" s="1" t="str">
        <f t="shared" si="201"/>
        <v>1</v>
      </c>
      <c r="BF87" s="1" t="str">
        <f t="shared" si="202"/>
        <v>10</v>
      </c>
      <c r="BG87" s="1" t="str">
        <f t="shared" si="203"/>
        <v>3</v>
      </c>
      <c r="BH87" s="1" t="str">
        <f t="shared" si="204"/>
        <v>3</v>
      </c>
      <c r="BI87" s="90"/>
      <c r="BJ87" s="89"/>
      <c r="BK87" s="8">
        <v>39338</v>
      </c>
      <c r="BL87" s="11">
        <v>1</v>
      </c>
      <c r="BM87" s="11">
        <v>363</v>
      </c>
      <c r="BN87" s="11">
        <v>6.4</v>
      </c>
      <c r="BO87" s="11">
        <v>0.59</v>
      </c>
      <c r="BP87" s="1">
        <f t="shared" si="205"/>
        <v>4.25</v>
      </c>
      <c r="BQ87" s="1" t="str">
        <f t="shared" si="206"/>
        <v>1</v>
      </c>
      <c r="BR87" s="1" t="str">
        <f t="shared" si="207"/>
        <v>10</v>
      </c>
      <c r="BS87" s="1" t="str">
        <f t="shared" si="208"/>
        <v>3</v>
      </c>
      <c r="BT87" s="1" t="str">
        <f t="shared" si="209"/>
        <v>3</v>
      </c>
    </row>
    <row r="88" spans="1:72" x14ac:dyDescent="0.25">
      <c r="A88" s="87"/>
      <c r="B88" s="87"/>
      <c r="C88" s="8">
        <v>39368</v>
      </c>
      <c r="D88" s="11">
        <v>1</v>
      </c>
      <c r="E88" s="11">
        <v>37.700000000000003</v>
      </c>
      <c r="F88" s="11">
        <v>8.1</v>
      </c>
      <c r="G88" s="11">
        <v>0.03</v>
      </c>
      <c r="H88" s="2">
        <f t="shared" si="180"/>
        <v>1.5</v>
      </c>
      <c r="I88" s="1" t="str">
        <f t="shared" si="181"/>
        <v>1</v>
      </c>
      <c r="J88" s="1" t="str">
        <f t="shared" si="182"/>
        <v>3</v>
      </c>
      <c r="K88" s="1" t="str">
        <f t="shared" si="183"/>
        <v>1</v>
      </c>
      <c r="L88" s="1" t="str">
        <f t="shared" si="184"/>
        <v>1</v>
      </c>
      <c r="M88" s="87"/>
      <c r="N88" s="87"/>
      <c r="O88" s="8">
        <v>39368</v>
      </c>
      <c r="P88" s="11">
        <v>1</v>
      </c>
      <c r="Q88" s="11">
        <v>210</v>
      </c>
      <c r="R88" s="11">
        <v>8.3000000000000007</v>
      </c>
      <c r="S88" s="11">
        <v>0.15</v>
      </c>
      <c r="T88" s="1">
        <f t="shared" si="185"/>
        <v>3.25</v>
      </c>
      <c r="U88" s="1" t="str">
        <f t="shared" si="186"/>
        <v>1</v>
      </c>
      <c r="V88" s="1" t="str">
        <f t="shared" si="187"/>
        <v>10</v>
      </c>
      <c r="W88" s="1" t="str">
        <f t="shared" si="188"/>
        <v>1</v>
      </c>
      <c r="X88" s="1" t="str">
        <f t="shared" si="189"/>
        <v>1</v>
      </c>
      <c r="Y88" s="91"/>
      <c r="Z88" s="91"/>
      <c r="AA88" s="8">
        <v>39368</v>
      </c>
      <c r="AB88" s="11">
        <v>1</v>
      </c>
      <c r="AC88" s="11">
        <v>230</v>
      </c>
      <c r="AD88" s="11">
        <v>7.9</v>
      </c>
      <c r="AE88" s="11">
        <v>0.06</v>
      </c>
      <c r="AF88" s="2">
        <f t="shared" si="190"/>
        <v>3.25</v>
      </c>
      <c r="AG88" s="1" t="str">
        <f t="shared" si="191"/>
        <v>1</v>
      </c>
      <c r="AH88" s="1" t="str">
        <f t="shared" si="192"/>
        <v>10</v>
      </c>
      <c r="AI88" s="1" t="str">
        <f t="shared" si="193"/>
        <v>1</v>
      </c>
      <c r="AJ88" s="1" t="str">
        <f t="shared" si="194"/>
        <v>1</v>
      </c>
      <c r="AK88" s="92"/>
      <c r="AL88" s="91"/>
      <c r="AM88" s="8">
        <v>39368</v>
      </c>
      <c r="AN88" s="11">
        <v>1.5</v>
      </c>
      <c r="AO88" s="11">
        <v>184</v>
      </c>
      <c r="AP88" s="11">
        <v>7</v>
      </c>
      <c r="AQ88" s="11">
        <v>0.48</v>
      </c>
      <c r="AR88" s="2">
        <f t="shared" si="195"/>
        <v>3.25</v>
      </c>
      <c r="AS88" s="1" t="str">
        <f t="shared" si="196"/>
        <v>1</v>
      </c>
      <c r="AT88" s="1" t="str">
        <f t="shared" si="197"/>
        <v>10</v>
      </c>
      <c r="AU88" s="1" t="str">
        <f t="shared" si="198"/>
        <v>1</v>
      </c>
      <c r="AV88" s="1" t="str">
        <f t="shared" si="199"/>
        <v>1</v>
      </c>
      <c r="AW88" s="87"/>
      <c r="AX88" s="87"/>
      <c r="AY88" s="8">
        <v>39368</v>
      </c>
      <c r="AZ88" s="11">
        <v>1.4</v>
      </c>
      <c r="BA88" s="11">
        <v>68.400000000000006</v>
      </c>
      <c r="BB88" s="11">
        <v>6.6</v>
      </c>
      <c r="BC88" s="11">
        <v>0.55000000000000004</v>
      </c>
      <c r="BD88" s="2">
        <f t="shared" si="200"/>
        <v>2.75</v>
      </c>
      <c r="BE88" s="1" t="str">
        <f t="shared" si="201"/>
        <v>1</v>
      </c>
      <c r="BF88" s="1" t="str">
        <f t="shared" si="202"/>
        <v>6</v>
      </c>
      <c r="BG88" s="1" t="str">
        <f t="shared" si="203"/>
        <v>1</v>
      </c>
      <c r="BH88" s="1" t="str">
        <f t="shared" si="204"/>
        <v>3</v>
      </c>
      <c r="BI88" s="90"/>
      <c r="BJ88" s="89"/>
      <c r="BK88" s="8">
        <v>39368</v>
      </c>
      <c r="BL88" s="11">
        <v>1.8</v>
      </c>
      <c r="BM88" s="11">
        <v>53.9</v>
      </c>
      <c r="BN88" s="11">
        <v>6.3</v>
      </c>
      <c r="BO88" s="11">
        <v>0.76</v>
      </c>
      <c r="BP88" s="1">
        <f t="shared" si="205"/>
        <v>3.25</v>
      </c>
      <c r="BQ88" s="1" t="str">
        <f t="shared" si="206"/>
        <v>1</v>
      </c>
      <c r="BR88" s="1" t="str">
        <f t="shared" si="207"/>
        <v>6</v>
      </c>
      <c r="BS88" s="1" t="str">
        <f t="shared" si="208"/>
        <v>3</v>
      </c>
      <c r="BT88" s="1" t="str">
        <f t="shared" si="209"/>
        <v>3</v>
      </c>
    </row>
    <row r="89" spans="1:72" x14ac:dyDescent="0.25">
      <c r="A89" s="87"/>
      <c r="B89" s="87"/>
      <c r="C89" s="8">
        <v>39395</v>
      </c>
      <c r="D89" s="11">
        <v>1</v>
      </c>
      <c r="E89" s="11">
        <v>1.1000000000000001</v>
      </c>
      <c r="F89" s="11">
        <v>8.4</v>
      </c>
      <c r="G89" s="11">
        <v>0.02</v>
      </c>
      <c r="H89" s="2">
        <f t="shared" si="180"/>
        <v>1</v>
      </c>
      <c r="I89" s="1" t="str">
        <f t="shared" si="181"/>
        <v>1</v>
      </c>
      <c r="J89" s="1" t="str">
        <f t="shared" si="182"/>
        <v>1</v>
      </c>
      <c r="K89" s="1" t="str">
        <f t="shared" si="183"/>
        <v>1</v>
      </c>
      <c r="L89" s="1" t="str">
        <f t="shared" si="184"/>
        <v>1</v>
      </c>
      <c r="M89" s="87"/>
      <c r="N89" s="87"/>
      <c r="O89" s="8">
        <v>39395</v>
      </c>
      <c r="P89" s="11">
        <v>1.3</v>
      </c>
      <c r="Q89" s="11">
        <v>43</v>
      </c>
      <c r="R89" s="11">
        <v>8.3000000000000007</v>
      </c>
      <c r="S89" s="11">
        <v>0.02</v>
      </c>
      <c r="T89" s="1">
        <f t="shared" si="185"/>
        <v>1.5</v>
      </c>
      <c r="U89" s="1" t="str">
        <f t="shared" si="186"/>
        <v>1</v>
      </c>
      <c r="V89" s="1" t="str">
        <f t="shared" si="187"/>
        <v>3</v>
      </c>
      <c r="W89" s="1" t="str">
        <f t="shared" si="188"/>
        <v>1</v>
      </c>
      <c r="X89" s="1" t="str">
        <f t="shared" si="189"/>
        <v>1</v>
      </c>
      <c r="Y89" s="91"/>
      <c r="Z89" s="91"/>
      <c r="AA89" s="8">
        <v>39395</v>
      </c>
      <c r="AB89" s="11">
        <v>1.3</v>
      </c>
      <c r="AC89" s="11">
        <v>8.9</v>
      </c>
      <c r="AD89" s="11">
        <v>9.1</v>
      </c>
      <c r="AE89" s="11">
        <v>0.13</v>
      </c>
      <c r="AF89" s="2">
        <f t="shared" si="190"/>
        <v>1</v>
      </c>
      <c r="AG89" s="1" t="str">
        <f t="shared" si="191"/>
        <v>1</v>
      </c>
      <c r="AH89" s="1" t="str">
        <f t="shared" si="192"/>
        <v>1</v>
      </c>
      <c r="AI89" s="1" t="str">
        <f t="shared" si="193"/>
        <v>1</v>
      </c>
      <c r="AJ89" s="1" t="str">
        <f t="shared" si="194"/>
        <v>1</v>
      </c>
      <c r="AK89" s="92"/>
      <c r="AL89" s="91"/>
      <c r="AM89" s="8">
        <v>39395</v>
      </c>
      <c r="AN89" s="11">
        <v>3.5</v>
      </c>
      <c r="AO89" s="11">
        <v>26.8</v>
      </c>
      <c r="AP89" s="11">
        <v>5.8</v>
      </c>
      <c r="AQ89" s="11">
        <v>1.85</v>
      </c>
      <c r="AR89" s="2">
        <f t="shared" si="195"/>
        <v>3.75</v>
      </c>
      <c r="AS89" s="1" t="str">
        <f t="shared" si="196"/>
        <v>3</v>
      </c>
      <c r="AT89" s="1" t="str">
        <f t="shared" si="197"/>
        <v>3</v>
      </c>
      <c r="AU89" s="1" t="str">
        <f t="shared" si="198"/>
        <v>3</v>
      </c>
      <c r="AV89" s="1" t="str">
        <f t="shared" si="199"/>
        <v>6</v>
      </c>
      <c r="AW89" s="87"/>
      <c r="AX89" s="87"/>
      <c r="AY89" s="8">
        <v>39395</v>
      </c>
      <c r="AZ89" s="11">
        <v>2.7</v>
      </c>
      <c r="BA89" s="11">
        <v>39.1</v>
      </c>
      <c r="BB89" s="11">
        <v>7.2</v>
      </c>
      <c r="BC89" s="11">
        <v>1.26</v>
      </c>
      <c r="BD89" s="2">
        <f t="shared" si="200"/>
        <v>2.75</v>
      </c>
      <c r="BE89" s="1" t="str">
        <f t="shared" si="201"/>
        <v>1</v>
      </c>
      <c r="BF89" s="1" t="str">
        <f t="shared" si="202"/>
        <v>3</v>
      </c>
      <c r="BG89" s="1" t="str">
        <f t="shared" si="203"/>
        <v>1</v>
      </c>
      <c r="BH89" s="1" t="str">
        <f t="shared" si="204"/>
        <v>6</v>
      </c>
      <c r="BI89" s="90"/>
      <c r="BJ89" s="89"/>
      <c r="BK89" s="8">
        <v>39395</v>
      </c>
      <c r="BL89" s="11">
        <v>1.6</v>
      </c>
      <c r="BM89" s="11">
        <v>73.2</v>
      </c>
      <c r="BN89" s="11">
        <v>6.4</v>
      </c>
      <c r="BO89" s="11">
        <v>0.45</v>
      </c>
      <c r="BP89" s="1">
        <f t="shared" si="205"/>
        <v>2.75</v>
      </c>
      <c r="BQ89" s="1" t="str">
        <f t="shared" si="206"/>
        <v>1</v>
      </c>
      <c r="BR89" s="1" t="str">
        <f t="shared" si="207"/>
        <v>6</v>
      </c>
      <c r="BS89" s="1" t="str">
        <f t="shared" si="208"/>
        <v>3</v>
      </c>
      <c r="BT89" s="1" t="str">
        <f t="shared" si="209"/>
        <v>1</v>
      </c>
    </row>
    <row r="90" spans="1:72" x14ac:dyDescent="0.25">
      <c r="A90" s="87"/>
      <c r="B90" s="87"/>
      <c r="C90" s="8">
        <v>39422</v>
      </c>
      <c r="D90" s="11">
        <v>1</v>
      </c>
      <c r="E90" s="11">
        <v>1.2</v>
      </c>
      <c r="F90" s="11">
        <v>9.1</v>
      </c>
      <c r="G90" s="11">
        <v>0.02</v>
      </c>
      <c r="H90" s="2">
        <f t="shared" si="180"/>
        <v>1</v>
      </c>
      <c r="I90" s="1" t="str">
        <f t="shared" si="181"/>
        <v>1</v>
      </c>
      <c r="J90" s="1" t="str">
        <f t="shared" si="182"/>
        <v>1</v>
      </c>
      <c r="K90" s="1" t="str">
        <f t="shared" si="183"/>
        <v>1</v>
      </c>
      <c r="L90" s="1" t="str">
        <f t="shared" si="184"/>
        <v>1</v>
      </c>
      <c r="M90" s="87"/>
      <c r="N90" s="87"/>
      <c r="O90" s="8">
        <v>39422</v>
      </c>
      <c r="P90" s="11">
        <v>1</v>
      </c>
      <c r="Q90" s="11">
        <v>19.7</v>
      </c>
      <c r="R90" s="11">
        <v>9.4</v>
      </c>
      <c r="S90" s="11">
        <v>0.02</v>
      </c>
      <c r="T90" s="1">
        <f t="shared" si="185"/>
        <v>1</v>
      </c>
      <c r="U90" s="1" t="str">
        <f t="shared" si="186"/>
        <v>1</v>
      </c>
      <c r="V90" s="1" t="str">
        <f t="shared" si="187"/>
        <v>1</v>
      </c>
      <c r="W90" s="1" t="str">
        <f t="shared" si="188"/>
        <v>1</v>
      </c>
      <c r="X90" s="1" t="str">
        <f t="shared" si="189"/>
        <v>1</v>
      </c>
      <c r="Y90" s="91"/>
      <c r="Z90" s="91"/>
      <c r="AA90" s="8">
        <v>39422</v>
      </c>
      <c r="AB90" s="11">
        <v>1.3</v>
      </c>
      <c r="AC90" s="11">
        <v>6</v>
      </c>
      <c r="AD90" s="11">
        <v>9.9</v>
      </c>
      <c r="AE90" s="11">
        <v>0.18</v>
      </c>
      <c r="AF90" s="2">
        <f t="shared" si="190"/>
        <v>1</v>
      </c>
      <c r="AG90" s="1" t="str">
        <f t="shared" si="191"/>
        <v>1</v>
      </c>
      <c r="AH90" s="1" t="str">
        <f t="shared" si="192"/>
        <v>1</v>
      </c>
      <c r="AI90" s="1" t="str">
        <f t="shared" si="193"/>
        <v>1</v>
      </c>
      <c r="AJ90" s="1" t="str">
        <f t="shared" si="194"/>
        <v>1</v>
      </c>
      <c r="AK90" s="92"/>
      <c r="AL90" s="91"/>
      <c r="AM90" s="8">
        <v>39422</v>
      </c>
      <c r="AN90" s="11">
        <v>2.2000000000000002</v>
      </c>
      <c r="AO90" s="11">
        <v>15.9</v>
      </c>
      <c r="AP90" s="11">
        <v>5.8</v>
      </c>
      <c r="AQ90" s="11">
        <v>3.17</v>
      </c>
      <c r="AR90" s="2">
        <f t="shared" si="195"/>
        <v>3.75</v>
      </c>
      <c r="AS90" s="1" t="str">
        <f t="shared" si="196"/>
        <v>1</v>
      </c>
      <c r="AT90" s="1" t="str">
        <f t="shared" si="197"/>
        <v>1</v>
      </c>
      <c r="AU90" s="1" t="str">
        <f t="shared" si="198"/>
        <v>3</v>
      </c>
      <c r="AV90" s="1" t="str">
        <f t="shared" si="199"/>
        <v>10</v>
      </c>
      <c r="AW90" s="87"/>
      <c r="AX90" s="87"/>
      <c r="AY90" s="8">
        <v>39422</v>
      </c>
      <c r="AZ90" s="11">
        <v>2.5</v>
      </c>
      <c r="BA90" s="11">
        <v>29.3</v>
      </c>
      <c r="BB90" s="11">
        <v>8.6999999999999993</v>
      </c>
      <c r="BC90" s="11">
        <v>3.43</v>
      </c>
      <c r="BD90" s="2">
        <f t="shared" si="200"/>
        <v>3.75</v>
      </c>
      <c r="BE90" s="1" t="str">
        <f t="shared" si="201"/>
        <v>1</v>
      </c>
      <c r="BF90" s="1" t="str">
        <f t="shared" si="202"/>
        <v>3</v>
      </c>
      <c r="BG90" s="1" t="str">
        <f t="shared" si="203"/>
        <v>1</v>
      </c>
      <c r="BH90" s="1" t="str">
        <f t="shared" si="204"/>
        <v>10</v>
      </c>
      <c r="BI90" s="90"/>
      <c r="BJ90" s="89"/>
      <c r="BK90" s="8">
        <v>39422</v>
      </c>
      <c r="BL90" s="11">
        <v>3</v>
      </c>
      <c r="BM90" s="11">
        <v>32.799999999999997</v>
      </c>
      <c r="BN90" s="11">
        <v>8.8000000000000007</v>
      </c>
      <c r="BO90" s="11">
        <v>1.35</v>
      </c>
      <c r="BP90" s="1">
        <f t="shared" si="205"/>
        <v>3.25</v>
      </c>
      <c r="BQ90" s="1" t="str">
        <f t="shared" si="206"/>
        <v>3</v>
      </c>
      <c r="BR90" s="1" t="str">
        <f t="shared" si="207"/>
        <v>3</v>
      </c>
      <c r="BS90" s="1" t="str">
        <f t="shared" si="208"/>
        <v>1</v>
      </c>
      <c r="BT90" s="1" t="str">
        <f t="shared" si="209"/>
        <v>6</v>
      </c>
    </row>
    <row r="91" spans="1:72" x14ac:dyDescent="0.25">
      <c r="A91" s="3">
        <v>96</v>
      </c>
      <c r="B91" s="4" t="s">
        <v>11</v>
      </c>
      <c r="C91" s="50" t="s">
        <v>15</v>
      </c>
      <c r="D91" s="51">
        <f>AVERAGE(D79:D90)</f>
        <v>1</v>
      </c>
      <c r="E91" s="51">
        <f>AVERAGE(E79:E90)</f>
        <v>44.916666666666679</v>
      </c>
      <c r="F91" s="51">
        <f>AVERAGE(F79:F90)</f>
        <v>9.1416666666666657</v>
      </c>
      <c r="G91" s="51">
        <f>AVERAGE(G79:G90)</f>
        <v>3.9166666666666676E-2</v>
      </c>
      <c r="H91" s="51">
        <f>AVERAGE(H79:H90)</f>
        <v>1.2708333333333333</v>
      </c>
      <c r="I91" s="57"/>
      <c r="J91" s="57"/>
      <c r="K91" s="57"/>
      <c r="L91" s="57"/>
      <c r="M91" s="3">
        <v>96</v>
      </c>
      <c r="N91" s="4" t="s">
        <v>11</v>
      </c>
      <c r="O91" s="50" t="s">
        <v>25</v>
      </c>
      <c r="P91" s="51">
        <v>1.0416666666666667</v>
      </c>
      <c r="Q91" s="51">
        <v>102.68333333333334</v>
      </c>
      <c r="R91" s="51">
        <v>8.6666666666666661</v>
      </c>
      <c r="S91" s="51">
        <v>3.3333333333333333E-2</v>
      </c>
      <c r="T91" s="53">
        <f>AVERAGE(T79:T90)</f>
        <v>1.9375</v>
      </c>
      <c r="U91" s="52"/>
      <c r="V91" s="52"/>
      <c r="W91" s="52"/>
      <c r="X91" s="52"/>
      <c r="Y91" s="5">
        <v>96</v>
      </c>
      <c r="Z91" s="5" t="s">
        <v>13</v>
      </c>
      <c r="AA91" s="54" t="s">
        <v>25</v>
      </c>
      <c r="AB91" s="51">
        <v>4.083333333333333</v>
      </c>
      <c r="AC91" s="51">
        <v>100.2</v>
      </c>
      <c r="AD91" s="51">
        <v>6.2666666666666666</v>
      </c>
      <c r="AE91" s="51">
        <v>0.84833333333333349</v>
      </c>
      <c r="AF91" s="51">
        <f>AVERAGE(AF79:AF90)</f>
        <v>3.1875</v>
      </c>
      <c r="AG91" s="52"/>
      <c r="AH91" s="52"/>
      <c r="AI91" s="52" t="s">
        <v>27</v>
      </c>
      <c r="AJ91" s="53">
        <f>AVERAGE(AF79:AF88)</f>
        <v>3.625</v>
      </c>
      <c r="AK91" s="5">
        <v>96</v>
      </c>
      <c r="AL91" s="5" t="s">
        <v>13</v>
      </c>
      <c r="AM91" s="54" t="s">
        <v>25</v>
      </c>
      <c r="AN91" s="55">
        <v>5.9416666666666664</v>
      </c>
      <c r="AO91" s="55">
        <v>120.25833333333334</v>
      </c>
      <c r="AP91" s="55">
        <v>7.625</v>
      </c>
      <c r="AQ91" s="55">
        <v>3.8475000000000001</v>
      </c>
      <c r="AR91" s="55">
        <f>AVERAGE(AR79:AR90)</f>
        <v>4.083333333333333</v>
      </c>
      <c r="AS91" s="52"/>
      <c r="AT91" s="52"/>
      <c r="AU91" s="52"/>
      <c r="AV91" s="56"/>
      <c r="AW91" s="5">
        <v>96</v>
      </c>
      <c r="AX91" s="5" t="s">
        <v>13</v>
      </c>
      <c r="AY91" s="54" t="s">
        <v>15</v>
      </c>
      <c r="AZ91" s="55">
        <v>2.7416666666666658</v>
      </c>
      <c r="BA91" s="55">
        <v>136.27500000000001</v>
      </c>
      <c r="BB91" s="55">
        <v>7.6499999999999995</v>
      </c>
      <c r="BC91" s="55">
        <v>2.7616666666666667</v>
      </c>
      <c r="BD91" s="55">
        <f>AVERAGE(BD79:BD90)</f>
        <v>3.5625</v>
      </c>
      <c r="BE91" s="52"/>
      <c r="BF91" s="52"/>
      <c r="BG91" s="52"/>
      <c r="BH91" s="58"/>
      <c r="BI91" s="5">
        <v>96</v>
      </c>
      <c r="BJ91" s="5" t="s">
        <v>13</v>
      </c>
      <c r="BK91" s="54" t="s">
        <v>25</v>
      </c>
      <c r="BL91" s="55">
        <v>2.5083333333333333</v>
      </c>
      <c r="BM91" s="55">
        <v>282.53333333333336</v>
      </c>
      <c r="BN91" s="55">
        <v>6.875</v>
      </c>
      <c r="BO91" s="55">
        <v>1.1924999999999997</v>
      </c>
      <c r="BP91" s="56">
        <f>AVERAGE(BP79:BP90)</f>
        <v>3.8958333333333335</v>
      </c>
      <c r="BQ91" s="52"/>
      <c r="BR91" s="52"/>
      <c r="BS91" s="52"/>
      <c r="BT91" s="58"/>
    </row>
    <row r="92" spans="1:72" x14ac:dyDescent="0.25">
      <c r="A92" s="87">
        <v>97</v>
      </c>
      <c r="B92" s="87" t="s">
        <v>11</v>
      </c>
      <c r="C92" s="8">
        <v>39454</v>
      </c>
      <c r="D92" s="11">
        <v>1</v>
      </c>
      <c r="E92" s="11">
        <v>5.8</v>
      </c>
      <c r="F92" s="11">
        <v>9.1</v>
      </c>
      <c r="G92" s="11">
        <v>0.01</v>
      </c>
      <c r="H92" s="2">
        <f t="shared" ref="H92:H103" si="210">(I92+J92+K92+L92)/4</f>
        <v>1</v>
      </c>
      <c r="I92" s="1" t="str">
        <f t="shared" ref="I92:I103" si="211">IF(D92&lt;3,"1",IF(D92&lt;5,"3",IF(D92&lt;=15,"6",IF(D92&gt;15,"10"))))</f>
        <v>1</v>
      </c>
      <c r="J92" s="1" t="str">
        <f t="shared" ref="J92:J103" si="212">IF(E92&lt;20,"1",IF(E92&lt;=49,"3",IF(E92&lt;=100,"6",IF(E92&gt;100,"10"))))</f>
        <v>1</v>
      </c>
      <c r="K92" s="1" t="str">
        <f t="shared" ref="K92:K103" si="213">IF(F92&gt;6.5,"1",IF(F92&gt;=4.6,"3",IF(F92&gt;=2,"6",IF(F92&gt;=0,"10"))))</f>
        <v>1</v>
      </c>
      <c r="L92" s="1" t="str">
        <f t="shared" ref="L92:L103" si="214">IF(G92&lt;0.5,"1",IF(G92&lt;1,"3",IF(G92&lt;=3,"6",IF(G92&gt;=3,"10"))))</f>
        <v>1</v>
      </c>
      <c r="M92" s="88">
        <v>97</v>
      </c>
      <c r="N92" s="88" t="s">
        <v>11</v>
      </c>
      <c r="O92" s="8">
        <v>39454</v>
      </c>
      <c r="P92" s="11">
        <v>1</v>
      </c>
      <c r="Q92" s="11">
        <v>6.8</v>
      </c>
      <c r="R92" s="11">
        <v>8.1999999999999993</v>
      </c>
      <c r="S92" s="11">
        <v>0.02</v>
      </c>
      <c r="T92" s="1">
        <f t="shared" ref="T92:T100" si="215">(U92+V92+W92+X92)/4</f>
        <v>1</v>
      </c>
      <c r="U92" s="1" t="str">
        <f t="shared" ref="U92:U100" si="216">IF(P92&lt;3,"1",IF(P92&lt;5,"3",IF(P92&lt;=15,"6",IF(P92&gt;15,"10"))))</f>
        <v>1</v>
      </c>
      <c r="V92" s="1" t="str">
        <f t="shared" ref="V92:V100" si="217">IF(Q92&lt;20,"1",IF(Q92&lt;=49,"3",IF(Q92&lt;=100,"6",IF(Q92&gt;100,"10"))))</f>
        <v>1</v>
      </c>
      <c r="W92" s="1" t="str">
        <f t="shared" ref="W92:W100" si="218">IF(R92&gt;6.5,"1",IF(R92&gt;=4.6,"3",IF(R92&gt;=2,"6",IF(R92&gt;=0,"10"))))</f>
        <v>1</v>
      </c>
      <c r="X92" s="1" t="str">
        <f t="shared" ref="X92:X100" si="219">IF(S92&lt;0.5,"1",IF(S92&lt;1,"3",IF(S92&lt;=3,"6",IF(S92&gt;=3,"10"))))</f>
        <v>1</v>
      </c>
      <c r="Y92" s="91">
        <v>97</v>
      </c>
      <c r="Z92" s="91" t="s">
        <v>12</v>
      </c>
      <c r="AA92" s="8">
        <v>39454</v>
      </c>
      <c r="AB92" s="11">
        <v>4.0999999999999996</v>
      </c>
      <c r="AC92" s="11">
        <v>13.2</v>
      </c>
      <c r="AD92" s="11">
        <v>10.8</v>
      </c>
      <c r="AE92" s="11">
        <v>0.16</v>
      </c>
      <c r="AF92" s="2">
        <f t="shared" ref="AF92:AF103" si="220">(AG92+AH92+AI92+AJ92)/4</f>
        <v>1.5</v>
      </c>
      <c r="AG92" s="1" t="str">
        <f t="shared" ref="AG92:AG103" si="221">IF(AB92&lt;3,"1",IF(AB92&lt;5,"3",IF(AB92&lt;=15,"6",IF(AB92&gt;15,"10"))))</f>
        <v>3</v>
      </c>
      <c r="AH92" s="1" t="str">
        <f t="shared" ref="AH92:AH103" si="222">IF(AC92&lt;20,"1",IF(AC92&lt;=49,"3",IF(AC92&lt;=100,"6",IF(AC92&gt;100,"10"))))</f>
        <v>1</v>
      </c>
      <c r="AI92" s="1" t="str">
        <f t="shared" ref="AI92:AI103" si="223">IF(AD92&gt;6.5,"1",IF(AD92&gt;=4.6,"3",IF(AD92&gt;=2,"6",IF(AD92&gt;=0,"10"))))</f>
        <v>1</v>
      </c>
      <c r="AJ92" s="1" t="str">
        <f t="shared" ref="AJ92:AJ103" si="224">IF(AE92&lt;0.5,"1",IF(AE92&lt;1,"3",IF(AE92&lt;=3,"6",IF(AE92&gt;=3,"10"))))</f>
        <v>1</v>
      </c>
      <c r="AK92" s="92">
        <v>97</v>
      </c>
      <c r="AL92" s="91" t="s">
        <v>12</v>
      </c>
      <c r="AM92" s="8">
        <v>39454</v>
      </c>
      <c r="AN92" s="11">
        <v>3.4</v>
      </c>
      <c r="AO92" s="11">
        <v>28.6</v>
      </c>
      <c r="AP92" s="11">
        <v>5.4</v>
      </c>
      <c r="AQ92" s="11">
        <v>5.13</v>
      </c>
      <c r="AR92" s="2">
        <f t="shared" ref="AR92:AR103" si="225">(AS92+AT92+AU92+AV92)/4</f>
        <v>4.75</v>
      </c>
      <c r="AS92" s="1" t="str">
        <f t="shared" ref="AS92:AS103" si="226">IF(AN92&lt;3,"1",IF(AN92&lt;5,"3",IF(AN92&lt;=15,"6",IF(AN92&gt;15,"10"))))</f>
        <v>3</v>
      </c>
      <c r="AT92" s="1" t="str">
        <f t="shared" ref="AT92:AT103" si="227">IF(AO92&lt;20,"1",IF(AO92&lt;=49,"3",IF(AO92&lt;=100,"6",IF(AO92&gt;100,"10"))))</f>
        <v>3</v>
      </c>
      <c r="AU92" s="1" t="str">
        <f t="shared" ref="AU92:AU103" si="228">IF(AP92&gt;6.5,"1",IF(AP92&gt;=4.6,"3",IF(AP92&gt;=2,"6",IF(AP92&gt;=0,"10"))))</f>
        <v>3</v>
      </c>
      <c r="AV92" s="1" t="str">
        <f t="shared" ref="AV92:AV103" si="229">IF(AQ92&lt;0.5,"1",IF(AQ92&lt;1,"3",IF(AQ92&lt;=3,"6",IF(AQ92&gt;=3,"10"))))</f>
        <v>10</v>
      </c>
      <c r="AW92" s="87">
        <v>97</v>
      </c>
      <c r="AX92" s="87" t="s">
        <v>12</v>
      </c>
      <c r="AY92" s="8">
        <v>39454</v>
      </c>
      <c r="AZ92" s="11">
        <v>3.5</v>
      </c>
      <c r="BA92" s="11">
        <v>20.3</v>
      </c>
      <c r="BB92" s="11">
        <v>8.3000000000000007</v>
      </c>
      <c r="BC92" s="11">
        <v>4.32</v>
      </c>
      <c r="BD92" s="2">
        <f t="shared" ref="BD92:BD103" si="230">(BE92+BF92+BG92+BH92)/4</f>
        <v>4.25</v>
      </c>
      <c r="BE92" s="1" t="str">
        <f t="shared" ref="BE92:BE103" si="231">IF(AZ92&lt;3,"1",IF(AZ92&lt;5,"3",IF(AZ92&lt;=15,"6",IF(AZ92&gt;15,"10"))))</f>
        <v>3</v>
      </c>
      <c r="BF92" s="1" t="str">
        <f t="shared" ref="BF92:BF103" si="232">IF(BA92&lt;20,"1",IF(BA92&lt;=49,"3",IF(BA92&lt;=100,"6",IF(BA92&gt;100,"10"))))</f>
        <v>3</v>
      </c>
      <c r="BG92" s="1" t="str">
        <f t="shared" ref="BG92:BG103" si="233">IF(BB92&gt;6.5,"1",IF(BB92&gt;=4.6,"3",IF(BB92&gt;=2,"6",IF(BB92&gt;=0,"10"))))</f>
        <v>1</v>
      </c>
      <c r="BH92" s="1" t="str">
        <f t="shared" ref="BH92:BH103" si="234">IF(BC92&lt;0.5,"1",IF(BC92&lt;1,"3",IF(BC92&lt;=3,"6",IF(BC92&gt;=3,"10"))))</f>
        <v>10</v>
      </c>
      <c r="BI92" s="90">
        <v>97</v>
      </c>
      <c r="BJ92" s="89" t="s">
        <v>12</v>
      </c>
      <c r="BK92" s="8">
        <v>39454</v>
      </c>
      <c r="BL92" s="11">
        <v>6.4</v>
      </c>
      <c r="BM92" s="11">
        <v>36.5</v>
      </c>
      <c r="BN92" s="11">
        <v>7.6</v>
      </c>
      <c r="BO92" s="11">
        <v>0.41</v>
      </c>
      <c r="BP92" s="1">
        <f t="shared" ref="BP92:BP103" si="235">(BQ92+BR92+BS92+BT92)/4</f>
        <v>2.75</v>
      </c>
      <c r="BQ92" s="1" t="str">
        <f t="shared" ref="BQ92:BQ103" si="236">IF(BL92&lt;3,"1",IF(BL92&lt;5,"3",IF(BL92&lt;=15,"6",IF(BL92&gt;15,"10"))))</f>
        <v>6</v>
      </c>
      <c r="BR92" s="1" t="str">
        <f t="shared" ref="BR92:BR103" si="237">IF(BM92&lt;20,"1",IF(BM92&lt;=49,"3",IF(BM92&lt;=100,"6",IF(BM92&gt;100,"10"))))</f>
        <v>3</v>
      </c>
      <c r="BS92" s="1" t="str">
        <f t="shared" ref="BS92:BS103" si="238">IF(BN92&gt;6.5,"1",IF(BN92&gt;=4.6,"3",IF(BN92&gt;=2,"6",IF(BN92&gt;=0,"10"))))</f>
        <v>1</v>
      </c>
      <c r="BT92" s="1" t="str">
        <f t="shared" ref="BT92:BT103" si="239">IF(BO92&lt;0.5,"1",IF(BO92&lt;1,"3",IF(BO92&lt;=3,"6",IF(BO92&gt;=3,"10"))))</f>
        <v>1</v>
      </c>
    </row>
    <row r="93" spans="1:72" x14ac:dyDescent="0.25">
      <c r="A93" s="87"/>
      <c r="B93" s="87"/>
      <c r="C93" s="8">
        <v>39492</v>
      </c>
      <c r="D93" s="11">
        <v>1</v>
      </c>
      <c r="E93" s="11">
        <v>1.1000000000000001</v>
      </c>
      <c r="F93" s="11">
        <v>9.8000000000000007</v>
      </c>
      <c r="G93" s="11">
        <v>0.01</v>
      </c>
      <c r="H93" s="2">
        <f t="shared" si="210"/>
        <v>1</v>
      </c>
      <c r="I93" s="1" t="str">
        <f t="shared" si="211"/>
        <v>1</v>
      </c>
      <c r="J93" s="1" t="str">
        <f t="shared" si="212"/>
        <v>1</v>
      </c>
      <c r="K93" s="1" t="str">
        <f t="shared" si="213"/>
        <v>1</v>
      </c>
      <c r="L93" s="1" t="str">
        <f t="shared" si="214"/>
        <v>1</v>
      </c>
      <c r="M93" s="88"/>
      <c r="N93" s="88"/>
      <c r="O93" s="8">
        <v>39492</v>
      </c>
      <c r="P93" s="11">
        <v>2</v>
      </c>
      <c r="Q93" s="11">
        <v>5.6</v>
      </c>
      <c r="R93" s="11">
        <v>10.5</v>
      </c>
      <c r="S93" s="11">
        <v>0.02</v>
      </c>
      <c r="T93" s="1">
        <f t="shared" si="215"/>
        <v>1</v>
      </c>
      <c r="U93" s="1" t="str">
        <f t="shared" si="216"/>
        <v>1</v>
      </c>
      <c r="V93" s="1" t="str">
        <f t="shared" si="217"/>
        <v>1</v>
      </c>
      <c r="W93" s="1" t="str">
        <f t="shared" si="218"/>
        <v>1</v>
      </c>
      <c r="X93" s="1" t="str">
        <f t="shared" si="219"/>
        <v>1</v>
      </c>
      <c r="Y93" s="91"/>
      <c r="Z93" s="91"/>
      <c r="AA93" s="8">
        <v>39492</v>
      </c>
      <c r="AB93" s="11">
        <v>1.1000000000000001</v>
      </c>
      <c r="AC93" s="11">
        <v>7.9</v>
      </c>
      <c r="AD93" s="11">
        <v>11</v>
      </c>
      <c r="AE93" s="11">
        <v>0.3</v>
      </c>
      <c r="AF93" s="2">
        <f t="shared" si="220"/>
        <v>1</v>
      </c>
      <c r="AG93" s="1" t="str">
        <f t="shared" si="221"/>
        <v>1</v>
      </c>
      <c r="AH93" s="1" t="str">
        <f t="shared" si="222"/>
        <v>1</v>
      </c>
      <c r="AI93" s="1" t="str">
        <f t="shared" si="223"/>
        <v>1</v>
      </c>
      <c r="AJ93" s="1" t="str">
        <f t="shared" si="224"/>
        <v>1</v>
      </c>
      <c r="AK93" s="92"/>
      <c r="AL93" s="91"/>
      <c r="AM93" s="8">
        <v>39492</v>
      </c>
      <c r="AN93" s="11">
        <v>2.2000000000000002</v>
      </c>
      <c r="AO93" s="11">
        <v>8.1</v>
      </c>
      <c r="AP93" s="11">
        <v>6.8</v>
      </c>
      <c r="AQ93" s="11">
        <v>7.74</v>
      </c>
      <c r="AR93" s="2">
        <f t="shared" si="225"/>
        <v>3.25</v>
      </c>
      <c r="AS93" s="1" t="str">
        <f t="shared" si="226"/>
        <v>1</v>
      </c>
      <c r="AT93" s="1" t="str">
        <f t="shared" si="227"/>
        <v>1</v>
      </c>
      <c r="AU93" s="1" t="str">
        <f t="shared" si="228"/>
        <v>1</v>
      </c>
      <c r="AV93" s="1" t="str">
        <f t="shared" si="229"/>
        <v>10</v>
      </c>
      <c r="AW93" s="87"/>
      <c r="AX93" s="87"/>
      <c r="AY93" s="8">
        <v>39492</v>
      </c>
      <c r="AZ93" s="11">
        <v>1.6</v>
      </c>
      <c r="BA93" s="11">
        <v>12.8</v>
      </c>
      <c r="BB93" s="11">
        <v>7.9</v>
      </c>
      <c r="BC93" s="11">
        <v>3.04</v>
      </c>
      <c r="BD93" s="2">
        <f t="shared" si="230"/>
        <v>3.25</v>
      </c>
      <c r="BE93" s="1" t="str">
        <f t="shared" si="231"/>
        <v>1</v>
      </c>
      <c r="BF93" s="1" t="str">
        <f t="shared" si="232"/>
        <v>1</v>
      </c>
      <c r="BG93" s="1" t="str">
        <f t="shared" si="233"/>
        <v>1</v>
      </c>
      <c r="BH93" s="1" t="str">
        <f t="shared" si="234"/>
        <v>10</v>
      </c>
      <c r="BI93" s="90"/>
      <c r="BJ93" s="89"/>
      <c r="BK93" s="8">
        <v>39492</v>
      </c>
      <c r="BL93" s="11">
        <v>1.2</v>
      </c>
      <c r="BM93" s="11">
        <v>53.7</v>
      </c>
      <c r="BN93" s="11">
        <v>7.1</v>
      </c>
      <c r="BO93" s="11">
        <v>1.42</v>
      </c>
      <c r="BP93" s="1">
        <f t="shared" si="235"/>
        <v>3.5</v>
      </c>
      <c r="BQ93" s="1" t="str">
        <f t="shared" si="236"/>
        <v>1</v>
      </c>
      <c r="BR93" s="1" t="str">
        <f t="shared" si="237"/>
        <v>6</v>
      </c>
      <c r="BS93" s="1" t="str">
        <f t="shared" si="238"/>
        <v>1</v>
      </c>
      <c r="BT93" s="1" t="str">
        <f t="shared" si="239"/>
        <v>6</v>
      </c>
    </row>
    <row r="94" spans="1:72" x14ac:dyDescent="0.25">
      <c r="A94" s="87"/>
      <c r="B94" s="87"/>
      <c r="C94" s="8">
        <v>39513</v>
      </c>
      <c r="D94" s="11">
        <v>1</v>
      </c>
      <c r="E94" s="11">
        <v>1</v>
      </c>
      <c r="F94" s="11">
        <v>9.6999999999999993</v>
      </c>
      <c r="G94" s="11">
        <v>0.01</v>
      </c>
      <c r="H94" s="2">
        <f t="shared" si="210"/>
        <v>1</v>
      </c>
      <c r="I94" s="1" t="str">
        <f t="shared" si="211"/>
        <v>1</v>
      </c>
      <c r="J94" s="1" t="str">
        <f t="shared" si="212"/>
        <v>1</v>
      </c>
      <c r="K94" s="1" t="str">
        <f t="shared" si="213"/>
        <v>1</v>
      </c>
      <c r="L94" s="1" t="str">
        <f t="shared" si="214"/>
        <v>1</v>
      </c>
      <c r="M94" s="88"/>
      <c r="N94" s="88"/>
      <c r="O94" s="8">
        <v>39513</v>
      </c>
      <c r="P94" s="11">
        <v>1</v>
      </c>
      <c r="Q94" s="11">
        <v>4.7</v>
      </c>
      <c r="R94" s="11">
        <v>9.6</v>
      </c>
      <c r="S94" s="11">
        <v>0.01</v>
      </c>
      <c r="T94" s="1">
        <f t="shared" si="215"/>
        <v>1</v>
      </c>
      <c r="U94" s="1" t="str">
        <f t="shared" si="216"/>
        <v>1</v>
      </c>
      <c r="V94" s="1" t="str">
        <f t="shared" si="217"/>
        <v>1</v>
      </c>
      <c r="W94" s="1" t="str">
        <f t="shared" si="218"/>
        <v>1</v>
      </c>
      <c r="X94" s="1" t="str">
        <f t="shared" si="219"/>
        <v>1</v>
      </c>
      <c r="Y94" s="91"/>
      <c r="Z94" s="91"/>
      <c r="AA94" s="8">
        <v>39513</v>
      </c>
      <c r="AB94" s="11">
        <v>2</v>
      </c>
      <c r="AC94" s="11">
        <v>6.3</v>
      </c>
      <c r="AD94" s="11">
        <v>10.1</v>
      </c>
      <c r="AE94" s="11">
        <v>0.31</v>
      </c>
      <c r="AF94" s="2">
        <f t="shared" si="220"/>
        <v>1</v>
      </c>
      <c r="AG94" s="1" t="str">
        <f t="shared" si="221"/>
        <v>1</v>
      </c>
      <c r="AH94" s="1" t="str">
        <f t="shared" si="222"/>
        <v>1</v>
      </c>
      <c r="AI94" s="1" t="str">
        <f t="shared" si="223"/>
        <v>1</v>
      </c>
      <c r="AJ94" s="1" t="str">
        <f t="shared" si="224"/>
        <v>1</v>
      </c>
      <c r="AK94" s="92"/>
      <c r="AL94" s="91"/>
      <c r="AM94" s="8">
        <v>39513</v>
      </c>
      <c r="AN94" s="11">
        <v>3.9</v>
      </c>
      <c r="AO94" s="11">
        <v>11</v>
      </c>
      <c r="AP94" s="11">
        <v>6.5</v>
      </c>
      <c r="AQ94" s="11">
        <v>7.09</v>
      </c>
      <c r="AR94" s="2">
        <f t="shared" si="225"/>
        <v>4.25</v>
      </c>
      <c r="AS94" s="1" t="str">
        <f t="shared" si="226"/>
        <v>3</v>
      </c>
      <c r="AT94" s="1" t="str">
        <f t="shared" si="227"/>
        <v>1</v>
      </c>
      <c r="AU94" s="1" t="str">
        <f t="shared" si="228"/>
        <v>3</v>
      </c>
      <c r="AV94" s="1" t="str">
        <f t="shared" si="229"/>
        <v>10</v>
      </c>
      <c r="AW94" s="87"/>
      <c r="AX94" s="87"/>
      <c r="AY94" s="8">
        <v>39513</v>
      </c>
      <c r="AZ94" s="11">
        <v>2.9</v>
      </c>
      <c r="BA94" s="11">
        <v>12</v>
      </c>
      <c r="BB94" s="11">
        <v>6.4</v>
      </c>
      <c r="BC94" s="11">
        <v>2.4500000000000002</v>
      </c>
      <c r="BD94" s="2">
        <f t="shared" si="230"/>
        <v>2.75</v>
      </c>
      <c r="BE94" s="1" t="str">
        <f t="shared" si="231"/>
        <v>1</v>
      </c>
      <c r="BF94" s="1" t="str">
        <f t="shared" si="232"/>
        <v>1</v>
      </c>
      <c r="BG94" s="1" t="str">
        <f t="shared" si="233"/>
        <v>3</v>
      </c>
      <c r="BH94" s="1" t="str">
        <f t="shared" si="234"/>
        <v>6</v>
      </c>
      <c r="BI94" s="90"/>
      <c r="BJ94" s="89"/>
      <c r="BK94" s="8">
        <v>39513</v>
      </c>
      <c r="BL94" s="11">
        <v>5.2</v>
      </c>
      <c r="BM94" s="11">
        <v>101</v>
      </c>
      <c r="BN94" s="11">
        <v>7.2</v>
      </c>
      <c r="BO94" s="11">
        <v>0.47</v>
      </c>
      <c r="BP94" s="1">
        <f t="shared" si="235"/>
        <v>4.5</v>
      </c>
      <c r="BQ94" s="1" t="str">
        <f t="shared" si="236"/>
        <v>6</v>
      </c>
      <c r="BR94" s="1" t="str">
        <f t="shared" si="237"/>
        <v>10</v>
      </c>
      <c r="BS94" s="1" t="str">
        <f t="shared" si="238"/>
        <v>1</v>
      </c>
      <c r="BT94" s="1" t="str">
        <f t="shared" si="239"/>
        <v>1</v>
      </c>
    </row>
    <row r="95" spans="1:72" x14ac:dyDescent="0.25">
      <c r="A95" s="87"/>
      <c r="B95" s="87"/>
      <c r="C95" s="8">
        <v>39541</v>
      </c>
      <c r="D95" s="11">
        <v>1</v>
      </c>
      <c r="E95" s="11">
        <v>1.9</v>
      </c>
      <c r="F95" s="11">
        <v>8.9</v>
      </c>
      <c r="G95" s="11">
        <v>0.01</v>
      </c>
      <c r="H95" s="2">
        <f t="shared" si="210"/>
        <v>1</v>
      </c>
      <c r="I95" s="1" t="str">
        <f t="shared" si="211"/>
        <v>1</v>
      </c>
      <c r="J95" s="1" t="str">
        <f t="shared" si="212"/>
        <v>1</v>
      </c>
      <c r="K95" s="1" t="str">
        <f t="shared" si="213"/>
        <v>1</v>
      </c>
      <c r="L95" s="1" t="str">
        <f t="shared" si="214"/>
        <v>1</v>
      </c>
      <c r="M95" s="88"/>
      <c r="N95" s="88"/>
      <c r="O95" s="8">
        <v>39541</v>
      </c>
      <c r="P95" s="11">
        <v>1</v>
      </c>
      <c r="Q95" s="11">
        <v>13.7</v>
      </c>
      <c r="R95" s="11">
        <v>8.6999999999999993</v>
      </c>
      <c r="S95" s="11">
        <v>0.01</v>
      </c>
      <c r="T95" s="1">
        <f t="shared" si="215"/>
        <v>1</v>
      </c>
      <c r="U95" s="1" t="str">
        <f t="shared" si="216"/>
        <v>1</v>
      </c>
      <c r="V95" s="1" t="str">
        <f t="shared" si="217"/>
        <v>1</v>
      </c>
      <c r="W95" s="1" t="str">
        <f t="shared" si="218"/>
        <v>1</v>
      </c>
      <c r="X95" s="1" t="str">
        <f t="shared" si="219"/>
        <v>1</v>
      </c>
      <c r="Y95" s="91"/>
      <c r="Z95" s="91"/>
      <c r="AA95" s="8">
        <v>39541</v>
      </c>
      <c r="AB95" s="11">
        <v>1.4</v>
      </c>
      <c r="AC95" s="11">
        <v>8.6</v>
      </c>
      <c r="AD95" s="11">
        <v>5.5</v>
      </c>
      <c r="AE95" s="11">
        <v>0.82</v>
      </c>
      <c r="AF95" s="2">
        <f t="shared" si="220"/>
        <v>2</v>
      </c>
      <c r="AG95" s="1" t="str">
        <f t="shared" si="221"/>
        <v>1</v>
      </c>
      <c r="AH95" s="1" t="str">
        <f t="shared" si="222"/>
        <v>1</v>
      </c>
      <c r="AI95" s="1" t="str">
        <f t="shared" si="223"/>
        <v>3</v>
      </c>
      <c r="AJ95" s="1" t="str">
        <f t="shared" si="224"/>
        <v>3</v>
      </c>
      <c r="AK95" s="92"/>
      <c r="AL95" s="91"/>
      <c r="AM95" s="8">
        <v>39541</v>
      </c>
      <c r="AN95" s="11">
        <v>4.3</v>
      </c>
      <c r="AO95" s="11">
        <v>21.8</v>
      </c>
      <c r="AP95" s="11">
        <v>3.5</v>
      </c>
      <c r="AQ95" s="11">
        <v>10.3</v>
      </c>
      <c r="AR95" s="2">
        <f t="shared" si="225"/>
        <v>5.5</v>
      </c>
      <c r="AS95" s="1" t="str">
        <f t="shared" si="226"/>
        <v>3</v>
      </c>
      <c r="AT95" s="1" t="str">
        <f t="shared" si="227"/>
        <v>3</v>
      </c>
      <c r="AU95" s="1" t="str">
        <f t="shared" si="228"/>
        <v>6</v>
      </c>
      <c r="AV95" s="1" t="str">
        <f t="shared" si="229"/>
        <v>10</v>
      </c>
      <c r="AW95" s="87"/>
      <c r="AX95" s="87"/>
      <c r="AY95" s="8">
        <v>39541</v>
      </c>
      <c r="AZ95" s="11">
        <v>3.8</v>
      </c>
      <c r="BA95" s="11">
        <v>18.2</v>
      </c>
      <c r="BB95" s="11">
        <v>7.7</v>
      </c>
      <c r="BC95" s="11">
        <v>2.8</v>
      </c>
      <c r="BD95" s="2">
        <f t="shared" si="230"/>
        <v>2.75</v>
      </c>
      <c r="BE95" s="1" t="str">
        <f t="shared" si="231"/>
        <v>3</v>
      </c>
      <c r="BF95" s="1" t="str">
        <f t="shared" si="232"/>
        <v>1</v>
      </c>
      <c r="BG95" s="1" t="str">
        <f t="shared" si="233"/>
        <v>1</v>
      </c>
      <c r="BH95" s="1" t="str">
        <f t="shared" si="234"/>
        <v>6</v>
      </c>
      <c r="BI95" s="90"/>
      <c r="BJ95" s="89"/>
      <c r="BK95" s="8">
        <v>39541</v>
      </c>
      <c r="BL95" s="11">
        <v>1.9</v>
      </c>
      <c r="BM95" s="11">
        <v>42</v>
      </c>
      <c r="BN95" s="11">
        <v>6.2</v>
      </c>
      <c r="BO95" s="11">
        <v>0.69</v>
      </c>
      <c r="BP95" s="1">
        <f t="shared" si="235"/>
        <v>2.5</v>
      </c>
      <c r="BQ95" s="1" t="str">
        <f t="shared" si="236"/>
        <v>1</v>
      </c>
      <c r="BR95" s="1" t="str">
        <f t="shared" si="237"/>
        <v>3</v>
      </c>
      <c r="BS95" s="1" t="str">
        <f t="shared" si="238"/>
        <v>3</v>
      </c>
      <c r="BT95" s="1" t="str">
        <f t="shared" si="239"/>
        <v>3</v>
      </c>
    </row>
    <row r="96" spans="1:72" x14ac:dyDescent="0.25">
      <c r="A96" s="87"/>
      <c r="B96" s="87"/>
      <c r="C96" s="8">
        <v>39573</v>
      </c>
      <c r="D96" s="11">
        <v>1</v>
      </c>
      <c r="E96" s="11">
        <v>10.6</v>
      </c>
      <c r="F96" s="11">
        <v>8.4</v>
      </c>
      <c r="G96" s="11">
        <v>0.01</v>
      </c>
      <c r="H96" s="2">
        <f t="shared" si="210"/>
        <v>1</v>
      </c>
      <c r="I96" s="1" t="str">
        <f t="shared" si="211"/>
        <v>1</v>
      </c>
      <c r="J96" s="1" t="str">
        <f t="shared" si="212"/>
        <v>1</v>
      </c>
      <c r="K96" s="1" t="str">
        <f t="shared" si="213"/>
        <v>1</v>
      </c>
      <c r="L96" s="1" t="str">
        <f t="shared" si="214"/>
        <v>1</v>
      </c>
      <c r="M96" s="88"/>
      <c r="N96" s="88"/>
      <c r="O96" s="8">
        <v>39573</v>
      </c>
      <c r="P96" s="11">
        <v>1</v>
      </c>
      <c r="Q96" s="11">
        <v>36.299999999999997</v>
      </c>
      <c r="R96" s="11">
        <v>8.1999999999999993</v>
      </c>
      <c r="S96" s="11">
        <v>0.01</v>
      </c>
      <c r="T96" s="1">
        <f t="shared" si="215"/>
        <v>1.5</v>
      </c>
      <c r="U96" s="1" t="str">
        <f t="shared" si="216"/>
        <v>1</v>
      </c>
      <c r="V96" s="1" t="str">
        <f t="shared" si="217"/>
        <v>3</v>
      </c>
      <c r="W96" s="1" t="str">
        <f t="shared" si="218"/>
        <v>1</v>
      </c>
      <c r="X96" s="1" t="str">
        <f t="shared" si="219"/>
        <v>1</v>
      </c>
      <c r="Y96" s="91"/>
      <c r="Z96" s="91"/>
      <c r="AA96" s="8">
        <v>39573</v>
      </c>
      <c r="AB96" s="11">
        <v>4.5</v>
      </c>
      <c r="AC96" s="11">
        <v>30.8</v>
      </c>
      <c r="AD96" s="11">
        <v>8.8000000000000007</v>
      </c>
      <c r="AE96" s="11">
        <v>0.1</v>
      </c>
      <c r="AF96" s="2">
        <f t="shared" si="220"/>
        <v>2</v>
      </c>
      <c r="AG96" s="1" t="str">
        <f t="shared" si="221"/>
        <v>3</v>
      </c>
      <c r="AH96" s="1" t="str">
        <f t="shared" si="222"/>
        <v>3</v>
      </c>
      <c r="AI96" s="1" t="str">
        <f t="shared" si="223"/>
        <v>1</v>
      </c>
      <c r="AJ96" s="1" t="str">
        <f t="shared" si="224"/>
        <v>1</v>
      </c>
      <c r="AK96" s="92"/>
      <c r="AL96" s="91"/>
      <c r="AM96" s="8">
        <v>39573</v>
      </c>
      <c r="AN96" s="11">
        <v>8.3000000000000007</v>
      </c>
      <c r="AO96" s="11">
        <v>30.8</v>
      </c>
      <c r="AP96" s="11">
        <v>6.5</v>
      </c>
      <c r="AQ96" s="11">
        <v>5.78</v>
      </c>
      <c r="AR96" s="2">
        <f t="shared" si="225"/>
        <v>5.5</v>
      </c>
      <c r="AS96" s="1" t="str">
        <f t="shared" si="226"/>
        <v>6</v>
      </c>
      <c r="AT96" s="1" t="str">
        <f t="shared" si="227"/>
        <v>3</v>
      </c>
      <c r="AU96" s="1" t="str">
        <f t="shared" si="228"/>
        <v>3</v>
      </c>
      <c r="AV96" s="1" t="str">
        <f t="shared" si="229"/>
        <v>10</v>
      </c>
      <c r="AW96" s="87"/>
      <c r="AX96" s="87"/>
      <c r="AY96" s="8">
        <v>39573</v>
      </c>
      <c r="AZ96" s="11">
        <v>12.7</v>
      </c>
      <c r="BA96" s="11">
        <v>52.4</v>
      </c>
      <c r="BB96" s="11">
        <v>11</v>
      </c>
      <c r="BC96" s="11">
        <v>0.56999999999999995</v>
      </c>
      <c r="BD96" s="2">
        <f t="shared" si="230"/>
        <v>4</v>
      </c>
      <c r="BE96" s="1" t="str">
        <f t="shared" si="231"/>
        <v>6</v>
      </c>
      <c r="BF96" s="1" t="str">
        <f t="shared" si="232"/>
        <v>6</v>
      </c>
      <c r="BG96" s="1" t="str">
        <f t="shared" si="233"/>
        <v>1</v>
      </c>
      <c r="BH96" s="1" t="str">
        <f t="shared" si="234"/>
        <v>3</v>
      </c>
      <c r="BI96" s="90"/>
      <c r="BJ96" s="89"/>
      <c r="BK96" s="8">
        <v>39573</v>
      </c>
      <c r="BL96" s="11">
        <v>4</v>
      </c>
      <c r="BM96" s="11">
        <v>91.3</v>
      </c>
      <c r="BN96" s="11">
        <v>5.4</v>
      </c>
      <c r="BO96" s="11">
        <v>0.42</v>
      </c>
      <c r="BP96" s="1">
        <f t="shared" si="235"/>
        <v>3.25</v>
      </c>
      <c r="BQ96" s="1" t="str">
        <f t="shared" si="236"/>
        <v>3</v>
      </c>
      <c r="BR96" s="1" t="str">
        <f t="shared" si="237"/>
        <v>6</v>
      </c>
      <c r="BS96" s="1" t="str">
        <f t="shared" si="238"/>
        <v>3</v>
      </c>
      <c r="BT96" s="1" t="str">
        <f t="shared" si="239"/>
        <v>1</v>
      </c>
    </row>
    <row r="97" spans="1:72" x14ac:dyDescent="0.25">
      <c r="A97" s="87"/>
      <c r="B97" s="87"/>
      <c r="C97" s="8">
        <v>39626</v>
      </c>
      <c r="D97" s="11">
        <v>1</v>
      </c>
      <c r="E97" s="11">
        <v>185</v>
      </c>
      <c r="F97" s="11">
        <v>7.3</v>
      </c>
      <c r="G97" s="11">
        <v>0.01</v>
      </c>
      <c r="H97" s="2">
        <f t="shared" si="210"/>
        <v>3.25</v>
      </c>
      <c r="I97" s="1" t="str">
        <f t="shared" si="211"/>
        <v>1</v>
      </c>
      <c r="J97" s="1" t="str">
        <f t="shared" si="212"/>
        <v>10</v>
      </c>
      <c r="K97" s="1" t="str">
        <f t="shared" si="213"/>
        <v>1</v>
      </c>
      <c r="L97" s="1" t="str">
        <f t="shared" si="214"/>
        <v>1</v>
      </c>
      <c r="M97" s="88"/>
      <c r="N97" s="88"/>
      <c r="O97" s="8">
        <v>39626</v>
      </c>
      <c r="P97" s="11">
        <v>1</v>
      </c>
      <c r="Q97" s="11">
        <v>86.5</v>
      </c>
      <c r="R97" s="11">
        <v>7.7</v>
      </c>
      <c r="S97" s="11">
        <v>0.01</v>
      </c>
      <c r="T97" s="1">
        <f t="shared" si="215"/>
        <v>2.25</v>
      </c>
      <c r="U97" s="1" t="str">
        <f t="shared" si="216"/>
        <v>1</v>
      </c>
      <c r="V97" s="1" t="str">
        <f t="shared" si="217"/>
        <v>6</v>
      </c>
      <c r="W97" s="1" t="str">
        <f t="shared" si="218"/>
        <v>1</v>
      </c>
      <c r="X97" s="1" t="str">
        <f t="shared" si="219"/>
        <v>1</v>
      </c>
      <c r="Y97" s="91"/>
      <c r="Z97" s="91"/>
      <c r="AA97" s="8">
        <v>39626</v>
      </c>
      <c r="AB97" s="11">
        <v>3.6</v>
      </c>
      <c r="AC97" s="11">
        <v>23.4</v>
      </c>
      <c r="AD97" s="11">
        <v>6.8</v>
      </c>
      <c r="AE97" s="11">
        <v>0.14000000000000001</v>
      </c>
      <c r="AF97" s="2">
        <f t="shared" si="220"/>
        <v>2</v>
      </c>
      <c r="AG97" s="1" t="str">
        <f t="shared" si="221"/>
        <v>3</v>
      </c>
      <c r="AH97" s="1" t="str">
        <f t="shared" si="222"/>
        <v>3</v>
      </c>
      <c r="AI97" s="1" t="str">
        <f t="shared" si="223"/>
        <v>1</v>
      </c>
      <c r="AJ97" s="1" t="str">
        <f t="shared" si="224"/>
        <v>1</v>
      </c>
      <c r="AK97" s="92"/>
      <c r="AL97" s="91"/>
      <c r="AM97" s="8">
        <v>39626</v>
      </c>
      <c r="AN97" s="11">
        <v>3.3</v>
      </c>
      <c r="AO97" s="11">
        <v>27.4</v>
      </c>
      <c r="AP97" s="11">
        <v>5.6</v>
      </c>
      <c r="AQ97" s="11">
        <v>2.25</v>
      </c>
      <c r="AR97" s="2">
        <f t="shared" si="225"/>
        <v>3.75</v>
      </c>
      <c r="AS97" s="1" t="str">
        <f t="shared" si="226"/>
        <v>3</v>
      </c>
      <c r="AT97" s="1" t="str">
        <f t="shared" si="227"/>
        <v>3</v>
      </c>
      <c r="AU97" s="1" t="str">
        <f t="shared" si="228"/>
        <v>3</v>
      </c>
      <c r="AV97" s="1" t="str">
        <f t="shared" si="229"/>
        <v>6</v>
      </c>
      <c r="AW97" s="87"/>
      <c r="AX97" s="87"/>
      <c r="AY97" s="8">
        <v>39626</v>
      </c>
      <c r="AZ97" s="11">
        <v>2.7</v>
      </c>
      <c r="BA97" s="11">
        <v>59.9</v>
      </c>
      <c r="BB97" s="11">
        <v>6.5</v>
      </c>
      <c r="BC97" s="11">
        <v>1.67</v>
      </c>
      <c r="BD97" s="2">
        <f t="shared" si="230"/>
        <v>4</v>
      </c>
      <c r="BE97" s="1" t="str">
        <f t="shared" si="231"/>
        <v>1</v>
      </c>
      <c r="BF97" s="1" t="str">
        <f t="shared" si="232"/>
        <v>6</v>
      </c>
      <c r="BG97" s="1" t="str">
        <f t="shared" si="233"/>
        <v>3</v>
      </c>
      <c r="BH97" s="1" t="str">
        <f t="shared" si="234"/>
        <v>6</v>
      </c>
      <c r="BI97" s="90"/>
      <c r="BJ97" s="89"/>
      <c r="BK97" s="8">
        <v>39626</v>
      </c>
      <c r="BL97" s="11">
        <v>1.4</v>
      </c>
      <c r="BM97" s="11">
        <v>28.9</v>
      </c>
      <c r="BN97" s="11">
        <v>5.4</v>
      </c>
      <c r="BO97" s="11">
        <v>0.46</v>
      </c>
      <c r="BP97" s="1">
        <f t="shared" si="235"/>
        <v>2</v>
      </c>
      <c r="BQ97" s="1" t="str">
        <f t="shared" si="236"/>
        <v>1</v>
      </c>
      <c r="BR97" s="1" t="str">
        <f t="shared" si="237"/>
        <v>3</v>
      </c>
      <c r="BS97" s="1" t="str">
        <f t="shared" si="238"/>
        <v>3</v>
      </c>
      <c r="BT97" s="1" t="str">
        <f t="shared" si="239"/>
        <v>1</v>
      </c>
    </row>
    <row r="98" spans="1:72" x14ac:dyDescent="0.25">
      <c r="A98" s="87"/>
      <c r="B98" s="87"/>
      <c r="C98" s="8">
        <v>39645</v>
      </c>
      <c r="D98" s="11">
        <v>1</v>
      </c>
      <c r="E98" s="11">
        <v>45.9</v>
      </c>
      <c r="F98" s="11">
        <v>8.3000000000000007</v>
      </c>
      <c r="G98" s="11">
        <v>0.01</v>
      </c>
      <c r="H98" s="2">
        <f t="shared" si="210"/>
        <v>1.5</v>
      </c>
      <c r="I98" s="1" t="str">
        <f t="shared" si="211"/>
        <v>1</v>
      </c>
      <c r="J98" s="1" t="str">
        <f t="shared" si="212"/>
        <v>3</v>
      </c>
      <c r="K98" s="1" t="str">
        <f t="shared" si="213"/>
        <v>1</v>
      </c>
      <c r="L98" s="1" t="str">
        <f t="shared" si="214"/>
        <v>1</v>
      </c>
      <c r="M98" s="88"/>
      <c r="N98" s="88"/>
      <c r="O98" s="8">
        <v>39645</v>
      </c>
      <c r="P98" s="11">
        <v>1</v>
      </c>
      <c r="Q98" s="11">
        <v>150</v>
      </c>
      <c r="R98" s="11">
        <v>8.1</v>
      </c>
      <c r="S98" s="11">
        <v>0.01</v>
      </c>
      <c r="T98" s="1">
        <f t="shared" si="215"/>
        <v>3.25</v>
      </c>
      <c r="U98" s="1" t="str">
        <f t="shared" si="216"/>
        <v>1</v>
      </c>
      <c r="V98" s="1" t="str">
        <f t="shared" si="217"/>
        <v>10</v>
      </c>
      <c r="W98" s="1" t="str">
        <f t="shared" si="218"/>
        <v>1</v>
      </c>
      <c r="X98" s="1" t="str">
        <f t="shared" si="219"/>
        <v>1</v>
      </c>
      <c r="Y98" s="91"/>
      <c r="Z98" s="91"/>
      <c r="AA98" s="8">
        <v>39645</v>
      </c>
      <c r="AB98" s="11">
        <v>1.7</v>
      </c>
      <c r="AC98" s="11">
        <v>120</v>
      </c>
      <c r="AD98" s="11">
        <v>7.4</v>
      </c>
      <c r="AE98" s="11">
        <v>0.04</v>
      </c>
      <c r="AF98" s="2">
        <f t="shared" si="220"/>
        <v>3.25</v>
      </c>
      <c r="AG98" s="1" t="str">
        <f t="shared" si="221"/>
        <v>1</v>
      </c>
      <c r="AH98" s="1" t="str">
        <f t="shared" si="222"/>
        <v>10</v>
      </c>
      <c r="AI98" s="1" t="str">
        <f t="shared" si="223"/>
        <v>1</v>
      </c>
      <c r="AJ98" s="1" t="str">
        <f t="shared" si="224"/>
        <v>1</v>
      </c>
      <c r="AK98" s="92"/>
      <c r="AL98" s="91"/>
      <c r="AM98" s="8">
        <v>39645</v>
      </c>
      <c r="AN98" s="11">
        <v>2.5</v>
      </c>
      <c r="AO98" s="11">
        <v>410</v>
      </c>
      <c r="AP98" s="11">
        <v>6.6</v>
      </c>
      <c r="AQ98" s="11">
        <v>0.31</v>
      </c>
      <c r="AR98" s="2">
        <f t="shared" si="225"/>
        <v>3.25</v>
      </c>
      <c r="AS98" s="1" t="str">
        <f t="shared" si="226"/>
        <v>1</v>
      </c>
      <c r="AT98" s="1" t="str">
        <f t="shared" si="227"/>
        <v>10</v>
      </c>
      <c r="AU98" s="1" t="str">
        <f t="shared" si="228"/>
        <v>1</v>
      </c>
      <c r="AV98" s="1" t="str">
        <f t="shared" si="229"/>
        <v>1</v>
      </c>
      <c r="AW98" s="87"/>
      <c r="AX98" s="87"/>
      <c r="AY98" s="8">
        <v>39645</v>
      </c>
      <c r="AZ98" s="11">
        <v>1.4</v>
      </c>
      <c r="BA98" s="11">
        <v>153</v>
      </c>
      <c r="BB98" s="11">
        <v>6.1</v>
      </c>
      <c r="BC98" s="11">
        <v>0.4</v>
      </c>
      <c r="BD98" s="2">
        <f t="shared" si="230"/>
        <v>3.75</v>
      </c>
      <c r="BE98" s="1" t="str">
        <f t="shared" si="231"/>
        <v>1</v>
      </c>
      <c r="BF98" s="1" t="str">
        <f t="shared" si="232"/>
        <v>10</v>
      </c>
      <c r="BG98" s="1" t="str">
        <f t="shared" si="233"/>
        <v>3</v>
      </c>
      <c r="BH98" s="1" t="str">
        <f t="shared" si="234"/>
        <v>1</v>
      </c>
      <c r="BI98" s="90"/>
      <c r="BJ98" s="89"/>
      <c r="BK98" s="8">
        <v>39645</v>
      </c>
      <c r="BL98" s="11">
        <v>2.2999999999999998</v>
      </c>
      <c r="BM98" s="11">
        <v>262</v>
      </c>
      <c r="BN98" s="11">
        <v>5.6</v>
      </c>
      <c r="BO98" s="11">
        <v>0.56000000000000005</v>
      </c>
      <c r="BP98" s="1">
        <f t="shared" si="235"/>
        <v>4.25</v>
      </c>
      <c r="BQ98" s="1" t="str">
        <f t="shared" si="236"/>
        <v>1</v>
      </c>
      <c r="BR98" s="1" t="str">
        <f t="shared" si="237"/>
        <v>10</v>
      </c>
      <c r="BS98" s="1" t="str">
        <f t="shared" si="238"/>
        <v>3</v>
      </c>
      <c r="BT98" s="1" t="str">
        <f t="shared" si="239"/>
        <v>3</v>
      </c>
    </row>
    <row r="99" spans="1:72" x14ac:dyDescent="0.25">
      <c r="A99" s="87"/>
      <c r="B99" s="87"/>
      <c r="C99" s="8">
        <v>39679</v>
      </c>
      <c r="D99" s="11">
        <v>1</v>
      </c>
      <c r="E99" s="11">
        <v>6.4</v>
      </c>
      <c r="F99" s="11">
        <v>8.1</v>
      </c>
      <c r="G99" s="11">
        <v>7.0000000000000007E-2</v>
      </c>
      <c r="H99" s="2">
        <f t="shared" si="210"/>
        <v>1</v>
      </c>
      <c r="I99" s="1" t="str">
        <f t="shared" si="211"/>
        <v>1</v>
      </c>
      <c r="J99" s="1" t="str">
        <f t="shared" si="212"/>
        <v>1</v>
      </c>
      <c r="K99" s="1" t="str">
        <f t="shared" si="213"/>
        <v>1</v>
      </c>
      <c r="L99" s="1" t="str">
        <f t="shared" si="214"/>
        <v>1</v>
      </c>
      <c r="M99" s="88"/>
      <c r="N99" s="88"/>
      <c r="O99" s="8">
        <v>39679</v>
      </c>
      <c r="P99" s="11">
        <v>1</v>
      </c>
      <c r="Q99" s="11">
        <v>122</v>
      </c>
      <c r="R99" s="11">
        <v>7.8</v>
      </c>
      <c r="S99" s="11">
        <v>0.01</v>
      </c>
      <c r="T99" s="1">
        <f t="shared" si="215"/>
        <v>3.25</v>
      </c>
      <c r="U99" s="1" t="str">
        <f t="shared" si="216"/>
        <v>1</v>
      </c>
      <c r="V99" s="1" t="str">
        <f t="shared" si="217"/>
        <v>10</v>
      </c>
      <c r="W99" s="1" t="str">
        <f t="shared" si="218"/>
        <v>1</v>
      </c>
      <c r="X99" s="1" t="str">
        <f t="shared" si="219"/>
        <v>1</v>
      </c>
      <c r="Y99" s="91"/>
      <c r="Z99" s="91"/>
      <c r="AA99" s="8">
        <v>39679</v>
      </c>
      <c r="AB99" s="11">
        <v>1</v>
      </c>
      <c r="AC99" s="11">
        <v>182</v>
      </c>
      <c r="AD99" s="11">
        <v>7.3</v>
      </c>
      <c r="AE99" s="11">
        <v>0.01</v>
      </c>
      <c r="AF99" s="2">
        <f t="shared" si="220"/>
        <v>3.25</v>
      </c>
      <c r="AG99" s="1" t="str">
        <f t="shared" si="221"/>
        <v>1</v>
      </c>
      <c r="AH99" s="1" t="str">
        <f t="shared" si="222"/>
        <v>10</v>
      </c>
      <c r="AI99" s="1" t="str">
        <f t="shared" si="223"/>
        <v>1</v>
      </c>
      <c r="AJ99" s="1" t="str">
        <f t="shared" si="224"/>
        <v>1</v>
      </c>
      <c r="AK99" s="92"/>
      <c r="AL99" s="91"/>
      <c r="AM99" s="8">
        <v>39679</v>
      </c>
      <c r="AN99" s="11">
        <v>1.8</v>
      </c>
      <c r="AO99" s="11">
        <v>311</v>
      </c>
      <c r="AP99" s="11">
        <v>6.5</v>
      </c>
      <c r="AQ99" s="11">
        <v>0.43</v>
      </c>
      <c r="AR99" s="2">
        <f t="shared" si="225"/>
        <v>3.75</v>
      </c>
      <c r="AS99" s="1" t="str">
        <f t="shared" si="226"/>
        <v>1</v>
      </c>
      <c r="AT99" s="1" t="str">
        <f t="shared" si="227"/>
        <v>10</v>
      </c>
      <c r="AU99" s="1" t="str">
        <f t="shared" si="228"/>
        <v>3</v>
      </c>
      <c r="AV99" s="1" t="str">
        <f t="shared" si="229"/>
        <v>1</v>
      </c>
      <c r="AW99" s="87"/>
      <c r="AX99" s="87"/>
      <c r="AY99" s="8">
        <v>39679</v>
      </c>
      <c r="AZ99" s="11">
        <v>2.1</v>
      </c>
      <c r="BA99" s="11">
        <v>286</v>
      </c>
      <c r="BB99" s="11">
        <v>6.2</v>
      </c>
      <c r="BC99" s="11">
        <v>0.67</v>
      </c>
      <c r="BD99" s="2">
        <f t="shared" si="230"/>
        <v>4.25</v>
      </c>
      <c r="BE99" s="1" t="str">
        <f t="shared" si="231"/>
        <v>1</v>
      </c>
      <c r="BF99" s="1" t="str">
        <f t="shared" si="232"/>
        <v>10</v>
      </c>
      <c r="BG99" s="1" t="str">
        <f t="shared" si="233"/>
        <v>3</v>
      </c>
      <c r="BH99" s="1" t="str">
        <f t="shared" si="234"/>
        <v>3</v>
      </c>
      <c r="BI99" s="90"/>
      <c r="BJ99" s="89"/>
      <c r="BK99" s="8">
        <v>39679</v>
      </c>
      <c r="BL99" s="11">
        <v>2.4</v>
      </c>
      <c r="BM99" s="11">
        <v>445</v>
      </c>
      <c r="BN99" s="11">
        <v>5.3</v>
      </c>
      <c r="BO99" s="11">
        <v>0.57999999999999996</v>
      </c>
      <c r="BP99" s="1">
        <f t="shared" si="235"/>
        <v>4.25</v>
      </c>
      <c r="BQ99" s="1" t="str">
        <f t="shared" si="236"/>
        <v>1</v>
      </c>
      <c r="BR99" s="1" t="str">
        <f t="shared" si="237"/>
        <v>10</v>
      </c>
      <c r="BS99" s="1" t="str">
        <f t="shared" si="238"/>
        <v>3</v>
      </c>
      <c r="BT99" s="1" t="str">
        <f t="shared" si="239"/>
        <v>3</v>
      </c>
    </row>
    <row r="100" spans="1:72" x14ac:dyDescent="0.25">
      <c r="A100" s="87"/>
      <c r="B100" s="87"/>
      <c r="C100" s="8">
        <v>39697</v>
      </c>
      <c r="D100" s="11">
        <v>1</v>
      </c>
      <c r="E100" s="11">
        <v>48.9</v>
      </c>
      <c r="F100" s="11">
        <v>8</v>
      </c>
      <c r="G100" s="11">
        <v>0.01</v>
      </c>
      <c r="H100" s="2">
        <f t="shared" si="210"/>
        <v>1.5</v>
      </c>
      <c r="I100" s="1" t="str">
        <f t="shared" si="211"/>
        <v>1</v>
      </c>
      <c r="J100" s="1" t="str">
        <f t="shared" si="212"/>
        <v>3</v>
      </c>
      <c r="K100" s="1" t="str">
        <f t="shared" si="213"/>
        <v>1</v>
      </c>
      <c r="L100" s="1" t="str">
        <f t="shared" si="214"/>
        <v>1</v>
      </c>
      <c r="M100" s="88"/>
      <c r="N100" s="88"/>
      <c r="O100" s="8">
        <v>39697</v>
      </c>
      <c r="P100" s="11">
        <v>1</v>
      </c>
      <c r="Q100" s="11">
        <v>319</v>
      </c>
      <c r="R100" s="11">
        <v>7.7</v>
      </c>
      <c r="S100" s="11">
        <v>0.04</v>
      </c>
      <c r="T100" s="1">
        <f t="shared" si="215"/>
        <v>3.25</v>
      </c>
      <c r="U100" s="1" t="str">
        <f t="shared" si="216"/>
        <v>1</v>
      </c>
      <c r="V100" s="1" t="str">
        <f t="shared" si="217"/>
        <v>10</v>
      </c>
      <c r="W100" s="1" t="str">
        <f t="shared" si="218"/>
        <v>1</v>
      </c>
      <c r="X100" s="1" t="str">
        <f t="shared" si="219"/>
        <v>1</v>
      </c>
      <c r="Y100" s="91"/>
      <c r="Z100" s="91"/>
      <c r="AA100" s="8">
        <v>39697</v>
      </c>
      <c r="AB100" s="11">
        <v>1</v>
      </c>
      <c r="AC100" s="11">
        <v>273</v>
      </c>
      <c r="AD100" s="11">
        <v>7.7</v>
      </c>
      <c r="AE100" s="11">
        <v>0.06</v>
      </c>
      <c r="AF100" s="2">
        <f t="shared" si="220"/>
        <v>3.25</v>
      </c>
      <c r="AG100" s="1" t="str">
        <f t="shared" si="221"/>
        <v>1</v>
      </c>
      <c r="AH100" s="1" t="str">
        <f t="shared" si="222"/>
        <v>10</v>
      </c>
      <c r="AI100" s="1" t="str">
        <f t="shared" si="223"/>
        <v>1</v>
      </c>
      <c r="AJ100" s="1" t="str">
        <f t="shared" si="224"/>
        <v>1</v>
      </c>
      <c r="AK100" s="92"/>
      <c r="AL100" s="91"/>
      <c r="AM100" s="8">
        <v>39697</v>
      </c>
      <c r="AN100" s="11">
        <v>1</v>
      </c>
      <c r="AO100" s="11">
        <v>418</v>
      </c>
      <c r="AP100" s="11">
        <v>6.9</v>
      </c>
      <c r="AQ100" s="11">
        <v>0.34</v>
      </c>
      <c r="AR100" s="2">
        <f t="shared" si="225"/>
        <v>3.25</v>
      </c>
      <c r="AS100" s="1" t="str">
        <f t="shared" si="226"/>
        <v>1</v>
      </c>
      <c r="AT100" s="1" t="str">
        <f t="shared" si="227"/>
        <v>10</v>
      </c>
      <c r="AU100" s="1" t="str">
        <f t="shared" si="228"/>
        <v>1</v>
      </c>
      <c r="AV100" s="1" t="str">
        <f t="shared" si="229"/>
        <v>1</v>
      </c>
      <c r="AW100" s="87"/>
      <c r="AX100" s="87"/>
      <c r="AY100" s="8">
        <v>39697</v>
      </c>
      <c r="AZ100" s="11">
        <v>1</v>
      </c>
      <c r="BA100" s="11">
        <v>356</v>
      </c>
      <c r="BB100" s="11">
        <v>6.6</v>
      </c>
      <c r="BC100" s="11">
        <v>0.53</v>
      </c>
      <c r="BD100" s="2">
        <f t="shared" si="230"/>
        <v>3.75</v>
      </c>
      <c r="BE100" s="1" t="str">
        <f t="shared" si="231"/>
        <v>1</v>
      </c>
      <c r="BF100" s="1" t="str">
        <f t="shared" si="232"/>
        <v>10</v>
      </c>
      <c r="BG100" s="1" t="str">
        <f t="shared" si="233"/>
        <v>1</v>
      </c>
      <c r="BH100" s="1" t="str">
        <f t="shared" si="234"/>
        <v>3</v>
      </c>
      <c r="BI100" s="90"/>
      <c r="BJ100" s="89"/>
      <c r="BK100" s="8">
        <v>39697</v>
      </c>
      <c r="BL100" s="11">
        <v>1</v>
      </c>
      <c r="BM100" s="11">
        <v>436</v>
      </c>
      <c r="BN100" s="11">
        <v>5.9</v>
      </c>
      <c r="BO100" s="11">
        <v>0.5</v>
      </c>
      <c r="BP100" s="1">
        <f t="shared" si="235"/>
        <v>4.25</v>
      </c>
      <c r="BQ100" s="1" t="str">
        <f t="shared" si="236"/>
        <v>1</v>
      </c>
      <c r="BR100" s="1" t="str">
        <f t="shared" si="237"/>
        <v>10</v>
      </c>
      <c r="BS100" s="1" t="str">
        <f t="shared" si="238"/>
        <v>3</v>
      </c>
      <c r="BT100" s="1" t="str">
        <f t="shared" si="239"/>
        <v>3</v>
      </c>
    </row>
    <row r="101" spans="1:72" x14ac:dyDescent="0.25">
      <c r="A101" s="87"/>
      <c r="B101" s="87"/>
      <c r="C101" s="8">
        <v>39728</v>
      </c>
      <c r="D101" s="11">
        <v>1</v>
      </c>
      <c r="E101" s="11">
        <v>401</v>
      </c>
      <c r="F101" s="11">
        <v>8.1999999999999993</v>
      </c>
      <c r="G101" s="11">
        <v>0.03</v>
      </c>
      <c r="H101" s="2">
        <f t="shared" si="210"/>
        <v>3.25</v>
      </c>
      <c r="I101" s="1" t="str">
        <f t="shared" si="211"/>
        <v>1</v>
      </c>
      <c r="J101" s="1" t="str">
        <f t="shared" si="212"/>
        <v>10</v>
      </c>
      <c r="K101" s="1" t="str">
        <f t="shared" si="213"/>
        <v>1</v>
      </c>
      <c r="L101" s="1" t="str">
        <f t="shared" si="214"/>
        <v>1</v>
      </c>
      <c r="M101" s="88"/>
      <c r="N101" s="88"/>
      <c r="O101" s="8">
        <v>39728</v>
      </c>
      <c r="P101" s="11" t="s">
        <v>17</v>
      </c>
      <c r="Q101" s="11" t="s">
        <v>17</v>
      </c>
      <c r="R101" s="11" t="s">
        <v>17</v>
      </c>
      <c r="S101" s="11" t="s">
        <v>17</v>
      </c>
      <c r="T101" s="1" t="s">
        <v>17</v>
      </c>
      <c r="U101" s="1" t="s">
        <v>17</v>
      </c>
      <c r="V101" s="1" t="s">
        <v>17</v>
      </c>
      <c r="W101" s="1" t="s">
        <v>17</v>
      </c>
      <c r="X101" s="1" t="s">
        <v>17</v>
      </c>
      <c r="Y101" s="91"/>
      <c r="Z101" s="91"/>
      <c r="AA101" s="8">
        <v>39728</v>
      </c>
      <c r="AB101" s="11">
        <v>1</v>
      </c>
      <c r="AC101" s="11">
        <v>2400</v>
      </c>
      <c r="AD101" s="11">
        <v>8.1999999999999993</v>
      </c>
      <c r="AE101" s="11">
        <v>0.17</v>
      </c>
      <c r="AF101" s="2">
        <f t="shared" si="220"/>
        <v>3.25</v>
      </c>
      <c r="AG101" s="1" t="str">
        <f t="shared" si="221"/>
        <v>1</v>
      </c>
      <c r="AH101" s="1" t="str">
        <f t="shared" si="222"/>
        <v>10</v>
      </c>
      <c r="AI101" s="1" t="str">
        <f t="shared" si="223"/>
        <v>1</v>
      </c>
      <c r="AJ101" s="1" t="str">
        <f t="shared" si="224"/>
        <v>1</v>
      </c>
      <c r="AK101" s="92"/>
      <c r="AL101" s="91"/>
      <c r="AM101" s="8">
        <v>39728</v>
      </c>
      <c r="AN101" s="11">
        <v>1.4</v>
      </c>
      <c r="AO101" s="11">
        <v>3310</v>
      </c>
      <c r="AP101" s="11">
        <v>7.3</v>
      </c>
      <c r="AQ101" s="11">
        <v>0.25</v>
      </c>
      <c r="AR101" s="2">
        <f t="shared" si="225"/>
        <v>3.25</v>
      </c>
      <c r="AS101" s="1" t="str">
        <f t="shared" si="226"/>
        <v>1</v>
      </c>
      <c r="AT101" s="1" t="str">
        <f t="shared" si="227"/>
        <v>10</v>
      </c>
      <c r="AU101" s="1" t="str">
        <f t="shared" si="228"/>
        <v>1</v>
      </c>
      <c r="AV101" s="1" t="str">
        <f t="shared" si="229"/>
        <v>1</v>
      </c>
      <c r="AW101" s="87"/>
      <c r="AX101" s="87"/>
      <c r="AY101" s="8">
        <v>39728</v>
      </c>
      <c r="AZ101" s="11">
        <v>1.5</v>
      </c>
      <c r="BA101" s="11">
        <v>3520</v>
      </c>
      <c r="BB101" s="11">
        <v>6.2</v>
      </c>
      <c r="BC101" s="11">
        <v>0.39</v>
      </c>
      <c r="BD101" s="2">
        <f t="shared" si="230"/>
        <v>3.75</v>
      </c>
      <c r="BE101" s="1" t="str">
        <f t="shared" si="231"/>
        <v>1</v>
      </c>
      <c r="BF101" s="1" t="str">
        <f t="shared" si="232"/>
        <v>10</v>
      </c>
      <c r="BG101" s="1" t="str">
        <f t="shared" si="233"/>
        <v>3</v>
      </c>
      <c r="BH101" s="1" t="str">
        <f t="shared" si="234"/>
        <v>1</v>
      </c>
      <c r="BI101" s="90"/>
      <c r="BJ101" s="89"/>
      <c r="BK101" s="8">
        <v>39728</v>
      </c>
      <c r="BL101" s="11">
        <v>2.2999999999999998</v>
      </c>
      <c r="BM101" s="11">
        <v>3990</v>
      </c>
      <c r="BN101" s="11">
        <v>5.3</v>
      </c>
      <c r="BO101" s="11">
        <v>0.73</v>
      </c>
      <c r="BP101" s="1">
        <f t="shared" si="235"/>
        <v>4.25</v>
      </c>
      <c r="BQ101" s="1" t="str">
        <f t="shared" si="236"/>
        <v>1</v>
      </c>
      <c r="BR101" s="1" t="str">
        <f t="shared" si="237"/>
        <v>10</v>
      </c>
      <c r="BS101" s="1" t="str">
        <f t="shared" si="238"/>
        <v>3</v>
      </c>
      <c r="BT101" s="1" t="str">
        <f t="shared" si="239"/>
        <v>3</v>
      </c>
    </row>
    <row r="102" spans="1:72" x14ac:dyDescent="0.25">
      <c r="A102" s="87"/>
      <c r="B102" s="87"/>
      <c r="C102" s="8">
        <v>39765</v>
      </c>
      <c r="D102" s="11">
        <v>1</v>
      </c>
      <c r="E102" s="11">
        <v>14.3</v>
      </c>
      <c r="F102" s="11">
        <v>8.9</v>
      </c>
      <c r="G102" s="11">
        <v>0.01</v>
      </c>
      <c r="H102" s="2">
        <f t="shared" si="210"/>
        <v>1</v>
      </c>
      <c r="I102" s="1" t="str">
        <f t="shared" si="211"/>
        <v>1</v>
      </c>
      <c r="J102" s="1" t="str">
        <f t="shared" si="212"/>
        <v>1</v>
      </c>
      <c r="K102" s="1" t="str">
        <f t="shared" si="213"/>
        <v>1</v>
      </c>
      <c r="L102" s="1" t="str">
        <f t="shared" si="214"/>
        <v>1</v>
      </c>
      <c r="M102" s="88"/>
      <c r="N102" s="88"/>
      <c r="O102" s="8">
        <v>39765</v>
      </c>
      <c r="P102" s="11" t="s">
        <v>17</v>
      </c>
      <c r="Q102" s="11" t="s">
        <v>17</v>
      </c>
      <c r="R102" s="11" t="s">
        <v>17</v>
      </c>
      <c r="S102" s="11" t="s">
        <v>17</v>
      </c>
      <c r="T102" s="1" t="s">
        <v>17</v>
      </c>
      <c r="U102" s="1" t="s">
        <v>17</v>
      </c>
      <c r="V102" s="1" t="s">
        <v>17</v>
      </c>
      <c r="W102" s="1" t="s">
        <v>17</v>
      </c>
      <c r="X102" s="1" t="s">
        <v>17</v>
      </c>
      <c r="Y102" s="91"/>
      <c r="Z102" s="91"/>
      <c r="AA102" s="8">
        <v>39765</v>
      </c>
      <c r="AB102" s="11">
        <v>1.1000000000000001</v>
      </c>
      <c r="AC102" s="11">
        <v>17.3</v>
      </c>
      <c r="AD102" s="11">
        <v>9.8000000000000007</v>
      </c>
      <c r="AE102" s="11">
        <v>0.12</v>
      </c>
      <c r="AF102" s="2">
        <f t="shared" si="220"/>
        <v>1</v>
      </c>
      <c r="AG102" s="1" t="str">
        <f t="shared" si="221"/>
        <v>1</v>
      </c>
      <c r="AH102" s="1" t="str">
        <f t="shared" si="222"/>
        <v>1</v>
      </c>
      <c r="AI102" s="1" t="str">
        <f t="shared" si="223"/>
        <v>1</v>
      </c>
      <c r="AJ102" s="1" t="str">
        <f t="shared" si="224"/>
        <v>1</v>
      </c>
      <c r="AK102" s="92"/>
      <c r="AL102" s="91"/>
      <c r="AM102" s="8">
        <v>39765</v>
      </c>
      <c r="AN102" s="11">
        <v>1.4</v>
      </c>
      <c r="AO102" s="11">
        <v>22</v>
      </c>
      <c r="AP102" s="11">
        <v>6.6</v>
      </c>
      <c r="AQ102" s="11">
        <v>2.1800000000000002</v>
      </c>
      <c r="AR102" s="2">
        <f t="shared" si="225"/>
        <v>2.75</v>
      </c>
      <c r="AS102" s="1" t="str">
        <f t="shared" si="226"/>
        <v>1</v>
      </c>
      <c r="AT102" s="1" t="str">
        <f t="shared" si="227"/>
        <v>3</v>
      </c>
      <c r="AU102" s="1" t="str">
        <f t="shared" si="228"/>
        <v>1</v>
      </c>
      <c r="AV102" s="1" t="str">
        <f t="shared" si="229"/>
        <v>6</v>
      </c>
      <c r="AW102" s="87"/>
      <c r="AX102" s="87"/>
      <c r="AY102" s="8">
        <v>39765</v>
      </c>
      <c r="AZ102" s="11">
        <v>1.7</v>
      </c>
      <c r="BA102" s="11">
        <v>49.1</v>
      </c>
      <c r="BB102" s="11">
        <v>4.5999999999999996</v>
      </c>
      <c r="BC102" s="11">
        <v>2.1</v>
      </c>
      <c r="BD102" s="2">
        <f t="shared" si="230"/>
        <v>4</v>
      </c>
      <c r="BE102" s="1" t="str">
        <f t="shared" si="231"/>
        <v>1</v>
      </c>
      <c r="BF102" s="1" t="str">
        <f t="shared" si="232"/>
        <v>6</v>
      </c>
      <c r="BG102" s="1" t="str">
        <f t="shared" si="233"/>
        <v>3</v>
      </c>
      <c r="BH102" s="1" t="str">
        <f t="shared" si="234"/>
        <v>6</v>
      </c>
      <c r="BI102" s="90"/>
      <c r="BJ102" s="89"/>
      <c r="BK102" s="8">
        <v>39765</v>
      </c>
      <c r="BL102" s="11">
        <v>1</v>
      </c>
      <c r="BM102" s="11">
        <v>59.2</v>
      </c>
      <c r="BN102" s="11">
        <v>7.1</v>
      </c>
      <c r="BO102" s="11">
        <v>1.17</v>
      </c>
      <c r="BP102" s="1">
        <f t="shared" si="235"/>
        <v>3.5</v>
      </c>
      <c r="BQ102" s="1" t="str">
        <f t="shared" si="236"/>
        <v>1</v>
      </c>
      <c r="BR102" s="1" t="str">
        <f t="shared" si="237"/>
        <v>6</v>
      </c>
      <c r="BS102" s="1" t="str">
        <f t="shared" si="238"/>
        <v>1</v>
      </c>
      <c r="BT102" s="1" t="str">
        <f t="shared" si="239"/>
        <v>6</v>
      </c>
    </row>
    <row r="103" spans="1:72" x14ac:dyDescent="0.25">
      <c r="A103" s="87"/>
      <c r="B103" s="87"/>
      <c r="C103" s="8">
        <v>39793</v>
      </c>
      <c r="D103" s="11">
        <v>1</v>
      </c>
      <c r="E103" s="11">
        <v>8.1</v>
      </c>
      <c r="F103" s="11">
        <v>9.6999999999999993</v>
      </c>
      <c r="G103" s="11">
        <v>0.01</v>
      </c>
      <c r="H103" s="2">
        <f t="shared" si="210"/>
        <v>1</v>
      </c>
      <c r="I103" s="1" t="str">
        <f t="shared" si="211"/>
        <v>1</v>
      </c>
      <c r="J103" s="1" t="str">
        <f t="shared" si="212"/>
        <v>1</v>
      </c>
      <c r="K103" s="1" t="str">
        <f t="shared" si="213"/>
        <v>1</v>
      </c>
      <c r="L103" s="1" t="str">
        <f t="shared" si="214"/>
        <v>1</v>
      </c>
      <c r="M103" s="88"/>
      <c r="N103" s="88"/>
      <c r="O103" s="8">
        <v>39793</v>
      </c>
      <c r="P103" s="11" t="s">
        <v>17</v>
      </c>
      <c r="Q103" s="11" t="s">
        <v>17</v>
      </c>
      <c r="R103" s="11" t="s">
        <v>17</v>
      </c>
      <c r="S103" s="11" t="s">
        <v>17</v>
      </c>
      <c r="T103" s="1" t="s">
        <v>17</v>
      </c>
      <c r="U103" s="1" t="s">
        <v>17</v>
      </c>
      <c r="V103" s="1" t="s">
        <v>17</v>
      </c>
      <c r="W103" s="1" t="s">
        <v>17</v>
      </c>
      <c r="X103" s="1" t="s">
        <v>17</v>
      </c>
      <c r="Y103" s="91"/>
      <c r="Z103" s="91"/>
      <c r="AA103" s="8">
        <v>39793</v>
      </c>
      <c r="AB103" s="11">
        <v>2.4</v>
      </c>
      <c r="AC103" s="11">
        <v>9.9</v>
      </c>
      <c r="AD103" s="11">
        <v>10.9</v>
      </c>
      <c r="AE103" s="11">
        <v>0.15</v>
      </c>
      <c r="AF103" s="2">
        <f t="shared" si="220"/>
        <v>1</v>
      </c>
      <c r="AG103" s="1" t="str">
        <f t="shared" si="221"/>
        <v>1</v>
      </c>
      <c r="AH103" s="1" t="str">
        <f t="shared" si="222"/>
        <v>1</v>
      </c>
      <c r="AI103" s="1" t="str">
        <f t="shared" si="223"/>
        <v>1</v>
      </c>
      <c r="AJ103" s="1" t="str">
        <f t="shared" si="224"/>
        <v>1</v>
      </c>
      <c r="AK103" s="92"/>
      <c r="AL103" s="91"/>
      <c r="AM103" s="8">
        <v>39793</v>
      </c>
      <c r="AN103" s="11">
        <v>2</v>
      </c>
      <c r="AO103" s="11">
        <v>10.1</v>
      </c>
      <c r="AP103" s="11">
        <v>7.3</v>
      </c>
      <c r="AQ103" s="11">
        <v>3.83</v>
      </c>
      <c r="AR103" s="2">
        <f t="shared" si="225"/>
        <v>3.25</v>
      </c>
      <c r="AS103" s="1" t="str">
        <f t="shared" si="226"/>
        <v>1</v>
      </c>
      <c r="AT103" s="1" t="str">
        <f t="shared" si="227"/>
        <v>1</v>
      </c>
      <c r="AU103" s="1" t="str">
        <f t="shared" si="228"/>
        <v>1</v>
      </c>
      <c r="AV103" s="1" t="str">
        <f t="shared" si="229"/>
        <v>10</v>
      </c>
      <c r="AW103" s="87"/>
      <c r="AX103" s="87"/>
      <c r="AY103" s="8">
        <v>39793</v>
      </c>
      <c r="AZ103" s="11">
        <v>2.1</v>
      </c>
      <c r="BA103" s="11">
        <v>18.8</v>
      </c>
      <c r="BB103" s="11">
        <v>8.6</v>
      </c>
      <c r="BC103" s="11">
        <v>2.65</v>
      </c>
      <c r="BD103" s="2">
        <f t="shared" si="230"/>
        <v>2.25</v>
      </c>
      <c r="BE103" s="1" t="str">
        <f t="shared" si="231"/>
        <v>1</v>
      </c>
      <c r="BF103" s="1" t="str">
        <f t="shared" si="232"/>
        <v>1</v>
      </c>
      <c r="BG103" s="1" t="str">
        <f t="shared" si="233"/>
        <v>1</v>
      </c>
      <c r="BH103" s="1" t="str">
        <f t="shared" si="234"/>
        <v>6</v>
      </c>
      <c r="BI103" s="90"/>
      <c r="BJ103" s="89"/>
      <c r="BK103" s="8">
        <v>39793</v>
      </c>
      <c r="BL103" s="11">
        <v>1.8</v>
      </c>
      <c r="BM103" s="11">
        <v>32.799999999999997</v>
      </c>
      <c r="BN103" s="11">
        <v>9.6</v>
      </c>
      <c r="BO103" s="11">
        <v>0.51</v>
      </c>
      <c r="BP103" s="1">
        <f t="shared" si="235"/>
        <v>2</v>
      </c>
      <c r="BQ103" s="1" t="str">
        <f t="shared" si="236"/>
        <v>1</v>
      </c>
      <c r="BR103" s="1" t="str">
        <f t="shared" si="237"/>
        <v>3</v>
      </c>
      <c r="BS103" s="1" t="str">
        <f t="shared" si="238"/>
        <v>1</v>
      </c>
      <c r="BT103" s="1" t="str">
        <f t="shared" si="239"/>
        <v>3</v>
      </c>
    </row>
    <row r="104" spans="1:72" x14ac:dyDescent="0.25">
      <c r="A104" s="3">
        <v>97</v>
      </c>
      <c r="B104" s="4" t="s">
        <v>11</v>
      </c>
      <c r="C104" s="50" t="s">
        <v>15</v>
      </c>
      <c r="D104" s="51">
        <f>AVERAGE(D92:D103)</f>
        <v>1</v>
      </c>
      <c r="E104" s="51">
        <f>AVERAGE(E92:E103)</f>
        <v>60.833333333333321</v>
      </c>
      <c r="F104" s="51">
        <f>AVERAGE(F92:F103)</f>
        <v>8.7000000000000011</v>
      </c>
      <c r="G104" s="51">
        <f>AVERAGE(G92:G103)</f>
        <v>1.666666666666667E-2</v>
      </c>
      <c r="H104" s="51">
        <f>AVERAGE(H92:H103)</f>
        <v>1.4583333333333333</v>
      </c>
      <c r="I104" s="57"/>
      <c r="J104" s="57"/>
      <c r="K104" s="57"/>
      <c r="L104" s="57"/>
      <c r="M104" s="3">
        <v>97</v>
      </c>
      <c r="N104" s="4" t="s">
        <v>11</v>
      </c>
      <c r="O104" s="50" t="s">
        <v>25</v>
      </c>
      <c r="P104" s="51">
        <v>1.1111111111111112</v>
      </c>
      <c r="Q104" s="51">
        <v>82.733333333333334</v>
      </c>
      <c r="R104" s="51">
        <v>8.5000000000000018</v>
      </c>
      <c r="S104" s="51">
        <v>1.5555555555555553E-2</v>
      </c>
      <c r="T104" s="53">
        <f>AVERAGE(T92:T103)</f>
        <v>1.9444444444444444</v>
      </c>
      <c r="U104" s="59"/>
      <c r="V104" s="59"/>
      <c r="W104" s="59"/>
      <c r="X104" s="59"/>
      <c r="Y104" s="3">
        <v>97</v>
      </c>
      <c r="Z104" s="5" t="s">
        <v>13</v>
      </c>
      <c r="AA104" s="54" t="s">
        <v>25</v>
      </c>
      <c r="AB104" s="55">
        <v>2.0749999999999997</v>
      </c>
      <c r="AC104" s="55">
        <v>257.7</v>
      </c>
      <c r="AD104" s="55">
        <v>8.6916666666666682</v>
      </c>
      <c r="AE104" s="55">
        <v>0.19833333333333336</v>
      </c>
      <c r="AF104" s="55">
        <f>AVERAGE(AF92:AF103)</f>
        <v>2.0416666666666665</v>
      </c>
      <c r="AG104" s="57"/>
      <c r="AH104" s="57"/>
      <c r="AI104" s="57"/>
      <c r="AJ104" s="57"/>
      <c r="AK104" s="3">
        <v>97</v>
      </c>
      <c r="AL104" s="5" t="s">
        <v>13</v>
      </c>
      <c r="AM104" s="54" t="s">
        <v>25</v>
      </c>
      <c r="AN104" s="55">
        <v>2.9583333333333335</v>
      </c>
      <c r="AO104" s="55">
        <v>384.06666666666666</v>
      </c>
      <c r="AP104" s="55">
        <v>6.2916666666666652</v>
      </c>
      <c r="AQ104" s="55">
        <v>3.8025000000000002</v>
      </c>
      <c r="AR104" s="55">
        <f>AVERAGE(AR92:AR103)</f>
        <v>3.875</v>
      </c>
      <c r="AS104" s="57"/>
      <c r="AT104" s="57"/>
      <c r="AU104" s="57"/>
      <c r="AV104" s="57"/>
      <c r="AW104" s="3">
        <v>97</v>
      </c>
      <c r="AX104" s="5" t="s">
        <v>13</v>
      </c>
      <c r="AY104" s="54" t="s">
        <v>15</v>
      </c>
      <c r="AZ104" s="55">
        <v>3.0833333333333339</v>
      </c>
      <c r="BA104" s="55">
        <v>379.87500000000006</v>
      </c>
      <c r="BB104" s="55">
        <v>7.1749999999999998</v>
      </c>
      <c r="BC104" s="55">
        <v>1.7991666666666666</v>
      </c>
      <c r="BD104" s="55">
        <f>AVERAGE(BD92:BD103)</f>
        <v>3.5625</v>
      </c>
      <c r="BE104" s="57"/>
      <c r="BF104" s="57"/>
      <c r="BG104" s="57"/>
      <c r="BH104" s="57"/>
      <c r="BI104" s="3">
        <v>97</v>
      </c>
      <c r="BJ104" s="5" t="s">
        <v>13</v>
      </c>
      <c r="BK104" s="54" t="s">
        <v>25</v>
      </c>
      <c r="BL104" s="55">
        <v>2.5750000000000002</v>
      </c>
      <c r="BM104" s="55">
        <v>464.86666666666662</v>
      </c>
      <c r="BN104" s="55">
        <v>6.4749999999999988</v>
      </c>
      <c r="BO104" s="55">
        <v>0.66</v>
      </c>
      <c r="BP104" s="56">
        <f>AVERAGE(BP92:BP103)</f>
        <v>3.4166666666666665</v>
      </c>
      <c r="BQ104" s="57"/>
      <c r="BR104" s="57"/>
      <c r="BS104" s="57"/>
      <c r="BT104" s="57"/>
    </row>
    <row r="105" spans="1:72" x14ac:dyDescent="0.25">
      <c r="A105" s="87">
        <v>98</v>
      </c>
      <c r="B105" s="87" t="s">
        <v>11</v>
      </c>
      <c r="C105" s="8">
        <v>39822</v>
      </c>
      <c r="D105" s="11">
        <v>1</v>
      </c>
      <c r="E105" s="11">
        <v>2.8</v>
      </c>
      <c r="F105" s="11">
        <v>8.6</v>
      </c>
      <c r="G105" s="11">
        <v>0.01</v>
      </c>
      <c r="H105" s="2">
        <f t="shared" ref="H105:H116" si="240">(I105+J105+K105+L105)/4</f>
        <v>1</v>
      </c>
      <c r="I105" s="1" t="str">
        <f t="shared" ref="I105:I116" si="241">IF(D105&lt;3,"1",IF(D105&lt;5,"3",IF(D105&lt;=15,"6",IF(D105&gt;15,"10"))))</f>
        <v>1</v>
      </c>
      <c r="J105" s="1" t="str">
        <f t="shared" ref="J105:J116" si="242">IF(E105&lt;=20,"1",IF(E105&lt;=49.9,"3",IF(E105&lt;=100,"6",IF(E105&gt;100,"10"))))</f>
        <v>1</v>
      </c>
      <c r="K105" s="1" t="str">
        <f t="shared" ref="K105:K116" si="243">IF(F105&gt;=6.5,"1",IF(F105&gt;=4.6,"3",IF(F105&gt;=2,"6",IF(F105&gt;=0,"10"))))</f>
        <v>1</v>
      </c>
      <c r="L105" s="1" t="str">
        <f t="shared" ref="L105:L116" si="244">IF(G105&lt;0.5,"1",IF(G105&lt;1,"3",IF(G105&lt;=3,"6",IF(G105&gt;=3,"10"))))</f>
        <v>1</v>
      </c>
      <c r="M105" s="93">
        <v>98</v>
      </c>
      <c r="N105" s="88" t="s">
        <v>11</v>
      </c>
      <c r="O105" s="8">
        <v>39822</v>
      </c>
      <c r="P105" s="11" t="s">
        <v>17</v>
      </c>
      <c r="Q105" s="11" t="s">
        <v>17</v>
      </c>
      <c r="R105" s="11" t="s">
        <v>17</v>
      </c>
      <c r="S105" s="11" t="s">
        <v>17</v>
      </c>
      <c r="T105" s="1" t="s">
        <v>17</v>
      </c>
      <c r="U105" s="1" t="s">
        <v>17</v>
      </c>
      <c r="V105" s="1" t="s">
        <v>17</v>
      </c>
      <c r="W105" s="1" t="s">
        <v>17</v>
      </c>
      <c r="X105" s="1" t="s">
        <v>17</v>
      </c>
      <c r="Y105" s="87">
        <v>98</v>
      </c>
      <c r="Z105" s="87" t="s">
        <v>13</v>
      </c>
      <c r="AA105" s="8">
        <v>39822</v>
      </c>
      <c r="AB105" s="11">
        <v>3.3</v>
      </c>
      <c r="AC105" s="11">
        <v>14.9</v>
      </c>
      <c r="AD105" s="11">
        <v>4.9000000000000004</v>
      </c>
      <c r="AE105" s="11">
        <v>0.89</v>
      </c>
      <c r="AF105" s="2">
        <f>(AG105+AH105+AI105+AJ105)/4</f>
        <v>2.5</v>
      </c>
      <c r="AG105" s="1" t="str">
        <f>IF(AB105&lt;3,"1",IF(AB105&lt;5,"3",IF(AB105&lt;=15,"6",IF(AB105&gt;15,"10"))))</f>
        <v>3</v>
      </c>
      <c r="AH105" s="1" t="str">
        <f>IF(AC105&lt;20,"1",IF(AC105&lt;=49,"3",IF(AC105&lt;=100,"6",IF(AC105&gt;100,"10"))))</f>
        <v>1</v>
      </c>
      <c r="AI105" s="1" t="str">
        <f>IF(AD105&gt;=6.5,"1",IF(AD105&gt;=4.6,"3",IF(AD105&gt;=2,"6",IF(AD105&gt;=0,"10"))))</f>
        <v>3</v>
      </c>
      <c r="AJ105" s="1" t="str">
        <f>IF(AE105&lt;0.5,"1",IF(AE105&lt;1,"3",IF(AE105&lt;=3,"6",IF(AE105&gt;=3,"10"))))</f>
        <v>3</v>
      </c>
      <c r="AK105" s="92">
        <v>98</v>
      </c>
      <c r="AL105" s="91" t="s">
        <v>12</v>
      </c>
      <c r="AM105" s="8">
        <v>39822</v>
      </c>
      <c r="AN105" s="11">
        <v>3.6</v>
      </c>
      <c r="AO105" s="11">
        <v>8.4</v>
      </c>
      <c r="AP105" s="11">
        <v>7.2</v>
      </c>
      <c r="AQ105" s="11">
        <v>6.01</v>
      </c>
      <c r="AR105" s="2">
        <f t="shared" ref="AR105:AR116" si="245">(AS105+AT105+AU105+AV105)/4</f>
        <v>3.75</v>
      </c>
      <c r="AS105" s="1" t="str">
        <f t="shared" ref="AS105:AS116" si="246">IF(AN105&lt;3,"1",IF(AN105&lt;5,"3",IF(AN105&lt;=15,"6",IF(AN105&gt;15,"10"))))</f>
        <v>3</v>
      </c>
      <c r="AT105" s="1" t="str">
        <f t="shared" ref="AT105:AT116" si="247">IF(AO105&lt;20,"1",IF(AO105&lt;=49,"3",IF(AO105&lt;=100,"6",IF(AO105&gt;100,"10"))))</f>
        <v>1</v>
      </c>
      <c r="AU105" s="1" t="str">
        <f t="shared" ref="AU105:AU116" si="248">IF(AP105&gt;=6.5,"1",IF(AP105&gt;=4.6,"3",IF(AP105&gt;=2,"6",IF(AP105&gt;=0,"10"))))</f>
        <v>1</v>
      </c>
      <c r="AV105" s="1" t="str">
        <f t="shared" ref="AV105:AV116" si="249">IF(AQ105&lt;0.5,"1",IF(AQ105&lt;1,"3",IF(AQ105&lt;=3,"6",IF(AQ105&gt;=3,"10"))))</f>
        <v>10</v>
      </c>
      <c r="AW105" s="87">
        <v>98</v>
      </c>
      <c r="AX105" s="87" t="s">
        <v>12</v>
      </c>
      <c r="AY105" s="8">
        <v>39822</v>
      </c>
      <c r="AZ105" s="11">
        <v>2.2999999999999998</v>
      </c>
      <c r="BA105" s="11">
        <v>37.799999999999997</v>
      </c>
      <c r="BB105" s="11">
        <v>9.3000000000000007</v>
      </c>
      <c r="BC105" s="11">
        <v>3.92</v>
      </c>
      <c r="BD105" s="2">
        <f t="shared" ref="BD105:BD111" si="250">(BE105+BF105+BG105+BH105)/4</f>
        <v>3.75</v>
      </c>
      <c r="BE105" s="1" t="str">
        <f t="shared" ref="BE105:BE111" si="251">IF(AZ105&lt;3,"1",IF(AZ105&lt;5,"3",IF(AZ105&lt;=15,"6",IF(AZ105&gt;15,"10"))))</f>
        <v>1</v>
      </c>
      <c r="BF105" s="1" t="str">
        <f t="shared" ref="BF105:BF111" si="252">IF(BA105&lt;20,"1",IF(BA105&lt;=49,"3",IF(BA105&lt;=100,"6",IF(BA105&gt;100,"10"))))</f>
        <v>3</v>
      </c>
      <c r="BG105" s="1" t="str">
        <f t="shared" ref="BG105:BG111" si="253">IF(BB105&gt;6.5,"1",IF(BB105&gt;=4.6,"3",IF(BB105&gt;=2,"6",IF(BB105&gt;=0,"10"))))</f>
        <v>1</v>
      </c>
      <c r="BH105" s="1" t="str">
        <f t="shared" ref="BH105:BH111" si="254">IF(BC105&lt;0.5,"1",IF(BC105&lt;1,"3",IF(BC105&lt;=3,"6",IF(BC105&gt;=3,"10"))))</f>
        <v>10</v>
      </c>
      <c r="BI105" s="90">
        <v>98</v>
      </c>
      <c r="BJ105" s="89" t="s">
        <v>12</v>
      </c>
      <c r="BK105" s="8">
        <v>39822</v>
      </c>
      <c r="BL105" s="11">
        <v>2.2000000000000002</v>
      </c>
      <c r="BM105" s="11">
        <v>88.6</v>
      </c>
      <c r="BN105" s="11">
        <v>9</v>
      </c>
      <c r="BO105" s="11">
        <v>0.57999999999999996</v>
      </c>
      <c r="BP105" s="1">
        <f t="shared" ref="BP105:BP116" si="255">(BQ105+BR105+BS105+BT105)/4</f>
        <v>2.75</v>
      </c>
      <c r="BQ105" s="1" t="str">
        <f t="shared" ref="BQ105:BQ116" si="256">IF(BL105&lt;3,"1",IF(BL105&lt;5,"3",IF(BL105&lt;=15,"6",IF(BL105&gt;15,"10"))))</f>
        <v>1</v>
      </c>
      <c r="BR105" s="1" t="str">
        <f t="shared" ref="BR105:BR116" si="257">IF(BM105&lt;20,"1",IF(BM105&lt;=49,"3",IF(BM105&lt;=100,"6",IF(BM105&gt;100,"10"))))</f>
        <v>6</v>
      </c>
      <c r="BS105" s="1" t="str">
        <f t="shared" ref="BS105:BS116" si="258">IF(BN105&gt;=6.5,"1",IF(BN105&gt;=4.6,"3",IF(BN105&gt;=2,"6",IF(BN105&gt;=0,"10"))))</f>
        <v>1</v>
      </c>
      <c r="BT105" s="1" t="str">
        <f t="shared" ref="BT105:BT116" si="259">IF(BO105&lt;0.5,"1",IF(BO105&lt;1,"3",IF(BO105&lt;=3,"6",IF(BO105&gt;=3,"10"))))</f>
        <v>3</v>
      </c>
    </row>
    <row r="106" spans="1:72" x14ac:dyDescent="0.25">
      <c r="A106" s="87"/>
      <c r="B106" s="87"/>
      <c r="C106" s="8">
        <v>39853</v>
      </c>
      <c r="D106" s="11">
        <v>1</v>
      </c>
      <c r="E106" s="11">
        <v>1</v>
      </c>
      <c r="F106" s="11">
        <v>8.6999999999999993</v>
      </c>
      <c r="G106" s="11">
        <v>0.02</v>
      </c>
      <c r="H106" s="2">
        <f t="shared" si="240"/>
        <v>1</v>
      </c>
      <c r="I106" s="1" t="str">
        <f t="shared" si="241"/>
        <v>1</v>
      </c>
      <c r="J106" s="1" t="str">
        <f t="shared" si="242"/>
        <v>1</v>
      </c>
      <c r="K106" s="1" t="str">
        <f t="shared" si="243"/>
        <v>1</v>
      </c>
      <c r="L106" s="1" t="str">
        <f t="shared" si="244"/>
        <v>1</v>
      </c>
      <c r="M106" s="93"/>
      <c r="N106" s="88"/>
      <c r="O106" s="8">
        <v>39853</v>
      </c>
      <c r="P106" s="11" t="s">
        <v>26</v>
      </c>
      <c r="Q106" s="11" t="s">
        <v>17</v>
      </c>
      <c r="R106" s="11" t="s">
        <v>17</v>
      </c>
      <c r="S106" s="11" t="s">
        <v>17</v>
      </c>
      <c r="T106" s="1" t="s">
        <v>17</v>
      </c>
      <c r="U106" s="1" t="s">
        <v>17</v>
      </c>
      <c r="V106" s="1" t="s">
        <v>17</v>
      </c>
      <c r="W106" s="1" t="s">
        <v>17</v>
      </c>
      <c r="X106" s="1" t="s">
        <v>17</v>
      </c>
      <c r="Y106" s="87"/>
      <c r="Z106" s="87"/>
      <c r="AA106" s="8">
        <v>39853</v>
      </c>
      <c r="AB106" s="11" t="s">
        <v>17</v>
      </c>
      <c r="AC106" s="11" t="s">
        <v>17</v>
      </c>
      <c r="AD106" s="11" t="s">
        <v>17</v>
      </c>
      <c r="AE106" s="11" t="s">
        <v>17</v>
      </c>
      <c r="AF106" s="2" t="s">
        <v>17</v>
      </c>
      <c r="AG106" s="1" t="s">
        <v>17</v>
      </c>
      <c r="AH106" s="1" t="s">
        <v>17</v>
      </c>
      <c r="AI106" s="1" t="s">
        <v>17</v>
      </c>
      <c r="AJ106" s="1" t="s">
        <v>17</v>
      </c>
      <c r="AK106" s="92"/>
      <c r="AL106" s="91"/>
      <c r="AM106" s="8">
        <v>39853</v>
      </c>
      <c r="AN106" s="11">
        <v>12.6</v>
      </c>
      <c r="AO106" s="11">
        <v>13.8</v>
      </c>
      <c r="AP106" s="11">
        <v>8.5</v>
      </c>
      <c r="AQ106" s="11">
        <v>7.66</v>
      </c>
      <c r="AR106" s="2">
        <f t="shared" si="245"/>
        <v>4.5</v>
      </c>
      <c r="AS106" s="1" t="str">
        <f t="shared" si="246"/>
        <v>6</v>
      </c>
      <c r="AT106" s="1" t="str">
        <f t="shared" si="247"/>
        <v>1</v>
      </c>
      <c r="AU106" s="1" t="str">
        <f t="shared" si="248"/>
        <v>1</v>
      </c>
      <c r="AV106" s="1" t="str">
        <f t="shared" si="249"/>
        <v>10</v>
      </c>
      <c r="AW106" s="87"/>
      <c r="AX106" s="87"/>
      <c r="AY106" s="8">
        <v>39853</v>
      </c>
      <c r="AZ106" s="11">
        <v>2</v>
      </c>
      <c r="BA106" s="11">
        <v>36.5</v>
      </c>
      <c r="BB106" s="11">
        <v>6</v>
      </c>
      <c r="BC106" s="11">
        <v>3.99</v>
      </c>
      <c r="BD106" s="2">
        <f t="shared" si="250"/>
        <v>4.25</v>
      </c>
      <c r="BE106" s="1" t="str">
        <f t="shared" si="251"/>
        <v>1</v>
      </c>
      <c r="BF106" s="1" t="str">
        <f t="shared" si="252"/>
        <v>3</v>
      </c>
      <c r="BG106" s="1" t="str">
        <f t="shared" si="253"/>
        <v>3</v>
      </c>
      <c r="BH106" s="1" t="str">
        <f t="shared" si="254"/>
        <v>10</v>
      </c>
      <c r="BI106" s="90"/>
      <c r="BJ106" s="89"/>
      <c r="BK106" s="8">
        <v>39853</v>
      </c>
      <c r="BL106" s="11">
        <v>1.7</v>
      </c>
      <c r="BM106" s="11">
        <v>61.2</v>
      </c>
      <c r="BN106" s="11">
        <v>6.3</v>
      </c>
      <c r="BO106" s="11">
        <v>1.1200000000000001</v>
      </c>
      <c r="BP106" s="1">
        <f t="shared" si="255"/>
        <v>4</v>
      </c>
      <c r="BQ106" s="1" t="str">
        <f t="shared" si="256"/>
        <v>1</v>
      </c>
      <c r="BR106" s="1" t="str">
        <f t="shared" si="257"/>
        <v>6</v>
      </c>
      <c r="BS106" s="1" t="str">
        <f t="shared" si="258"/>
        <v>3</v>
      </c>
      <c r="BT106" s="1" t="str">
        <f t="shared" si="259"/>
        <v>6</v>
      </c>
    </row>
    <row r="107" spans="1:72" x14ac:dyDescent="0.25">
      <c r="A107" s="87"/>
      <c r="B107" s="87"/>
      <c r="C107" s="8">
        <v>39882</v>
      </c>
      <c r="D107" s="11">
        <v>1</v>
      </c>
      <c r="E107" s="11">
        <v>7.2</v>
      </c>
      <c r="F107" s="11">
        <v>9.1999999999999993</v>
      </c>
      <c r="G107" s="11">
        <v>0.03</v>
      </c>
      <c r="H107" s="2">
        <f t="shared" si="240"/>
        <v>1</v>
      </c>
      <c r="I107" s="1" t="str">
        <f t="shared" si="241"/>
        <v>1</v>
      </c>
      <c r="J107" s="1" t="str">
        <f t="shared" si="242"/>
        <v>1</v>
      </c>
      <c r="K107" s="1" t="str">
        <f t="shared" si="243"/>
        <v>1</v>
      </c>
      <c r="L107" s="1" t="str">
        <f t="shared" si="244"/>
        <v>1</v>
      </c>
      <c r="M107" s="93"/>
      <c r="N107" s="88"/>
      <c r="O107" s="8">
        <v>39882</v>
      </c>
      <c r="P107" s="11">
        <v>1</v>
      </c>
      <c r="Q107" s="11">
        <v>83.5</v>
      </c>
      <c r="R107" s="11">
        <v>9</v>
      </c>
      <c r="S107" s="11">
        <v>0.04</v>
      </c>
      <c r="T107" s="1">
        <f t="shared" ref="T107:T116" si="260">(U107+V107+W107+X107)/4</f>
        <v>2.25</v>
      </c>
      <c r="U107" s="1" t="str">
        <f t="shared" ref="U107:U116" si="261">IF(P107&lt;3,"1",IF(P107&lt;5,"3",IF(P107&lt;=15,"6",IF(P107&gt;15,"10"))))</f>
        <v>1</v>
      </c>
      <c r="V107" s="1" t="str">
        <f t="shared" ref="V107:V116" si="262">IF(Q107&lt;20,"1",IF(Q107&lt;=49,"3",IF(Q107&lt;=100,"6",IF(Q107&gt;100,"10"))))</f>
        <v>6</v>
      </c>
      <c r="W107" s="1" t="str">
        <f t="shared" ref="W107:W116" si="263">IF(R107&gt;=6.5,"1",IF(R107&gt;=4.6,"3",IF(R107&gt;=2,"6",IF(R107&gt;=0,"10"))))</f>
        <v>1</v>
      </c>
      <c r="X107" s="1" t="str">
        <f t="shared" ref="X107:X116" si="264">IF(S107&lt;0.5,"1",IF(S107&lt;1,"3",IF(S107&lt;=3,"6",IF(S107&gt;=3,"10"))))</f>
        <v>1</v>
      </c>
      <c r="Y107" s="87"/>
      <c r="Z107" s="87"/>
      <c r="AA107" s="8">
        <v>39882</v>
      </c>
      <c r="AB107" s="11">
        <v>1.8</v>
      </c>
      <c r="AC107" s="11">
        <v>39.4</v>
      </c>
      <c r="AD107" s="11">
        <v>6.9</v>
      </c>
      <c r="AE107" s="11">
        <v>0.81</v>
      </c>
      <c r="AF107" s="2">
        <f t="shared" ref="AF107:AF116" si="265">(AG107+AH107+AI107+AJ107)/4</f>
        <v>2</v>
      </c>
      <c r="AG107" s="1" t="str">
        <f t="shared" ref="AG107:AG116" si="266">IF(AB107&lt;3,"1",IF(AB107&lt;5,"3",IF(AB107&lt;=15,"6",IF(AB107&gt;15,"10"))))</f>
        <v>1</v>
      </c>
      <c r="AH107" s="1" t="str">
        <f t="shared" ref="AH107:AH116" si="267">IF(AC107&lt;20,"1",IF(AC107&lt;=49,"3",IF(AC107&lt;=100,"6",IF(AC107&gt;100,"10"))))</f>
        <v>3</v>
      </c>
      <c r="AI107" s="1" t="str">
        <f t="shared" ref="AI107:AI116" si="268">IF(AD107&gt;=6.5,"1",IF(AD107&gt;=4.6,"3",IF(AD107&gt;=2,"6",IF(AD107&gt;=0,"10"))))</f>
        <v>1</v>
      </c>
      <c r="AJ107" s="1" t="str">
        <f t="shared" ref="AJ107:AJ116" si="269">IF(AE107&lt;0.5,"1",IF(AE107&lt;1,"3",IF(AE107&lt;=3,"6",IF(AE107&gt;=3,"10"))))</f>
        <v>3</v>
      </c>
      <c r="AK107" s="92"/>
      <c r="AL107" s="91"/>
      <c r="AM107" s="8">
        <v>39882</v>
      </c>
      <c r="AN107" s="11">
        <v>8.1999999999999993</v>
      </c>
      <c r="AO107" s="11">
        <v>20.8</v>
      </c>
      <c r="AP107" s="11">
        <v>5.4</v>
      </c>
      <c r="AQ107" s="11">
        <v>3.93</v>
      </c>
      <c r="AR107" s="2">
        <f t="shared" si="245"/>
        <v>5.5</v>
      </c>
      <c r="AS107" s="1" t="str">
        <f t="shared" si="246"/>
        <v>6</v>
      </c>
      <c r="AT107" s="1" t="str">
        <f t="shared" si="247"/>
        <v>3</v>
      </c>
      <c r="AU107" s="1" t="str">
        <f t="shared" si="248"/>
        <v>3</v>
      </c>
      <c r="AV107" s="1" t="str">
        <f t="shared" si="249"/>
        <v>10</v>
      </c>
      <c r="AW107" s="87"/>
      <c r="AX107" s="87"/>
      <c r="AY107" s="8">
        <v>39882</v>
      </c>
      <c r="AZ107" s="11">
        <v>2.7</v>
      </c>
      <c r="BA107" s="11">
        <v>29.8</v>
      </c>
      <c r="BB107" s="11">
        <v>6.5</v>
      </c>
      <c r="BC107" s="11">
        <v>5.8</v>
      </c>
      <c r="BD107" s="2">
        <f t="shared" si="250"/>
        <v>4.25</v>
      </c>
      <c r="BE107" s="1" t="str">
        <f t="shared" si="251"/>
        <v>1</v>
      </c>
      <c r="BF107" s="1" t="str">
        <f t="shared" si="252"/>
        <v>3</v>
      </c>
      <c r="BG107" s="1" t="str">
        <f t="shared" si="253"/>
        <v>3</v>
      </c>
      <c r="BH107" s="1" t="str">
        <f t="shared" si="254"/>
        <v>10</v>
      </c>
      <c r="BI107" s="90"/>
      <c r="BJ107" s="89"/>
      <c r="BK107" s="8">
        <v>39882</v>
      </c>
      <c r="BL107" s="11">
        <v>1</v>
      </c>
      <c r="BM107" s="11">
        <v>29.9</v>
      </c>
      <c r="BN107" s="11">
        <v>5.9</v>
      </c>
      <c r="BO107" s="11">
        <v>2.25</v>
      </c>
      <c r="BP107" s="1">
        <f t="shared" si="255"/>
        <v>3.25</v>
      </c>
      <c r="BQ107" s="1" t="str">
        <f t="shared" si="256"/>
        <v>1</v>
      </c>
      <c r="BR107" s="1" t="str">
        <f t="shared" si="257"/>
        <v>3</v>
      </c>
      <c r="BS107" s="1" t="str">
        <f t="shared" si="258"/>
        <v>3</v>
      </c>
      <c r="BT107" s="1" t="str">
        <f t="shared" si="259"/>
        <v>6</v>
      </c>
    </row>
    <row r="108" spans="1:72" x14ac:dyDescent="0.25">
      <c r="A108" s="87"/>
      <c r="B108" s="87"/>
      <c r="C108" s="8">
        <v>39911</v>
      </c>
      <c r="D108" s="11">
        <v>1</v>
      </c>
      <c r="E108" s="11">
        <v>5.7</v>
      </c>
      <c r="F108" s="11">
        <v>9.6</v>
      </c>
      <c r="G108" s="11">
        <v>0.03</v>
      </c>
      <c r="H108" s="2">
        <f t="shared" si="240"/>
        <v>1</v>
      </c>
      <c r="I108" s="1" t="str">
        <f t="shared" si="241"/>
        <v>1</v>
      </c>
      <c r="J108" s="1" t="str">
        <f t="shared" si="242"/>
        <v>1</v>
      </c>
      <c r="K108" s="1" t="str">
        <f t="shared" si="243"/>
        <v>1</v>
      </c>
      <c r="L108" s="1" t="str">
        <f t="shared" si="244"/>
        <v>1</v>
      </c>
      <c r="M108" s="93"/>
      <c r="N108" s="88"/>
      <c r="O108" s="8">
        <v>39911</v>
      </c>
      <c r="P108" s="11">
        <v>1</v>
      </c>
      <c r="Q108" s="11">
        <v>33.9</v>
      </c>
      <c r="R108" s="11">
        <v>8</v>
      </c>
      <c r="S108" s="11">
        <v>0.03</v>
      </c>
      <c r="T108" s="1">
        <f t="shared" si="260"/>
        <v>1.5</v>
      </c>
      <c r="U108" s="1" t="str">
        <f t="shared" si="261"/>
        <v>1</v>
      </c>
      <c r="V108" s="1" t="str">
        <f t="shared" si="262"/>
        <v>3</v>
      </c>
      <c r="W108" s="1" t="str">
        <f t="shared" si="263"/>
        <v>1</v>
      </c>
      <c r="X108" s="1" t="str">
        <f t="shared" si="264"/>
        <v>1</v>
      </c>
      <c r="Y108" s="87"/>
      <c r="Z108" s="87"/>
      <c r="AA108" s="8">
        <v>39911</v>
      </c>
      <c r="AB108" s="11">
        <v>1.9</v>
      </c>
      <c r="AC108" s="11">
        <v>9.4</v>
      </c>
      <c r="AD108" s="11">
        <v>6.4</v>
      </c>
      <c r="AE108" s="11">
        <v>0.81</v>
      </c>
      <c r="AF108" s="2">
        <f t="shared" si="265"/>
        <v>2</v>
      </c>
      <c r="AG108" s="1" t="str">
        <f t="shared" si="266"/>
        <v>1</v>
      </c>
      <c r="AH108" s="1" t="str">
        <f t="shared" si="267"/>
        <v>1</v>
      </c>
      <c r="AI108" s="1" t="str">
        <f t="shared" si="268"/>
        <v>3</v>
      </c>
      <c r="AJ108" s="1" t="str">
        <f t="shared" si="269"/>
        <v>3</v>
      </c>
      <c r="AK108" s="92"/>
      <c r="AL108" s="91"/>
      <c r="AM108" s="8">
        <v>39911</v>
      </c>
      <c r="AN108" s="11">
        <v>10.6</v>
      </c>
      <c r="AO108" s="11">
        <v>15.3</v>
      </c>
      <c r="AP108" s="11">
        <v>5.7</v>
      </c>
      <c r="AQ108" s="11">
        <v>12.3</v>
      </c>
      <c r="AR108" s="2">
        <f t="shared" si="245"/>
        <v>5</v>
      </c>
      <c r="AS108" s="1" t="str">
        <f t="shared" si="246"/>
        <v>6</v>
      </c>
      <c r="AT108" s="1" t="str">
        <f t="shared" si="247"/>
        <v>1</v>
      </c>
      <c r="AU108" s="1" t="str">
        <f t="shared" si="248"/>
        <v>3</v>
      </c>
      <c r="AV108" s="1" t="str">
        <f t="shared" si="249"/>
        <v>10</v>
      </c>
      <c r="AW108" s="87"/>
      <c r="AX108" s="87"/>
      <c r="AY108" s="8">
        <v>39911</v>
      </c>
      <c r="AZ108" s="11">
        <v>5.7</v>
      </c>
      <c r="BA108" s="11">
        <v>39.9</v>
      </c>
      <c r="BB108" s="11">
        <v>8.6999999999999993</v>
      </c>
      <c r="BC108" s="11">
        <v>4.45</v>
      </c>
      <c r="BD108" s="2">
        <f t="shared" si="250"/>
        <v>5</v>
      </c>
      <c r="BE108" s="1" t="str">
        <f t="shared" si="251"/>
        <v>6</v>
      </c>
      <c r="BF108" s="1" t="str">
        <f t="shared" si="252"/>
        <v>3</v>
      </c>
      <c r="BG108" s="1" t="str">
        <f t="shared" si="253"/>
        <v>1</v>
      </c>
      <c r="BH108" s="1" t="str">
        <f t="shared" si="254"/>
        <v>10</v>
      </c>
      <c r="BI108" s="90"/>
      <c r="BJ108" s="89"/>
      <c r="BK108" s="8">
        <v>39911</v>
      </c>
      <c r="BL108" s="11">
        <v>3.3</v>
      </c>
      <c r="BM108" s="11">
        <v>53.5</v>
      </c>
      <c r="BN108" s="11">
        <v>8.6</v>
      </c>
      <c r="BO108" s="11">
        <v>0.56999999999999995</v>
      </c>
      <c r="BP108" s="1">
        <f t="shared" si="255"/>
        <v>3.25</v>
      </c>
      <c r="BQ108" s="1" t="str">
        <f t="shared" si="256"/>
        <v>3</v>
      </c>
      <c r="BR108" s="1" t="str">
        <f t="shared" si="257"/>
        <v>6</v>
      </c>
      <c r="BS108" s="1" t="str">
        <f t="shared" si="258"/>
        <v>1</v>
      </c>
      <c r="BT108" s="1" t="str">
        <f t="shared" si="259"/>
        <v>3</v>
      </c>
    </row>
    <row r="109" spans="1:72" x14ac:dyDescent="0.25">
      <c r="A109" s="87"/>
      <c r="B109" s="87"/>
      <c r="C109" s="8">
        <v>39941</v>
      </c>
      <c r="D109" s="11">
        <v>1</v>
      </c>
      <c r="E109" s="11">
        <v>2.1</v>
      </c>
      <c r="F109" s="11">
        <v>8.8000000000000007</v>
      </c>
      <c r="G109" s="11">
        <v>0.01</v>
      </c>
      <c r="H109" s="2">
        <f t="shared" si="240"/>
        <v>1</v>
      </c>
      <c r="I109" s="1" t="str">
        <f t="shared" si="241"/>
        <v>1</v>
      </c>
      <c r="J109" s="1" t="str">
        <f t="shared" si="242"/>
        <v>1</v>
      </c>
      <c r="K109" s="1" t="str">
        <f t="shared" si="243"/>
        <v>1</v>
      </c>
      <c r="L109" s="1" t="str">
        <f t="shared" si="244"/>
        <v>1</v>
      </c>
      <c r="M109" s="93"/>
      <c r="N109" s="88"/>
      <c r="O109" s="8">
        <v>39941</v>
      </c>
      <c r="P109" s="11">
        <v>1</v>
      </c>
      <c r="Q109" s="11">
        <v>34.1</v>
      </c>
      <c r="R109" s="11">
        <v>8</v>
      </c>
      <c r="S109" s="11">
        <v>0.01</v>
      </c>
      <c r="T109" s="1">
        <f t="shared" si="260"/>
        <v>1.5</v>
      </c>
      <c r="U109" s="1" t="str">
        <f t="shared" si="261"/>
        <v>1</v>
      </c>
      <c r="V109" s="1" t="str">
        <f t="shared" si="262"/>
        <v>3</v>
      </c>
      <c r="W109" s="1" t="str">
        <f t="shared" si="263"/>
        <v>1</v>
      </c>
      <c r="X109" s="1" t="str">
        <f t="shared" si="264"/>
        <v>1</v>
      </c>
      <c r="Y109" s="87"/>
      <c r="Z109" s="87"/>
      <c r="AA109" s="8">
        <v>39941</v>
      </c>
      <c r="AB109" s="11">
        <v>2.5</v>
      </c>
      <c r="AC109" s="11">
        <v>33.700000000000003</v>
      </c>
      <c r="AD109" s="11">
        <v>8.5</v>
      </c>
      <c r="AE109" s="11">
        <v>0.28999999999999998</v>
      </c>
      <c r="AF109" s="2">
        <f t="shared" si="265"/>
        <v>1.5</v>
      </c>
      <c r="AG109" s="1" t="str">
        <f t="shared" si="266"/>
        <v>1</v>
      </c>
      <c r="AH109" s="1" t="str">
        <f t="shared" si="267"/>
        <v>3</v>
      </c>
      <c r="AI109" s="1" t="str">
        <f t="shared" si="268"/>
        <v>1</v>
      </c>
      <c r="AJ109" s="1" t="str">
        <f t="shared" si="269"/>
        <v>1</v>
      </c>
      <c r="AK109" s="92"/>
      <c r="AL109" s="91"/>
      <c r="AM109" s="8">
        <v>39941</v>
      </c>
      <c r="AN109" s="11">
        <v>12</v>
      </c>
      <c r="AO109" s="11">
        <v>24.5</v>
      </c>
      <c r="AP109" s="11">
        <v>8.4</v>
      </c>
      <c r="AQ109" s="11">
        <v>7.55</v>
      </c>
      <c r="AR109" s="2">
        <f t="shared" si="245"/>
        <v>5</v>
      </c>
      <c r="AS109" s="1" t="str">
        <f t="shared" si="246"/>
        <v>6</v>
      </c>
      <c r="AT109" s="1" t="str">
        <f t="shared" si="247"/>
        <v>3</v>
      </c>
      <c r="AU109" s="1" t="str">
        <f t="shared" si="248"/>
        <v>1</v>
      </c>
      <c r="AV109" s="1" t="str">
        <f t="shared" si="249"/>
        <v>10</v>
      </c>
      <c r="AW109" s="87"/>
      <c r="AX109" s="87"/>
      <c r="AY109" s="8">
        <v>39941</v>
      </c>
      <c r="AZ109" s="11">
        <v>4.3</v>
      </c>
      <c r="BA109" s="11">
        <v>42.1</v>
      </c>
      <c r="BB109" s="11">
        <v>10.8</v>
      </c>
      <c r="BC109" s="11">
        <v>0.75</v>
      </c>
      <c r="BD109" s="2">
        <f t="shared" si="250"/>
        <v>2.5</v>
      </c>
      <c r="BE109" s="1" t="str">
        <f t="shared" si="251"/>
        <v>3</v>
      </c>
      <c r="BF109" s="1" t="str">
        <f t="shared" si="252"/>
        <v>3</v>
      </c>
      <c r="BG109" s="1" t="str">
        <f t="shared" si="253"/>
        <v>1</v>
      </c>
      <c r="BH109" s="1" t="str">
        <f t="shared" si="254"/>
        <v>3</v>
      </c>
      <c r="BI109" s="90"/>
      <c r="BJ109" s="89"/>
      <c r="BK109" s="8">
        <v>39941</v>
      </c>
      <c r="BL109" s="11">
        <v>2.9</v>
      </c>
      <c r="BM109" s="11">
        <v>47.3</v>
      </c>
      <c r="BN109" s="11">
        <v>8</v>
      </c>
      <c r="BO109" s="11">
        <v>0.33</v>
      </c>
      <c r="BP109" s="1">
        <f t="shared" si="255"/>
        <v>1.5</v>
      </c>
      <c r="BQ109" s="1" t="str">
        <f t="shared" si="256"/>
        <v>1</v>
      </c>
      <c r="BR109" s="1" t="str">
        <f t="shared" si="257"/>
        <v>3</v>
      </c>
      <c r="BS109" s="1" t="str">
        <f t="shared" si="258"/>
        <v>1</v>
      </c>
      <c r="BT109" s="1" t="str">
        <f t="shared" si="259"/>
        <v>1</v>
      </c>
    </row>
    <row r="110" spans="1:72" x14ac:dyDescent="0.25">
      <c r="A110" s="87"/>
      <c r="B110" s="87"/>
      <c r="C110" s="8">
        <v>39972</v>
      </c>
      <c r="D110" s="11">
        <v>1</v>
      </c>
      <c r="E110" s="11">
        <v>20.100000000000001</v>
      </c>
      <c r="F110" s="11">
        <v>8</v>
      </c>
      <c r="G110" s="11">
        <v>0.02</v>
      </c>
      <c r="H110" s="2">
        <f t="shared" si="240"/>
        <v>1.5</v>
      </c>
      <c r="I110" s="1" t="str">
        <f t="shared" si="241"/>
        <v>1</v>
      </c>
      <c r="J110" s="1" t="str">
        <f t="shared" si="242"/>
        <v>3</v>
      </c>
      <c r="K110" s="1" t="str">
        <f t="shared" si="243"/>
        <v>1</v>
      </c>
      <c r="L110" s="1" t="str">
        <f t="shared" si="244"/>
        <v>1</v>
      </c>
      <c r="M110" s="93"/>
      <c r="N110" s="88"/>
      <c r="O110" s="8">
        <v>39972</v>
      </c>
      <c r="P110" s="11">
        <v>1</v>
      </c>
      <c r="Q110" s="11">
        <v>144</v>
      </c>
      <c r="R110" s="11">
        <v>8.1</v>
      </c>
      <c r="S110" s="11">
        <v>0.03</v>
      </c>
      <c r="T110" s="1">
        <f t="shared" si="260"/>
        <v>3.25</v>
      </c>
      <c r="U110" s="1" t="str">
        <f t="shared" si="261"/>
        <v>1</v>
      </c>
      <c r="V110" s="1" t="str">
        <f t="shared" si="262"/>
        <v>10</v>
      </c>
      <c r="W110" s="1" t="str">
        <f t="shared" si="263"/>
        <v>1</v>
      </c>
      <c r="X110" s="1" t="str">
        <f t="shared" si="264"/>
        <v>1</v>
      </c>
      <c r="Y110" s="87"/>
      <c r="Z110" s="87"/>
      <c r="AA110" s="8">
        <v>39972</v>
      </c>
      <c r="AB110" s="11">
        <v>1.4</v>
      </c>
      <c r="AC110" s="11">
        <v>18.600000000000001</v>
      </c>
      <c r="AD110" s="11">
        <v>8</v>
      </c>
      <c r="AE110" s="11">
        <v>0.32</v>
      </c>
      <c r="AF110" s="2">
        <f t="shared" si="265"/>
        <v>1</v>
      </c>
      <c r="AG110" s="1" t="str">
        <f t="shared" si="266"/>
        <v>1</v>
      </c>
      <c r="AH110" s="1" t="str">
        <f t="shared" si="267"/>
        <v>1</v>
      </c>
      <c r="AI110" s="1" t="str">
        <f t="shared" si="268"/>
        <v>1</v>
      </c>
      <c r="AJ110" s="1" t="str">
        <f t="shared" si="269"/>
        <v>1</v>
      </c>
      <c r="AK110" s="92"/>
      <c r="AL110" s="91"/>
      <c r="AM110" s="8">
        <v>39972</v>
      </c>
      <c r="AN110" s="11">
        <v>2.2999999999999998</v>
      </c>
      <c r="AO110" s="11">
        <v>316</v>
      </c>
      <c r="AP110" s="11">
        <v>6.1</v>
      </c>
      <c r="AQ110" s="11">
        <v>1.28</v>
      </c>
      <c r="AR110" s="2">
        <f t="shared" si="245"/>
        <v>5</v>
      </c>
      <c r="AS110" s="1" t="str">
        <f t="shared" si="246"/>
        <v>1</v>
      </c>
      <c r="AT110" s="1" t="str">
        <f t="shared" si="247"/>
        <v>10</v>
      </c>
      <c r="AU110" s="1" t="str">
        <f t="shared" si="248"/>
        <v>3</v>
      </c>
      <c r="AV110" s="1" t="str">
        <f t="shared" si="249"/>
        <v>6</v>
      </c>
      <c r="AW110" s="87"/>
      <c r="AX110" s="87"/>
      <c r="AY110" s="8">
        <v>39972</v>
      </c>
      <c r="AZ110" s="11">
        <v>2</v>
      </c>
      <c r="BA110" s="11">
        <v>204</v>
      </c>
      <c r="BB110" s="11">
        <v>5.6</v>
      </c>
      <c r="BC110" s="11">
        <v>1.1299999999999999</v>
      </c>
      <c r="BD110" s="2">
        <f t="shared" si="250"/>
        <v>5</v>
      </c>
      <c r="BE110" s="1" t="str">
        <f t="shared" si="251"/>
        <v>1</v>
      </c>
      <c r="BF110" s="1" t="str">
        <f t="shared" si="252"/>
        <v>10</v>
      </c>
      <c r="BG110" s="1" t="str">
        <f t="shared" si="253"/>
        <v>3</v>
      </c>
      <c r="BH110" s="1" t="str">
        <f t="shared" si="254"/>
        <v>6</v>
      </c>
      <c r="BI110" s="90"/>
      <c r="BJ110" s="89"/>
      <c r="BK110" s="8">
        <v>39972</v>
      </c>
      <c r="BL110" s="11">
        <v>1.3</v>
      </c>
      <c r="BM110" s="11">
        <v>271</v>
      </c>
      <c r="BN110" s="11">
        <v>4.0999999999999996</v>
      </c>
      <c r="BO110" s="11">
        <v>1.1100000000000001</v>
      </c>
      <c r="BP110" s="1">
        <f t="shared" si="255"/>
        <v>5.75</v>
      </c>
      <c r="BQ110" s="1" t="str">
        <f t="shared" si="256"/>
        <v>1</v>
      </c>
      <c r="BR110" s="1" t="str">
        <f t="shared" si="257"/>
        <v>10</v>
      </c>
      <c r="BS110" s="1" t="str">
        <f t="shared" si="258"/>
        <v>6</v>
      </c>
      <c r="BT110" s="1" t="str">
        <f t="shared" si="259"/>
        <v>6</v>
      </c>
    </row>
    <row r="111" spans="1:72" x14ac:dyDescent="0.25">
      <c r="A111" s="87"/>
      <c r="B111" s="87"/>
      <c r="C111" s="8">
        <v>40000</v>
      </c>
      <c r="D111" s="11">
        <v>1</v>
      </c>
      <c r="E111" s="11">
        <v>2.6</v>
      </c>
      <c r="F111" s="11">
        <v>6.8</v>
      </c>
      <c r="G111" s="11">
        <v>0.01</v>
      </c>
      <c r="H111" s="2">
        <f t="shared" si="240"/>
        <v>1</v>
      </c>
      <c r="I111" s="1" t="str">
        <f t="shared" si="241"/>
        <v>1</v>
      </c>
      <c r="J111" s="1" t="str">
        <f t="shared" si="242"/>
        <v>1</v>
      </c>
      <c r="K111" s="1" t="str">
        <f t="shared" si="243"/>
        <v>1</v>
      </c>
      <c r="L111" s="1" t="str">
        <f t="shared" si="244"/>
        <v>1</v>
      </c>
      <c r="M111" s="93"/>
      <c r="N111" s="88"/>
      <c r="O111" s="8">
        <v>40000</v>
      </c>
      <c r="P111" s="11">
        <v>1</v>
      </c>
      <c r="Q111" s="11">
        <v>71.900000000000006</v>
      </c>
      <c r="R111" s="11">
        <v>7.6</v>
      </c>
      <c r="S111" s="11">
        <v>0.02</v>
      </c>
      <c r="T111" s="1">
        <f t="shared" si="260"/>
        <v>2.25</v>
      </c>
      <c r="U111" s="1" t="str">
        <f t="shared" si="261"/>
        <v>1</v>
      </c>
      <c r="V111" s="1" t="str">
        <f t="shared" si="262"/>
        <v>6</v>
      </c>
      <c r="W111" s="1" t="str">
        <f t="shared" si="263"/>
        <v>1</v>
      </c>
      <c r="X111" s="1" t="str">
        <f t="shared" si="264"/>
        <v>1</v>
      </c>
      <c r="Y111" s="87"/>
      <c r="Z111" s="87"/>
      <c r="AA111" s="8">
        <v>40000</v>
      </c>
      <c r="AB111" s="11">
        <v>5.4</v>
      </c>
      <c r="AC111" s="11">
        <v>6.3</v>
      </c>
      <c r="AD111" s="11">
        <v>8.1999999999999993</v>
      </c>
      <c r="AE111" s="11">
        <v>0.31</v>
      </c>
      <c r="AF111" s="2">
        <f t="shared" si="265"/>
        <v>2.25</v>
      </c>
      <c r="AG111" s="1" t="str">
        <f t="shared" si="266"/>
        <v>6</v>
      </c>
      <c r="AH111" s="1" t="str">
        <f t="shared" si="267"/>
        <v>1</v>
      </c>
      <c r="AI111" s="1" t="str">
        <f t="shared" si="268"/>
        <v>1</v>
      </c>
      <c r="AJ111" s="1" t="str">
        <f t="shared" si="269"/>
        <v>1</v>
      </c>
      <c r="AK111" s="92"/>
      <c r="AL111" s="91"/>
      <c r="AM111" s="8">
        <v>40000</v>
      </c>
      <c r="AN111" s="11">
        <v>6.3</v>
      </c>
      <c r="AO111" s="11">
        <v>20.2</v>
      </c>
      <c r="AP111" s="11">
        <v>7.1</v>
      </c>
      <c r="AQ111" s="11">
        <v>3.32</v>
      </c>
      <c r="AR111" s="2">
        <f t="shared" si="245"/>
        <v>5</v>
      </c>
      <c r="AS111" s="1" t="str">
        <f t="shared" si="246"/>
        <v>6</v>
      </c>
      <c r="AT111" s="1" t="str">
        <f t="shared" si="247"/>
        <v>3</v>
      </c>
      <c r="AU111" s="1" t="str">
        <f t="shared" si="248"/>
        <v>1</v>
      </c>
      <c r="AV111" s="1" t="str">
        <f t="shared" si="249"/>
        <v>10</v>
      </c>
      <c r="AW111" s="87"/>
      <c r="AX111" s="87"/>
      <c r="AY111" s="8">
        <v>40000</v>
      </c>
      <c r="AZ111" s="11">
        <v>11.7</v>
      </c>
      <c r="BA111" s="11">
        <v>45.6</v>
      </c>
      <c r="BB111" s="11">
        <v>8</v>
      </c>
      <c r="BC111" s="11">
        <v>1.43</v>
      </c>
      <c r="BD111" s="2">
        <f t="shared" si="250"/>
        <v>4</v>
      </c>
      <c r="BE111" s="1" t="str">
        <f t="shared" si="251"/>
        <v>6</v>
      </c>
      <c r="BF111" s="1" t="str">
        <f t="shared" si="252"/>
        <v>3</v>
      </c>
      <c r="BG111" s="1" t="str">
        <f t="shared" si="253"/>
        <v>1</v>
      </c>
      <c r="BH111" s="1" t="str">
        <f t="shared" si="254"/>
        <v>6</v>
      </c>
      <c r="BI111" s="90"/>
      <c r="BJ111" s="89"/>
      <c r="BK111" s="8">
        <v>40000</v>
      </c>
      <c r="BL111" s="11">
        <v>2.9</v>
      </c>
      <c r="BM111" s="11">
        <v>91.9</v>
      </c>
      <c r="BN111" s="11">
        <v>6.7</v>
      </c>
      <c r="BO111" s="11">
        <v>0.77</v>
      </c>
      <c r="BP111" s="1">
        <f t="shared" si="255"/>
        <v>2.75</v>
      </c>
      <c r="BQ111" s="1" t="str">
        <f t="shared" si="256"/>
        <v>1</v>
      </c>
      <c r="BR111" s="1" t="str">
        <f t="shared" si="257"/>
        <v>6</v>
      </c>
      <c r="BS111" s="1" t="str">
        <f t="shared" si="258"/>
        <v>1</v>
      </c>
      <c r="BT111" s="1" t="str">
        <f t="shared" si="259"/>
        <v>3</v>
      </c>
    </row>
    <row r="112" spans="1:72" x14ac:dyDescent="0.25">
      <c r="A112" s="87"/>
      <c r="B112" s="87"/>
      <c r="C112" s="8">
        <v>40029</v>
      </c>
      <c r="D112" s="11">
        <v>1</v>
      </c>
      <c r="E112" s="11">
        <v>29.4</v>
      </c>
      <c r="F112" s="11">
        <v>8.1</v>
      </c>
      <c r="G112" s="11">
        <v>0.03</v>
      </c>
      <c r="H112" s="2">
        <f t="shared" si="240"/>
        <v>1.5</v>
      </c>
      <c r="I112" s="1" t="str">
        <f t="shared" si="241"/>
        <v>1</v>
      </c>
      <c r="J112" s="1" t="str">
        <f t="shared" si="242"/>
        <v>3</v>
      </c>
      <c r="K112" s="1" t="str">
        <f t="shared" si="243"/>
        <v>1</v>
      </c>
      <c r="L112" s="1" t="str">
        <f t="shared" si="244"/>
        <v>1</v>
      </c>
      <c r="M112" s="93"/>
      <c r="N112" s="88"/>
      <c r="O112" s="8">
        <v>40029</v>
      </c>
      <c r="P112" s="11">
        <v>1</v>
      </c>
      <c r="Q112" s="11">
        <v>86.9</v>
      </c>
      <c r="R112" s="11">
        <v>7.5</v>
      </c>
      <c r="S112" s="11">
        <v>0.02</v>
      </c>
      <c r="T112" s="1">
        <f t="shared" si="260"/>
        <v>2.25</v>
      </c>
      <c r="U112" s="1" t="str">
        <f t="shared" si="261"/>
        <v>1</v>
      </c>
      <c r="V112" s="1" t="str">
        <f t="shared" si="262"/>
        <v>6</v>
      </c>
      <c r="W112" s="1" t="str">
        <f t="shared" si="263"/>
        <v>1</v>
      </c>
      <c r="X112" s="1" t="str">
        <f t="shared" si="264"/>
        <v>1</v>
      </c>
      <c r="Y112" s="87"/>
      <c r="Z112" s="87"/>
      <c r="AA112" s="8">
        <v>40029</v>
      </c>
      <c r="AB112" s="11">
        <v>1.3</v>
      </c>
      <c r="AC112" s="11">
        <v>38.299999999999997</v>
      </c>
      <c r="AD112" s="11">
        <v>7.5</v>
      </c>
      <c r="AE112" s="11">
        <v>0.35</v>
      </c>
      <c r="AF112" s="2">
        <f t="shared" si="265"/>
        <v>1.5</v>
      </c>
      <c r="AG112" s="1" t="str">
        <f t="shared" si="266"/>
        <v>1</v>
      </c>
      <c r="AH112" s="1" t="str">
        <f t="shared" si="267"/>
        <v>3</v>
      </c>
      <c r="AI112" s="1" t="str">
        <f t="shared" si="268"/>
        <v>1</v>
      </c>
      <c r="AJ112" s="1" t="str">
        <f t="shared" si="269"/>
        <v>1</v>
      </c>
      <c r="AK112" s="92"/>
      <c r="AL112" s="91"/>
      <c r="AM112" s="8">
        <v>40029</v>
      </c>
      <c r="AN112" s="11">
        <v>2.6</v>
      </c>
      <c r="AO112" s="11">
        <v>24.7</v>
      </c>
      <c r="AP112" s="11">
        <v>5</v>
      </c>
      <c r="AQ112" s="11">
        <v>2.79</v>
      </c>
      <c r="AR112" s="2">
        <f t="shared" si="245"/>
        <v>3.25</v>
      </c>
      <c r="AS112" s="1" t="str">
        <f t="shared" si="246"/>
        <v>1</v>
      </c>
      <c r="AT112" s="1" t="str">
        <f t="shared" si="247"/>
        <v>3</v>
      </c>
      <c r="AU112" s="1" t="str">
        <f t="shared" si="248"/>
        <v>3</v>
      </c>
      <c r="AV112" s="1" t="str">
        <f t="shared" si="249"/>
        <v>6</v>
      </c>
      <c r="AW112" s="87"/>
      <c r="AX112" s="87"/>
      <c r="AY112" s="8">
        <v>40029</v>
      </c>
      <c r="AZ112" s="11" t="s">
        <v>17</v>
      </c>
      <c r="BA112" s="11" t="s">
        <v>17</v>
      </c>
      <c r="BB112" s="11" t="s">
        <v>17</v>
      </c>
      <c r="BC112" s="11" t="s">
        <v>17</v>
      </c>
      <c r="BD112" s="2" t="s">
        <v>17</v>
      </c>
      <c r="BE112" s="1" t="s">
        <v>17</v>
      </c>
      <c r="BF112" s="1" t="s">
        <v>17</v>
      </c>
      <c r="BG112" s="1" t="s">
        <v>17</v>
      </c>
      <c r="BH112" s="1" t="s">
        <v>17</v>
      </c>
      <c r="BI112" s="90"/>
      <c r="BJ112" s="89"/>
      <c r="BK112" s="8">
        <v>40029</v>
      </c>
      <c r="BL112" s="11">
        <v>1.9</v>
      </c>
      <c r="BM112" s="11">
        <v>23.8</v>
      </c>
      <c r="BN112" s="11">
        <v>5.4</v>
      </c>
      <c r="BO112" s="11">
        <v>0.93</v>
      </c>
      <c r="BP112" s="1">
        <f t="shared" si="255"/>
        <v>2.5</v>
      </c>
      <c r="BQ112" s="1" t="str">
        <f t="shared" si="256"/>
        <v>1</v>
      </c>
      <c r="BR112" s="1" t="str">
        <f t="shared" si="257"/>
        <v>3</v>
      </c>
      <c r="BS112" s="1" t="str">
        <f t="shared" si="258"/>
        <v>3</v>
      </c>
      <c r="BT112" s="1" t="str">
        <f t="shared" si="259"/>
        <v>3</v>
      </c>
    </row>
    <row r="113" spans="1:72" x14ac:dyDescent="0.25">
      <c r="A113" s="87"/>
      <c r="B113" s="87"/>
      <c r="C113" s="8">
        <v>40059</v>
      </c>
      <c r="D113" s="11">
        <v>1</v>
      </c>
      <c r="E113" s="11">
        <v>1880</v>
      </c>
      <c r="F113" s="11">
        <v>7.4</v>
      </c>
      <c r="G113" s="11">
        <v>0.08</v>
      </c>
      <c r="H113" s="2">
        <f t="shared" si="240"/>
        <v>3.25</v>
      </c>
      <c r="I113" s="1" t="str">
        <f t="shared" si="241"/>
        <v>1</v>
      </c>
      <c r="J113" s="1" t="str">
        <f t="shared" si="242"/>
        <v>10</v>
      </c>
      <c r="K113" s="1" t="str">
        <f t="shared" si="243"/>
        <v>1</v>
      </c>
      <c r="L113" s="1" t="str">
        <f t="shared" si="244"/>
        <v>1</v>
      </c>
      <c r="M113" s="93"/>
      <c r="N113" s="88"/>
      <c r="O113" s="8">
        <v>40059</v>
      </c>
      <c r="P113" s="11">
        <v>1</v>
      </c>
      <c r="Q113" s="11">
        <v>2170</v>
      </c>
      <c r="R113" s="11">
        <v>8.1</v>
      </c>
      <c r="S113" s="11">
        <v>0.1</v>
      </c>
      <c r="T113" s="1">
        <f t="shared" si="260"/>
        <v>3.25</v>
      </c>
      <c r="U113" s="1" t="str">
        <f t="shared" si="261"/>
        <v>1</v>
      </c>
      <c r="V113" s="1" t="str">
        <f t="shared" si="262"/>
        <v>10</v>
      </c>
      <c r="W113" s="1" t="str">
        <f t="shared" si="263"/>
        <v>1</v>
      </c>
      <c r="X113" s="1" t="str">
        <f t="shared" si="264"/>
        <v>1</v>
      </c>
      <c r="Y113" s="87"/>
      <c r="Z113" s="87"/>
      <c r="AA113" s="8">
        <v>40059</v>
      </c>
      <c r="AB113" s="11">
        <v>1</v>
      </c>
      <c r="AC113" s="11">
        <v>3190</v>
      </c>
      <c r="AD113" s="11">
        <v>7.4</v>
      </c>
      <c r="AE113" s="11">
        <v>0.23</v>
      </c>
      <c r="AF113" s="2">
        <f t="shared" si="265"/>
        <v>3.25</v>
      </c>
      <c r="AG113" s="1" t="str">
        <f t="shared" si="266"/>
        <v>1</v>
      </c>
      <c r="AH113" s="1" t="str">
        <f t="shared" si="267"/>
        <v>10</v>
      </c>
      <c r="AI113" s="1" t="str">
        <f t="shared" si="268"/>
        <v>1</v>
      </c>
      <c r="AJ113" s="1" t="str">
        <f t="shared" si="269"/>
        <v>1</v>
      </c>
      <c r="AK113" s="92"/>
      <c r="AL113" s="91"/>
      <c r="AM113" s="8">
        <v>40059</v>
      </c>
      <c r="AN113" s="11">
        <v>2.4</v>
      </c>
      <c r="AO113" s="11">
        <v>6520</v>
      </c>
      <c r="AP113" s="11">
        <v>6.4</v>
      </c>
      <c r="AQ113" s="11">
        <v>0.51</v>
      </c>
      <c r="AR113" s="2">
        <f t="shared" si="245"/>
        <v>4.25</v>
      </c>
      <c r="AS113" s="1" t="str">
        <f t="shared" si="246"/>
        <v>1</v>
      </c>
      <c r="AT113" s="1" t="str">
        <f t="shared" si="247"/>
        <v>10</v>
      </c>
      <c r="AU113" s="1" t="str">
        <f t="shared" si="248"/>
        <v>3</v>
      </c>
      <c r="AV113" s="1" t="str">
        <f t="shared" si="249"/>
        <v>3</v>
      </c>
      <c r="AW113" s="87"/>
      <c r="AX113" s="87"/>
      <c r="AY113" s="8">
        <v>40059</v>
      </c>
      <c r="AZ113" s="11" t="s">
        <v>17</v>
      </c>
      <c r="BA113" s="11" t="s">
        <v>17</v>
      </c>
      <c r="BB113" s="11" t="s">
        <v>17</v>
      </c>
      <c r="BC113" s="11" t="s">
        <v>17</v>
      </c>
      <c r="BD113" s="2" t="s">
        <v>17</v>
      </c>
      <c r="BE113" s="1" t="s">
        <v>17</v>
      </c>
      <c r="BF113" s="1" t="s">
        <v>17</v>
      </c>
      <c r="BG113" s="1" t="s">
        <v>17</v>
      </c>
      <c r="BH113" s="1" t="s">
        <v>17</v>
      </c>
      <c r="BI113" s="90"/>
      <c r="BJ113" s="89"/>
      <c r="BK113" s="8">
        <v>40059</v>
      </c>
      <c r="BL113" s="11">
        <v>1</v>
      </c>
      <c r="BM113" s="11">
        <v>126</v>
      </c>
      <c r="BN113" s="11">
        <v>5.2</v>
      </c>
      <c r="BO113" s="11">
        <v>0.59</v>
      </c>
      <c r="BP113" s="1">
        <f t="shared" si="255"/>
        <v>4.25</v>
      </c>
      <c r="BQ113" s="1" t="str">
        <f t="shared" si="256"/>
        <v>1</v>
      </c>
      <c r="BR113" s="1" t="str">
        <f t="shared" si="257"/>
        <v>10</v>
      </c>
      <c r="BS113" s="1" t="str">
        <f t="shared" si="258"/>
        <v>3</v>
      </c>
      <c r="BT113" s="1" t="str">
        <f t="shared" si="259"/>
        <v>3</v>
      </c>
    </row>
    <row r="114" spans="1:72" x14ac:dyDescent="0.25">
      <c r="A114" s="87"/>
      <c r="B114" s="87"/>
      <c r="C114" s="6">
        <v>40092</v>
      </c>
      <c r="D114" s="11">
        <v>1</v>
      </c>
      <c r="E114" s="60">
        <v>156</v>
      </c>
      <c r="F114" s="60">
        <v>7.9</v>
      </c>
      <c r="G114" s="60">
        <v>0.02</v>
      </c>
      <c r="H114" s="2">
        <f t="shared" si="240"/>
        <v>3.25</v>
      </c>
      <c r="I114" s="1" t="str">
        <f t="shared" si="241"/>
        <v>1</v>
      </c>
      <c r="J114" s="1" t="str">
        <f t="shared" si="242"/>
        <v>10</v>
      </c>
      <c r="K114" s="1" t="str">
        <f t="shared" si="243"/>
        <v>1</v>
      </c>
      <c r="L114" s="1" t="str">
        <f t="shared" si="244"/>
        <v>1</v>
      </c>
      <c r="M114" s="93"/>
      <c r="N114" s="88"/>
      <c r="O114" s="6">
        <v>40092</v>
      </c>
      <c r="P114" s="11">
        <v>1</v>
      </c>
      <c r="Q114" s="61">
        <v>404</v>
      </c>
      <c r="R114" s="61">
        <v>8.1999999999999993</v>
      </c>
      <c r="S114" s="61">
        <v>0.03</v>
      </c>
      <c r="T114" s="1">
        <f t="shared" si="260"/>
        <v>3.25</v>
      </c>
      <c r="U114" s="1" t="str">
        <f t="shared" si="261"/>
        <v>1</v>
      </c>
      <c r="V114" s="1" t="str">
        <f t="shared" si="262"/>
        <v>10</v>
      </c>
      <c r="W114" s="1" t="str">
        <f t="shared" si="263"/>
        <v>1</v>
      </c>
      <c r="X114" s="1" t="str">
        <f t="shared" si="264"/>
        <v>1</v>
      </c>
      <c r="Y114" s="87"/>
      <c r="Z114" s="87"/>
      <c r="AA114" s="6">
        <v>40092</v>
      </c>
      <c r="AB114" s="11">
        <v>1</v>
      </c>
      <c r="AC114" s="11">
        <v>89.6</v>
      </c>
      <c r="AD114" s="11">
        <v>7.4</v>
      </c>
      <c r="AE114" s="11">
        <v>0.17</v>
      </c>
      <c r="AF114" s="2">
        <f t="shared" si="265"/>
        <v>2.25</v>
      </c>
      <c r="AG114" s="1" t="str">
        <f t="shared" si="266"/>
        <v>1</v>
      </c>
      <c r="AH114" s="1" t="str">
        <f t="shared" si="267"/>
        <v>6</v>
      </c>
      <c r="AI114" s="1" t="str">
        <f t="shared" si="268"/>
        <v>1</v>
      </c>
      <c r="AJ114" s="1" t="str">
        <f t="shared" si="269"/>
        <v>1</v>
      </c>
      <c r="AK114" s="92"/>
      <c r="AL114" s="91"/>
      <c r="AM114" s="6">
        <v>40092</v>
      </c>
      <c r="AN114" s="62">
        <v>2.4</v>
      </c>
      <c r="AO114" s="62">
        <v>120</v>
      </c>
      <c r="AP114" s="62">
        <v>5.9</v>
      </c>
      <c r="AQ114" s="62">
        <v>0.81</v>
      </c>
      <c r="AR114" s="2">
        <f t="shared" si="245"/>
        <v>4.25</v>
      </c>
      <c r="AS114" s="1" t="str">
        <f t="shared" si="246"/>
        <v>1</v>
      </c>
      <c r="AT114" s="1" t="str">
        <f t="shared" si="247"/>
        <v>10</v>
      </c>
      <c r="AU114" s="1" t="str">
        <f t="shared" si="248"/>
        <v>3</v>
      </c>
      <c r="AV114" s="1" t="str">
        <f t="shared" si="249"/>
        <v>3</v>
      </c>
      <c r="AW114" s="87"/>
      <c r="AX114" s="87"/>
      <c r="AY114" s="6">
        <v>40092</v>
      </c>
      <c r="AZ114" s="11" t="s">
        <v>17</v>
      </c>
      <c r="BA114" s="11" t="s">
        <v>17</v>
      </c>
      <c r="BB114" s="11" t="s">
        <v>17</v>
      </c>
      <c r="BC114" s="11" t="s">
        <v>17</v>
      </c>
      <c r="BD114" s="2" t="s">
        <v>17</v>
      </c>
      <c r="BE114" s="1" t="s">
        <v>17</v>
      </c>
      <c r="BF114" s="1" t="s">
        <v>17</v>
      </c>
      <c r="BG114" s="1" t="s">
        <v>17</v>
      </c>
      <c r="BH114" s="1" t="s">
        <v>17</v>
      </c>
      <c r="BI114" s="90"/>
      <c r="BJ114" s="89"/>
      <c r="BK114" s="6">
        <v>40092</v>
      </c>
      <c r="BL114" s="63">
        <v>1.1000000000000001</v>
      </c>
      <c r="BM114" s="63">
        <v>66.599999999999994</v>
      </c>
      <c r="BN114" s="64">
        <v>6.3</v>
      </c>
      <c r="BO114" s="63">
        <v>0.72</v>
      </c>
      <c r="BP114" s="1">
        <f t="shared" si="255"/>
        <v>3.25</v>
      </c>
      <c r="BQ114" s="1" t="str">
        <f t="shared" si="256"/>
        <v>1</v>
      </c>
      <c r="BR114" s="1" t="str">
        <f t="shared" si="257"/>
        <v>6</v>
      </c>
      <c r="BS114" s="1" t="str">
        <f t="shared" si="258"/>
        <v>3</v>
      </c>
      <c r="BT114" s="1" t="str">
        <f t="shared" si="259"/>
        <v>3</v>
      </c>
    </row>
    <row r="115" spans="1:72" x14ac:dyDescent="0.25">
      <c r="A115" s="87"/>
      <c r="B115" s="87"/>
      <c r="C115" s="8">
        <v>40119</v>
      </c>
      <c r="D115" s="11">
        <v>1</v>
      </c>
      <c r="E115" s="11">
        <v>14.3</v>
      </c>
      <c r="F115" s="11">
        <v>8.4</v>
      </c>
      <c r="G115" s="11">
        <v>0.11</v>
      </c>
      <c r="H115" s="2">
        <f t="shared" si="240"/>
        <v>1</v>
      </c>
      <c r="I115" s="1" t="str">
        <f t="shared" si="241"/>
        <v>1</v>
      </c>
      <c r="J115" s="1" t="str">
        <f t="shared" si="242"/>
        <v>1</v>
      </c>
      <c r="K115" s="1" t="str">
        <f t="shared" si="243"/>
        <v>1</v>
      </c>
      <c r="L115" s="1" t="str">
        <f t="shared" si="244"/>
        <v>1</v>
      </c>
      <c r="M115" s="93"/>
      <c r="N115" s="88"/>
      <c r="O115" s="8">
        <v>40119</v>
      </c>
      <c r="P115" s="11">
        <v>1</v>
      </c>
      <c r="Q115" s="11">
        <v>294</v>
      </c>
      <c r="R115" s="11">
        <v>8.3000000000000007</v>
      </c>
      <c r="S115" s="11">
        <v>0.02</v>
      </c>
      <c r="T115" s="1">
        <f t="shared" si="260"/>
        <v>3.25</v>
      </c>
      <c r="U115" s="1" t="str">
        <f t="shared" si="261"/>
        <v>1</v>
      </c>
      <c r="V115" s="1" t="str">
        <f t="shared" si="262"/>
        <v>10</v>
      </c>
      <c r="W115" s="1" t="str">
        <f t="shared" si="263"/>
        <v>1</v>
      </c>
      <c r="X115" s="1" t="str">
        <f t="shared" si="264"/>
        <v>1</v>
      </c>
      <c r="Y115" s="87"/>
      <c r="Z115" s="87"/>
      <c r="AA115" s="8">
        <v>40119</v>
      </c>
      <c r="AB115" s="11">
        <v>1.3</v>
      </c>
      <c r="AC115" s="11">
        <v>7.9</v>
      </c>
      <c r="AD115" s="11">
        <v>7.8</v>
      </c>
      <c r="AE115" s="11">
        <v>0.45</v>
      </c>
      <c r="AF115" s="2">
        <f t="shared" si="265"/>
        <v>1</v>
      </c>
      <c r="AG115" s="1" t="str">
        <f t="shared" si="266"/>
        <v>1</v>
      </c>
      <c r="AH115" s="1" t="str">
        <f t="shared" si="267"/>
        <v>1</v>
      </c>
      <c r="AI115" s="1" t="str">
        <f t="shared" si="268"/>
        <v>1</v>
      </c>
      <c r="AJ115" s="1" t="str">
        <f t="shared" si="269"/>
        <v>1</v>
      </c>
      <c r="AK115" s="92"/>
      <c r="AL115" s="91"/>
      <c r="AM115" s="8">
        <v>40119</v>
      </c>
      <c r="AN115" s="11">
        <v>5</v>
      </c>
      <c r="AO115" s="11">
        <v>22.2</v>
      </c>
      <c r="AP115" s="11">
        <v>8.6999999999999993</v>
      </c>
      <c r="AQ115" s="11">
        <v>4.3899999999999997</v>
      </c>
      <c r="AR115" s="2">
        <f t="shared" si="245"/>
        <v>5</v>
      </c>
      <c r="AS115" s="1" t="str">
        <f t="shared" si="246"/>
        <v>6</v>
      </c>
      <c r="AT115" s="1" t="str">
        <f t="shared" si="247"/>
        <v>3</v>
      </c>
      <c r="AU115" s="1" t="str">
        <f t="shared" si="248"/>
        <v>1</v>
      </c>
      <c r="AV115" s="1" t="str">
        <f t="shared" si="249"/>
        <v>10</v>
      </c>
      <c r="AW115" s="87"/>
      <c r="AX115" s="87"/>
      <c r="AY115" s="8">
        <v>40119</v>
      </c>
      <c r="AZ115" s="11" t="s">
        <v>17</v>
      </c>
      <c r="BA115" s="11" t="s">
        <v>17</v>
      </c>
      <c r="BB115" s="11" t="s">
        <v>17</v>
      </c>
      <c r="BC115" s="11" t="s">
        <v>17</v>
      </c>
      <c r="BD115" s="2" t="s">
        <v>17</v>
      </c>
      <c r="BE115" s="1" t="s">
        <v>17</v>
      </c>
      <c r="BF115" s="1" t="s">
        <v>17</v>
      </c>
      <c r="BG115" s="1" t="s">
        <v>17</v>
      </c>
      <c r="BH115" s="1" t="s">
        <v>17</v>
      </c>
      <c r="BI115" s="90"/>
      <c r="BJ115" s="89"/>
      <c r="BK115" s="8">
        <v>40119</v>
      </c>
      <c r="BL115" s="11">
        <v>2.8</v>
      </c>
      <c r="BM115" s="11">
        <v>110</v>
      </c>
      <c r="BN115" s="11">
        <v>9</v>
      </c>
      <c r="BO115" s="11">
        <v>0.54</v>
      </c>
      <c r="BP115" s="1">
        <f t="shared" si="255"/>
        <v>3.75</v>
      </c>
      <c r="BQ115" s="1" t="str">
        <f t="shared" si="256"/>
        <v>1</v>
      </c>
      <c r="BR115" s="1" t="str">
        <f t="shared" si="257"/>
        <v>10</v>
      </c>
      <c r="BS115" s="1" t="str">
        <f t="shared" si="258"/>
        <v>1</v>
      </c>
      <c r="BT115" s="1" t="str">
        <f t="shared" si="259"/>
        <v>3</v>
      </c>
    </row>
    <row r="116" spans="1:72" x14ac:dyDescent="0.25">
      <c r="A116" s="87"/>
      <c r="B116" s="87"/>
      <c r="C116" s="8">
        <v>40149</v>
      </c>
      <c r="D116" s="11">
        <v>1</v>
      </c>
      <c r="E116" s="11">
        <v>4.3</v>
      </c>
      <c r="F116" s="11">
        <v>9.8000000000000007</v>
      </c>
      <c r="G116" s="11">
        <v>0.1</v>
      </c>
      <c r="H116" s="2">
        <f t="shared" si="240"/>
        <v>1</v>
      </c>
      <c r="I116" s="1" t="str">
        <f t="shared" si="241"/>
        <v>1</v>
      </c>
      <c r="J116" s="1" t="str">
        <f t="shared" si="242"/>
        <v>1</v>
      </c>
      <c r="K116" s="1" t="str">
        <f t="shared" si="243"/>
        <v>1</v>
      </c>
      <c r="L116" s="1" t="str">
        <f t="shared" si="244"/>
        <v>1</v>
      </c>
      <c r="M116" s="93"/>
      <c r="N116" s="88"/>
      <c r="O116" s="8">
        <v>40149</v>
      </c>
      <c r="P116" s="11">
        <v>1</v>
      </c>
      <c r="Q116" s="11">
        <v>64.5</v>
      </c>
      <c r="R116" s="11">
        <v>9.3000000000000007</v>
      </c>
      <c r="S116" s="11">
        <v>0.02</v>
      </c>
      <c r="T116" s="1">
        <f t="shared" si="260"/>
        <v>2.25</v>
      </c>
      <c r="U116" s="1" t="str">
        <f t="shared" si="261"/>
        <v>1</v>
      </c>
      <c r="V116" s="1" t="str">
        <f t="shared" si="262"/>
        <v>6</v>
      </c>
      <c r="W116" s="1" t="str">
        <f t="shared" si="263"/>
        <v>1</v>
      </c>
      <c r="X116" s="1" t="str">
        <f t="shared" si="264"/>
        <v>1</v>
      </c>
      <c r="Y116" s="87"/>
      <c r="Z116" s="87"/>
      <c r="AA116" s="8">
        <v>40149</v>
      </c>
      <c r="AB116" s="11">
        <v>2.4</v>
      </c>
      <c r="AC116" s="11">
        <v>14.7</v>
      </c>
      <c r="AD116" s="11">
        <v>10.3</v>
      </c>
      <c r="AE116" s="11">
        <v>0.43</v>
      </c>
      <c r="AF116" s="2">
        <f t="shared" si="265"/>
        <v>1</v>
      </c>
      <c r="AG116" s="1" t="str">
        <f t="shared" si="266"/>
        <v>1</v>
      </c>
      <c r="AH116" s="1" t="str">
        <f t="shared" si="267"/>
        <v>1</v>
      </c>
      <c r="AI116" s="1" t="str">
        <f t="shared" si="268"/>
        <v>1</v>
      </c>
      <c r="AJ116" s="1" t="str">
        <f t="shared" si="269"/>
        <v>1</v>
      </c>
      <c r="AK116" s="92"/>
      <c r="AL116" s="91"/>
      <c r="AM116" s="8">
        <v>40149</v>
      </c>
      <c r="AN116" s="11">
        <v>15.1</v>
      </c>
      <c r="AO116" s="11">
        <v>17.399999999999999</v>
      </c>
      <c r="AP116" s="11">
        <v>6.7</v>
      </c>
      <c r="AQ116" s="11">
        <v>5.8</v>
      </c>
      <c r="AR116" s="2">
        <f t="shared" si="245"/>
        <v>5.5</v>
      </c>
      <c r="AS116" s="1" t="str">
        <f t="shared" si="246"/>
        <v>10</v>
      </c>
      <c r="AT116" s="1" t="str">
        <f t="shared" si="247"/>
        <v>1</v>
      </c>
      <c r="AU116" s="1" t="str">
        <f t="shared" si="248"/>
        <v>1</v>
      </c>
      <c r="AV116" s="1" t="str">
        <f t="shared" si="249"/>
        <v>10</v>
      </c>
      <c r="AW116" s="87"/>
      <c r="AX116" s="87"/>
      <c r="AY116" s="8">
        <v>40149</v>
      </c>
      <c r="AZ116" s="11" t="s">
        <v>17</v>
      </c>
      <c r="BA116" s="11" t="s">
        <v>17</v>
      </c>
      <c r="BB116" s="11" t="s">
        <v>17</v>
      </c>
      <c r="BC116" s="11" t="s">
        <v>17</v>
      </c>
      <c r="BD116" s="2" t="s">
        <v>17</v>
      </c>
      <c r="BE116" s="1" t="s">
        <v>17</v>
      </c>
      <c r="BF116" s="1" t="s">
        <v>17</v>
      </c>
      <c r="BG116" s="1" t="s">
        <v>17</v>
      </c>
      <c r="BH116" s="1" t="s">
        <v>17</v>
      </c>
      <c r="BI116" s="90"/>
      <c r="BJ116" s="89"/>
      <c r="BK116" s="8">
        <v>40149</v>
      </c>
      <c r="BL116" s="11">
        <v>2.6</v>
      </c>
      <c r="BM116" s="11">
        <v>75.599999999999994</v>
      </c>
      <c r="BN116" s="11">
        <v>7.5</v>
      </c>
      <c r="BO116" s="11">
        <v>0.79</v>
      </c>
      <c r="BP116" s="1">
        <f t="shared" si="255"/>
        <v>2.75</v>
      </c>
      <c r="BQ116" s="1" t="str">
        <f t="shared" si="256"/>
        <v>1</v>
      </c>
      <c r="BR116" s="1" t="str">
        <f t="shared" si="257"/>
        <v>6</v>
      </c>
      <c r="BS116" s="1" t="str">
        <f t="shared" si="258"/>
        <v>1</v>
      </c>
      <c r="BT116" s="1" t="str">
        <f t="shared" si="259"/>
        <v>3</v>
      </c>
    </row>
    <row r="117" spans="1:72" x14ac:dyDescent="0.25">
      <c r="A117" s="3">
        <v>98</v>
      </c>
      <c r="B117" s="4" t="s">
        <v>11</v>
      </c>
      <c r="C117" s="65" t="s">
        <v>15</v>
      </c>
      <c r="D117" s="51">
        <f>AVERAGE(D105:D116)</f>
        <v>1</v>
      </c>
      <c r="E117" s="51">
        <f>AVERAGE(E105:E116)</f>
        <v>177.12500000000003</v>
      </c>
      <c r="F117" s="51">
        <f>AVERAGE(F105:F116)</f>
        <v>8.4416666666666664</v>
      </c>
      <c r="G117" s="51">
        <f>AVERAGE(G105:G116)</f>
        <v>3.9166666666666662E-2</v>
      </c>
      <c r="H117" s="51">
        <f>AVERAGE(H105:H116)</f>
        <v>1.4583333333333333</v>
      </c>
      <c r="I117" s="66"/>
      <c r="J117" s="66"/>
      <c r="K117" s="66"/>
      <c r="L117" s="66"/>
      <c r="M117" s="3">
        <v>98</v>
      </c>
      <c r="N117" s="4" t="s">
        <v>11</v>
      </c>
      <c r="O117" s="50" t="s">
        <v>25</v>
      </c>
      <c r="P117" s="51">
        <v>1</v>
      </c>
      <c r="Q117" s="51">
        <v>338.68</v>
      </c>
      <c r="R117" s="51">
        <v>8.2099999999999991</v>
      </c>
      <c r="S117" s="51">
        <v>3.2000000000000008E-2</v>
      </c>
      <c r="T117" s="53">
        <f>AVERAGE(T105:T116)</f>
        <v>2.5</v>
      </c>
      <c r="U117" s="59"/>
      <c r="V117" s="59"/>
      <c r="W117" s="59"/>
      <c r="X117" s="59"/>
      <c r="Y117" s="3">
        <v>98</v>
      </c>
      <c r="Z117" s="5" t="s">
        <v>13</v>
      </c>
      <c r="AA117" s="54" t="s">
        <v>25</v>
      </c>
      <c r="AB117" s="67">
        <v>2.1181818181818182</v>
      </c>
      <c r="AC117" s="67">
        <v>314.79999999999995</v>
      </c>
      <c r="AD117" s="67">
        <v>7.5727272727272723</v>
      </c>
      <c r="AE117" s="67">
        <v>0.46</v>
      </c>
      <c r="AF117" s="67">
        <f>AVERAGE(AF105:AF116)</f>
        <v>1.8409090909090908</v>
      </c>
      <c r="AG117" s="57"/>
      <c r="AH117" s="57"/>
      <c r="AI117" s="57"/>
      <c r="AJ117" s="57"/>
      <c r="AK117" s="3">
        <v>98</v>
      </c>
      <c r="AL117" s="5" t="s">
        <v>13</v>
      </c>
      <c r="AM117" s="54" t="s">
        <v>25</v>
      </c>
      <c r="AN117" s="55">
        <v>6.9249999999999998</v>
      </c>
      <c r="AO117" s="55">
        <v>593.60833333333323</v>
      </c>
      <c r="AP117" s="55">
        <v>6.7583333333333337</v>
      </c>
      <c r="AQ117" s="55">
        <v>4.6958333333333337</v>
      </c>
      <c r="AR117" s="55">
        <f>AVERAGE(AR105:AR116)</f>
        <v>4.666666666666667</v>
      </c>
      <c r="AS117" s="57"/>
      <c r="AT117" s="57"/>
      <c r="AU117" s="57"/>
      <c r="AV117" s="57"/>
      <c r="AW117" s="3">
        <v>98</v>
      </c>
      <c r="AX117" s="5" t="s">
        <v>13</v>
      </c>
      <c r="AY117" s="54" t="s">
        <v>15</v>
      </c>
      <c r="AZ117" s="55">
        <v>4.3857142857142852</v>
      </c>
      <c r="BA117" s="55">
        <v>62.242857142857147</v>
      </c>
      <c r="BB117" s="55">
        <v>7.8428571428571425</v>
      </c>
      <c r="BC117" s="55">
        <v>3.0671428571428572</v>
      </c>
      <c r="BD117" s="55">
        <f>AVERAGE(BD105:BD116)</f>
        <v>4.1071428571428568</v>
      </c>
      <c r="BE117" s="57"/>
      <c r="BF117" s="57"/>
      <c r="BG117" s="57"/>
      <c r="BH117" s="57"/>
      <c r="BI117" s="3">
        <v>98</v>
      </c>
      <c r="BJ117" s="5" t="s">
        <v>13</v>
      </c>
      <c r="BK117" s="54" t="s">
        <v>25</v>
      </c>
      <c r="BL117" s="55">
        <v>2.0583333333333336</v>
      </c>
      <c r="BM117" s="55">
        <v>87.11666666666666</v>
      </c>
      <c r="BN117" s="55">
        <v>6.8333333333333348</v>
      </c>
      <c r="BO117" s="55">
        <v>0.85833333333333339</v>
      </c>
      <c r="BP117" s="56">
        <f>AVERAGE(BP105:BP116)</f>
        <v>3.3125</v>
      </c>
      <c r="BQ117" s="57"/>
      <c r="BR117" s="57"/>
      <c r="BS117" s="57"/>
      <c r="BT117" s="57"/>
    </row>
    <row r="118" spans="1:72" x14ac:dyDescent="0.25">
      <c r="A118" s="87">
        <v>99</v>
      </c>
      <c r="B118" s="87" t="s">
        <v>11</v>
      </c>
      <c r="C118" s="8">
        <v>40186</v>
      </c>
      <c r="D118" s="11">
        <v>1</v>
      </c>
      <c r="E118" s="11">
        <v>326</v>
      </c>
      <c r="F118" s="11">
        <v>9.6</v>
      </c>
      <c r="G118" s="11">
        <v>0.02</v>
      </c>
      <c r="H118" s="2">
        <f t="shared" ref="H118:H129" si="270">(I118+J118+K118+L118)/4</f>
        <v>3.25</v>
      </c>
      <c r="I118" s="1" t="str">
        <f t="shared" ref="I118:I129" si="271">IF(D118&lt;3,"1",IF(D118&lt;5,"3",IF(D118&lt;=15,"6",IF(D118&gt;15,"10"))))</f>
        <v>1</v>
      </c>
      <c r="J118" s="1" t="str">
        <f t="shared" ref="J118:J129" si="272">IF(E118&lt;=20,"1",IF(E118&lt;=49.9,"3",IF(E118&lt;=100,"6",IF(E118&gt;100,"10"))))</f>
        <v>10</v>
      </c>
      <c r="K118" s="1" t="str">
        <f t="shared" ref="K118:K129" si="273">IF(F118&gt;=6.5,"1",IF(F118&gt;=4.6,"3",IF(F118&gt;=2,"6",IF(F118&gt;=0,"10"))))</f>
        <v>1</v>
      </c>
      <c r="L118" s="1" t="str">
        <f t="shared" ref="L118:L129" si="274">IF(G118&lt;0.5,"1",IF(G118&lt;1,"3",IF(G118&lt;=3,"6",IF(G118&gt;=3,"10"))))</f>
        <v>1</v>
      </c>
      <c r="M118" s="87">
        <v>99</v>
      </c>
      <c r="N118" s="88" t="s">
        <v>11</v>
      </c>
      <c r="O118" s="8">
        <v>40186</v>
      </c>
      <c r="P118" s="11">
        <v>1</v>
      </c>
      <c r="Q118" s="11">
        <v>484</v>
      </c>
      <c r="R118" s="11">
        <v>9</v>
      </c>
      <c r="S118" s="11">
        <v>0.03</v>
      </c>
      <c r="T118" s="1">
        <f t="shared" ref="T118:T129" si="275">(U118+V118+W118+X118)/4</f>
        <v>3.25</v>
      </c>
      <c r="U118" s="1" t="str">
        <f t="shared" ref="U118:U129" si="276">IF(P118&lt;3,"1",IF(P118&lt;5,"3",IF(P118&lt;=15,"6",IF(P118&gt;15,"10"))))</f>
        <v>1</v>
      </c>
      <c r="V118" s="1" t="str">
        <f t="shared" ref="V118:V129" si="277">IF(Q118&lt;=20,"1",IF(Q118&lt;=49.9,"3",IF(Q118&lt;=100,"6",IF(Q118&gt;100,"10"))))</f>
        <v>10</v>
      </c>
      <c r="W118" s="1" t="str">
        <f t="shared" ref="W118:W129" si="278">IF(R118&gt;=6.5,"1",IF(R118&gt;=4.6,"3",IF(R118&gt;=2,"6",IF(R118&gt;=0,"10"))))</f>
        <v>1</v>
      </c>
      <c r="X118" s="1" t="str">
        <f t="shared" ref="X118:X129" si="279">IF(S118&lt;0.5,"1",IF(S118&lt;1,"3",IF(S118&lt;=3,"6",IF(S118&gt;=3,"10"))))</f>
        <v>1</v>
      </c>
      <c r="Y118" s="87">
        <v>99</v>
      </c>
      <c r="Z118" s="87" t="s">
        <v>12</v>
      </c>
      <c r="AA118" s="8">
        <v>40186</v>
      </c>
      <c r="AB118" s="11">
        <v>4.8</v>
      </c>
      <c r="AC118" s="11">
        <v>10.4</v>
      </c>
      <c r="AD118" s="11">
        <v>8</v>
      </c>
      <c r="AE118" s="11">
        <v>0.94</v>
      </c>
      <c r="AF118" s="2">
        <f t="shared" ref="AF118:AF129" si="280">(AG118+AH118+AI118+AJ118)/4</f>
        <v>2</v>
      </c>
      <c r="AG118" s="1" t="str">
        <f t="shared" ref="AG118:AG129" si="281">IF(AB118&lt;3,"1",IF(AB118&lt;5,"3",IF(AB118&lt;=15,"6",IF(AB118&gt;15,"10"))))</f>
        <v>3</v>
      </c>
      <c r="AH118" s="1" t="str">
        <f t="shared" ref="AH118:AH129" si="282">IF(AC118&lt;=20,"1",IF(AC118&lt;=49.9,"3",IF(AC118&lt;=100,"6",IF(AC118&gt;100,"10"))))</f>
        <v>1</v>
      </c>
      <c r="AI118" s="1" t="str">
        <f t="shared" ref="AI118:AI129" si="283">IF(AD118&gt;=6.5,"1",IF(AD118&gt;=4.6,"3",IF(AD118&gt;=2,"6",IF(AD118&gt;=0,"10"))))</f>
        <v>1</v>
      </c>
      <c r="AJ118" s="1" t="str">
        <f t="shared" ref="AJ118:AJ129" si="284">IF(AE118&lt;0.5,"1",IF(AE118&lt;1,"3",IF(AE118&lt;=3,"6",IF(AE118&gt;=3,"10"))))</f>
        <v>3</v>
      </c>
      <c r="AK118" s="87">
        <v>99</v>
      </c>
      <c r="AL118" s="87" t="s">
        <v>12</v>
      </c>
      <c r="AM118" s="8">
        <v>40186</v>
      </c>
      <c r="AN118" s="11">
        <v>15.6</v>
      </c>
      <c r="AO118" s="11">
        <v>73.3</v>
      </c>
      <c r="AP118" s="11">
        <v>4.9000000000000004</v>
      </c>
      <c r="AQ118" s="11">
        <v>11.2</v>
      </c>
      <c r="AR118" s="2">
        <f t="shared" ref="AR118:AR129" si="285">(AS118+AT118+AU118+AV118)/4</f>
        <v>7.25</v>
      </c>
      <c r="AS118" s="1" t="str">
        <f t="shared" ref="AS118:AS129" si="286">IF(AN118&lt;3,"1",IF(AN118&lt;5,"3",IF(AN118&lt;=15,"6",IF(AN118&gt;15,"10"))))</f>
        <v>10</v>
      </c>
      <c r="AT118" s="1" t="str">
        <f t="shared" ref="AT118:AT129" si="287">IF(AO118&lt;=20,"1",IF(AO118&lt;=49.9,"3",IF(AO118&lt;=100,"6",IF(AO118&gt;100,"10"))))</f>
        <v>6</v>
      </c>
      <c r="AU118" s="1" t="str">
        <f t="shared" ref="AU118:AU129" si="288">IF(AP118&gt;=6.5,"1",IF(AP118&gt;=4.6,"3",IF(AP118&gt;=2,"6",IF(AP118&gt;=0,"10"))))</f>
        <v>3</v>
      </c>
      <c r="AV118" s="1" t="str">
        <f t="shared" ref="AV118:AV129" si="289">IF(AQ118&lt;0.5,"1",IF(AQ118&lt;1,"3",IF(AQ118&lt;=3,"6",IF(AQ118&gt;=3,"10"))))</f>
        <v>10</v>
      </c>
      <c r="AW118" s="87">
        <v>99</v>
      </c>
      <c r="AX118" s="87" t="s">
        <v>12</v>
      </c>
      <c r="AY118" s="8">
        <v>40186</v>
      </c>
      <c r="AZ118" s="11" t="s">
        <v>17</v>
      </c>
      <c r="BA118" s="11" t="s">
        <v>17</v>
      </c>
      <c r="BB118" s="11" t="s">
        <v>17</v>
      </c>
      <c r="BC118" s="11" t="s">
        <v>17</v>
      </c>
      <c r="BD118" s="2" t="s">
        <v>17</v>
      </c>
      <c r="BE118" s="1" t="s">
        <v>17</v>
      </c>
      <c r="BF118" s="1" t="s">
        <v>17</v>
      </c>
      <c r="BG118" s="1" t="s">
        <v>17</v>
      </c>
      <c r="BH118" s="1" t="s">
        <v>17</v>
      </c>
      <c r="BI118" s="87">
        <v>99</v>
      </c>
      <c r="BJ118" s="89" t="s">
        <v>12</v>
      </c>
      <c r="BK118" s="8">
        <v>40186</v>
      </c>
      <c r="BL118" s="11">
        <v>1.4</v>
      </c>
      <c r="BM118" s="11">
        <v>51.3</v>
      </c>
      <c r="BN118" s="11">
        <v>6.5</v>
      </c>
      <c r="BO118" s="11">
        <v>1.46</v>
      </c>
      <c r="BP118" s="2">
        <f t="shared" ref="BP118:BP129" si="290">(BQ118+BR118+BS118+BT118)/4</f>
        <v>3.5</v>
      </c>
      <c r="BQ118" s="1" t="str">
        <f t="shared" ref="BQ118:BQ129" si="291">IF(BL118&lt;3,"1",IF(BL118&lt;5,"3",IF(BL118&lt;=15,"6",IF(BL118&gt;15,"10"))))</f>
        <v>1</v>
      </c>
      <c r="BR118" s="1" t="str">
        <f t="shared" ref="BR118:BR129" si="292">IF(BM118&lt;=20,"1",IF(BM118&lt;=49.9,"3",IF(BM118&lt;=100,"6",IF(BM118&gt;100,"10"))))</f>
        <v>6</v>
      </c>
      <c r="BS118" s="1" t="str">
        <f t="shared" ref="BS118:BS129" si="293">IF(BN118&gt;=6.5,"1",IF(BN118&gt;=4.6,"3",IF(BN118&gt;=2,"6",IF(BN118&gt;=0,"10"))))</f>
        <v>1</v>
      </c>
      <c r="BT118" s="1" t="str">
        <f t="shared" ref="BT118:BT129" si="294">IF(BO118&lt;0.5,"1",IF(BO118&lt;1,"3",IF(BO118&lt;=3,"6",IF(BO118&gt;=3,"10"))))</f>
        <v>6</v>
      </c>
    </row>
    <row r="119" spans="1:72" x14ac:dyDescent="0.25">
      <c r="A119" s="87"/>
      <c r="B119" s="87"/>
      <c r="C119" s="8">
        <v>40216</v>
      </c>
      <c r="D119" s="11">
        <v>1</v>
      </c>
      <c r="E119" s="11">
        <v>2.8</v>
      </c>
      <c r="F119" s="11">
        <v>2.7</v>
      </c>
      <c r="G119" s="11">
        <v>0.11</v>
      </c>
      <c r="H119" s="2">
        <f t="shared" si="270"/>
        <v>2.25</v>
      </c>
      <c r="I119" s="1" t="str">
        <f t="shared" si="271"/>
        <v>1</v>
      </c>
      <c r="J119" s="1" t="str">
        <f t="shared" si="272"/>
        <v>1</v>
      </c>
      <c r="K119" s="1" t="str">
        <f t="shared" si="273"/>
        <v>6</v>
      </c>
      <c r="L119" s="1" t="str">
        <f t="shared" si="274"/>
        <v>1</v>
      </c>
      <c r="M119" s="87"/>
      <c r="N119" s="88"/>
      <c r="O119" s="8">
        <v>40216</v>
      </c>
      <c r="P119" s="11">
        <v>1</v>
      </c>
      <c r="Q119" s="11">
        <v>54.2</v>
      </c>
      <c r="R119" s="11">
        <v>10.1</v>
      </c>
      <c r="S119" s="11">
        <v>0.02</v>
      </c>
      <c r="T119" s="1">
        <f t="shared" si="275"/>
        <v>2.25</v>
      </c>
      <c r="U119" s="1" t="str">
        <f t="shared" si="276"/>
        <v>1</v>
      </c>
      <c r="V119" s="1" t="str">
        <f t="shared" si="277"/>
        <v>6</v>
      </c>
      <c r="W119" s="1" t="str">
        <f t="shared" si="278"/>
        <v>1</v>
      </c>
      <c r="X119" s="1" t="str">
        <f t="shared" si="279"/>
        <v>1</v>
      </c>
      <c r="Y119" s="87"/>
      <c r="Z119" s="87"/>
      <c r="AA119" s="8">
        <v>40216</v>
      </c>
      <c r="AB119" s="11">
        <v>1.4</v>
      </c>
      <c r="AC119" s="11">
        <v>4.9000000000000004</v>
      </c>
      <c r="AD119" s="11">
        <v>6.4</v>
      </c>
      <c r="AE119" s="11">
        <v>0.56999999999999995</v>
      </c>
      <c r="AF119" s="2">
        <f t="shared" si="280"/>
        <v>2</v>
      </c>
      <c r="AG119" s="1" t="str">
        <f t="shared" si="281"/>
        <v>1</v>
      </c>
      <c r="AH119" s="1" t="str">
        <f t="shared" si="282"/>
        <v>1</v>
      </c>
      <c r="AI119" s="1" t="str">
        <f t="shared" si="283"/>
        <v>3</v>
      </c>
      <c r="AJ119" s="1" t="str">
        <f t="shared" si="284"/>
        <v>3</v>
      </c>
      <c r="AK119" s="87"/>
      <c r="AL119" s="87"/>
      <c r="AM119" s="8">
        <v>40216</v>
      </c>
      <c r="AN119" s="11">
        <v>14.6</v>
      </c>
      <c r="AO119" s="11">
        <v>21.5</v>
      </c>
      <c r="AP119" s="11">
        <v>6.7</v>
      </c>
      <c r="AQ119" s="11">
        <v>9.6199999999999992</v>
      </c>
      <c r="AR119" s="2">
        <f t="shared" si="285"/>
        <v>5</v>
      </c>
      <c r="AS119" s="1" t="str">
        <f t="shared" si="286"/>
        <v>6</v>
      </c>
      <c r="AT119" s="1" t="str">
        <f t="shared" si="287"/>
        <v>3</v>
      </c>
      <c r="AU119" s="1" t="str">
        <f t="shared" si="288"/>
        <v>1</v>
      </c>
      <c r="AV119" s="1" t="str">
        <f t="shared" si="289"/>
        <v>10</v>
      </c>
      <c r="AW119" s="87"/>
      <c r="AX119" s="87"/>
      <c r="AY119" s="8">
        <v>40216</v>
      </c>
      <c r="AZ119" s="11" t="s">
        <v>17</v>
      </c>
      <c r="BA119" s="11" t="s">
        <v>17</v>
      </c>
      <c r="BB119" s="11" t="s">
        <v>17</v>
      </c>
      <c r="BC119" s="11" t="s">
        <v>17</v>
      </c>
      <c r="BD119" s="2" t="s">
        <v>17</v>
      </c>
      <c r="BE119" s="1" t="s">
        <v>17</v>
      </c>
      <c r="BF119" s="1" t="s">
        <v>17</v>
      </c>
      <c r="BG119" s="1" t="s">
        <v>17</v>
      </c>
      <c r="BH119" s="1" t="s">
        <v>17</v>
      </c>
      <c r="BI119" s="87"/>
      <c r="BJ119" s="89"/>
      <c r="BK119" s="8">
        <v>40216</v>
      </c>
      <c r="BL119" s="11">
        <v>2.4</v>
      </c>
      <c r="BM119" s="11">
        <v>64.599999999999994</v>
      </c>
      <c r="BN119" s="11">
        <v>3.3</v>
      </c>
      <c r="BO119" s="11">
        <v>1</v>
      </c>
      <c r="BP119" s="2">
        <f t="shared" si="290"/>
        <v>4.75</v>
      </c>
      <c r="BQ119" s="1" t="str">
        <f t="shared" si="291"/>
        <v>1</v>
      </c>
      <c r="BR119" s="1" t="str">
        <f t="shared" si="292"/>
        <v>6</v>
      </c>
      <c r="BS119" s="1" t="str">
        <f t="shared" si="293"/>
        <v>6</v>
      </c>
      <c r="BT119" s="1" t="str">
        <f t="shared" si="294"/>
        <v>6</v>
      </c>
    </row>
    <row r="120" spans="1:72" x14ac:dyDescent="0.25">
      <c r="A120" s="87"/>
      <c r="B120" s="87"/>
      <c r="C120" s="8">
        <v>40238</v>
      </c>
      <c r="D120" s="11">
        <v>1</v>
      </c>
      <c r="E120" s="11">
        <v>40.799999999999997</v>
      </c>
      <c r="F120" s="11">
        <v>9</v>
      </c>
      <c r="G120" s="11">
        <v>0.06</v>
      </c>
      <c r="H120" s="2">
        <f t="shared" si="270"/>
        <v>1.5</v>
      </c>
      <c r="I120" s="1" t="str">
        <f t="shared" si="271"/>
        <v>1</v>
      </c>
      <c r="J120" s="1" t="str">
        <f t="shared" si="272"/>
        <v>3</v>
      </c>
      <c r="K120" s="1" t="str">
        <f t="shared" si="273"/>
        <v>1</v>
      </c>
      <c r="L120" s="1" t="str">
        <f t="shared" si="274"/>
        <v>1</v>
      </c>
      <c r="M120" s="87"/>
      <c r="N120" s="88"/>
      <c r="O120" s="8">
        <v>40238</v>
      </c>
      <c r="P120" s="11">
        <v>1</v>
      </c>
      <c r="Q120" s="11">
        <v>55.5</v>
      </c>
      <c r="R120" s="11">
        <v>8.6999999999999993</v>
      </c>
      <c r="S120" s="11">
        <v>0.03</v>
      </c>
      <c r="T120" s="1">
        <f t="shared" si="275"/>
        <v>2.25</v>
      </c>
      <c r="U120" s="1" t="str">
        <f t="shared" si="276"/>
        <v>1</v>
      </c>
      <c r="V120" s="1" t="str">
        <f t="shared" si="277"/>
        <v>6</v>
      </c>
      <c r="W120" s="1" t="str">
        <f t="shared" si="278"/>
        <v>1</v>
      </c>
      <c r="X120" s="1" t="str">
        <f t="shared" si="279"/>
        <v>1</v>
      </c>
      <c r="Y120" s="87"/>
      <c r="Z120" s="87"/>
      <c r="AA120" s="8">
        <v>40238</v>
      </c>
      <c r="AB120" s="11">
        <v>2.1</v>
      </c>
      <c r="AC120" s="11">
        <v>8.5</v>
      </c>
      <c r="AD120" s="11">
        <v>10.5</v>
      </c>
      <c r="AE120" s="11">
        <v>0.59</v>
      </c>
      <c r="AF120" s="2">
        <f t="shared" si="280"/>
        <v>1.5</v>
      </c>
      <c r="AG120" s="1" t="str">
        <f t="shared" si="281"/>
        <v>1</v>
      </c>
      <c r="AH120" s="1" t="str">
        <f t="shared" si="282"/>
        <v>1</v>
      </c>
      <c r="AI120" s="1" t="str">
        <f t="shared" si="283"/>
        <v>1</v>
      </c>
      <c r="AJ120" s="1" t="str">
        <f t="shared" si="284"/>
        <v>3</v>
      </c>
      <c r="AK120" s="87"/>
      <c r="AL120" s="87"/>
      <c r="AM120" s="8">
        <v>40238</v>
      </c>
      <c r="AN120" s="11">
        <v>6.4</v>
      </c>
      <c r="AO120" s="11">
        <v>147</v>
      </c>
      <c r="AP120" s="11">
        <v>7</v>
      </c>
      <c r="AQ120" s="11">
        <v>5.04</v>
      </c>
      <c r="AR120" s="2">
        <f t="shared" si="285"/>
        <v>6.75</v>
      </c>
      <c r="AS120" s="1" t="str">
        <f t="shared" si="286"/>
        <v>6</v>
      </c>
      <c r="AT120" s="1" t="str">
        <f t="shared" si="287"/>
        <v>10</v>
      </c>
      <c r="AU120" s="1" t="str">
        <f t="shared" si="288"/>
        <v>1</v>
      </c>
      <c r="AV120" s="1" t="str">
        <f t="shared" si="289"/>
        <v>10</v>
      </c>
      <c r="AW120" s="87"/>
      <c r="AX120" s="87"/>
      <c r="AY120" s="8">
        <v>40238</v>
      </c>
      <c r="AZ120" s="11" t="s">
        <v>17</v>
      </c>
      <c r="BA120" s="11" t="s">
        <v>17</v>
      </c>
      <c r="BB120" s="11" t="s">
        <v>17</v>
      </c>
      <c r="BC120" s="11" t="s">
        <v>17</v>
      </c>
      <c r="BD120" s="2" t="s">
        <v>17</v>
      </c>
      <c r="BE120" s="1" t="s">
        <v>17</v>
      </c>
      <c r="BF120" s="1" t="s">
        <v>17</v>
      </c>
      <c r="BG120" s="1" t="s">
        <v>17</v>
      </c>
      <c r="BH120" s="1" t="s">
        <v>17</v>
      </c>
      <c r="BI120" s="87"/>
      <c r="BJ120" s="89"/>
      <c r="BK120" s="8">
        <v>40238</v>
      </c>
      <c r="BL120" s="11">
        <v>1.5</v>
      </c>
      <c r="BM120" s="11">
        <v>90.3</v>
      </c>
      <c r="BN120" s="11">
        <v>3.7</v>
      </c>
      <c r="BO120" s="11">
        <v>1.82</v>
      </c>
      <c r="BP120" s="2">
        <f t="shared" si="290"/>
        <v>4.75</v>
      </c>
      <c r="BQ120" s="1" t="str">
        <f t="shared" si="291"/>
        <v>1</v>
      </c>
      <c r="BR120" s="1" t="str">
        <f t="shared" si="292"/>
        <v>6</v>
      </c>
      <c r="BS120" s="1" t="str">
        <f t="shared" si="293"/>
        <v>6</v>
      </c>
      <c r="BT120" s="1" t="str">
        <f t="shared" si="294"/>
        <v>6</v>
      </c>
    </row>
    <row r="121" spans="1:72" x14ac:dyDescent="0.25">
      <c r="A121" s="87"/>
      <c r="B121" s="87"/>
      <c r="C121" s="8">
        <v>40275</v>
      </c>
      <c r="D121" s="11">
        <v>1</v>
      </c>
      <c r="E121" s="11">
        <v>46.2</v>
      </c>
      <c r="F121" s="11">
        <v>9.4</v>
      </c>
      <c r="G121" s="11">
        <v>0.06</v>
      </c>
      <c r="H121" s="17">
        <f t="shared" si="270"/>
        <v>1.5</v>
      </c>
      <c r="I121" s="68" t="str">
        <f t="shared" si="271"/>
        <v>1</v>
      </c>
      <c r="J121" s="1" t="str">
        <f t="shared" si="272"/>
        <v>3</v>
      </c>
      <c r="K121" s="1" t="str">
        <f t="shared" si="273"/>
        <v>1</v>
      </c>
      <c r="L121" s="68" t="str">
        <f t="shared" si="274"/>
        <v>1</v>
      </c>
      <c r="M121" s="87"/>
      <c r="N121" s="88"/>
      <c r="O121" s="8">
        <v>40275</v>
      </c>
      <c r="P121" s="11">
        <v>1</v>
      </c>
      <c r="Q121" s="11">
        <v>186</v>
      </c>
      <c r="R121" s="11">
        <v>8.4</v>
      </c>
      <c r="S121" s="11">
        <v>7.0000000000000007E-2</v>
      </c>
      <c r="T121" s="68">
        <f t="shared" si="275"/>
        <v>3.25</v>
      </c>
      <c r="U121" s="68" t="str">
        <f t="shared" si="276"/>
        <v>1</v>
      </c>
      <c r="V121" s="1" t="str">
        <f t="shared" si="277"/>
        <v>10</v>
      </c>
      <c r="W121" s="1" t="str">
        <f t="shared" si="278"/>
        <v>1</v>
      </c>
      <c r="X121" s="68" t="str">
        <f t="shared" si="279"/>
        <v>1</v>
      </c>
      <c r="Y121" s="87"/>
      <c r="Z121" s="87"/>
      <c r="AA121" s="8">
        <v>40275</v>
      </c>
      <c r="AB121" s="11">
        <v>2.4</v>
      </c>
      <c r="AC121" s="11">
        <v>15.9</v>
      </c>
      <c r="AD121" s="11">
        <v>6.9</v>
      </c>
      <c r="AE121" s="11">
        <v>2.09</v>
      </c>
      <c r="AF121" s="17">
        <f t="shared" si="280"/>
        <v>2.25</v>
      </c>
      <c r="AG121" s="68" t="str">
        <f t="shared" si="281"/>
        <v>1</v>
      </c>
      <c r="AH121" s="1" t="str">
        <f t="shared" si="282"/>
        <v>1</v>
      </c>
      <c r="AI121" s="1" t="str">
        <f t="shared" si="283"/>
        <v>1</v>
      </c>
      <c r="AJ121" s="68" t="str">
        <f t="shared" si="284"/>
        <v>6</v>
      </c>
      <c r="AK121" s="87"/>
      <c r="AL121" s="87"/>
      <c r="AM121" s="8">
        <v>40275</v>
      </c>
      <c r="AN121" s="11">
        <v>8.8000000000000007</v>
      </c>
      <c r="AO121" s="11">
        <v>26.5</v>
      </c>
      <c r="AP121" s="11">
        <v>8.5</v>
      </c>
      <c r="AQ121" s="11">
        <v>12.4</v>
      </c>
      <c r="AR121" s="17">
        <f t="shared" si="285"/>
        <v>5</v>
      </c>
      <c r="AS121" s="68" t="str">
        <f t="shared" si="286"/>
        <v>6</v>
      </c>
      <c r="AT121" s="1" t="str">
        <f t="shared" si="287"/>
        <v>3</v>
      </c>
      <c r="AU121" s="1" t="str">
        <f t="shared" si="288"/>
        <v>1</v>
      </c>
      <c r="AV121" s="68" t="str">
        <f t="shared" si="289"/>
        <v>10</v>
      </c>
      <c r="AW121" s="87"/>
      <c r="AX121" s="87"/>
      <c r="AY121" s="8">
        <v>40275</v>
      </c>
      <c r="AZ121" s="11" t="s">
        <v>17</v>
      </c>
      <c r="BA121" s="11" t="s">
        <v>17</v>
      </c>
      <c r="BB121" s="11" t="s">
        <v>17</v>
      </c>
      <c r="BC121" s="11" t="s">
        <v>17</v>
      </c>
      <c r="BD121" s="2" t="s">
        <v>17</v>
      </c>
      <c r="BE121" s="1" t="s">
        <v>17</v>
      </c>
      <c r="BF121" s="1" t="s">
        <v>17</v>
      </c>
      <c r="BG121" s="1" t="s">
        <v>17</v>
      </c>
      <c r="BH121" s="1" t="s">
        <v>17</v>
      </c>
      <c r="BI121" s="87"/>
      <c r="BJ121" s="89"/>
      <c r="BK121" s="8">
        <v>40275</v>
      </c>
      <c r="BL121" s="11">
        <v>1</v>
      </c>
      <c r="BM121" s="11">
        <v>43.7</v>
      </c>
      <c r="BN121" s="11">
        <v>6</v>
      </c>
      <c r="BO121" s="11">
        <v>0.05</v>
      </c>
      <c r="BP121" s="17">
        <f t="shared" si="290"/>
        <v>2</v>
      </c>
      <c r="BQ121" s="68" t="str">
        <f t="shared" si="291"/>
        <v>1</v>
      </c>
      <c r="BR121" s="1" t="str">
        <f t="shared" si="292"/>
        <v>3</v>
      </c>
      <c r="BS121" s="1" t="str">
        <f t="shared" si="293"/>
        <v>3</v>
      </c>
      <c r="BT121" s="68" t="str">
        <f t="shared" si="294"/>
        <v>1</v>
      </c>
    </row>
    <row r="122" spans="1:72" x14ac:dyDescent="0.25">
      <c r="A122" s="87"/>
      <c r="B122" s="87"/>
      <c r="C122" s="8">
        <v>40304</v>
      </c>
      <c r="D122" s="11">
        <v>1</v>
      </c>
      <c r="E122" s="11">
        <v>6.3</v>
      </c>
      <c r="F122" s="11">
        <v>8.5</v>
      </c>
      <c r="G122" s="11">
        <v>0.02</v>
      </c>
      <c r="H122" s="17">
        <f t="shared" si="270"/>
        <v>1</v>
      </c>
      <c r="I122" s="1" t="str">
        <f t="shared" si="271"/>
        <v>1</v>
      </c>
      <c r="J122" s="1" t="str">
        <f t="shared" si="272"/>
        <v>1</v>
      </c>
      <c r="K122" s="1" t="str">
        <f t="shared" si="273"/>
        <v>1</v>
      </c>
      <c r="L122" s="1" t="str">
        <f t="shared" si="274"/>
        <v>1</v>
      </c>
      <c r="M122" s="87"/>
      <c r="N122" s="88"/>
      <c r="O122" s="8">
        <v>40304</v>
      </c>
      <c r="P122" s="11">
        <v>1</v>
      </c>
      <c r="Q122" s="11">
        <v>98.9</v>
      </c>
      <c r="R122" s="11">
        <v>8.1999999999999993</v>
      </c>
      <c r="S122" s="11">
        <v>0.01</v>
      </c>
      <c r="T122" s="68">
        <f t="shared" si="275"/>
        <v>2.25</v>
      </c>
      <c r="U122" s="1" t="str">
        <f t="shared" si="276"/>
        <v>1</v>
      </c>
      <c r="V122" s="1" t="str">
        <f t="shared" si="277"/>
        <v>6</v>
      </c>
      <c r="W122" s="1" t="str">
        <f t="shared" si="278"/>
        <v>1</v>
      </c>
      <c r="X122" s="1" t="str">
        <f t="shared" si="279"/>
        <v>1</v>
      </c>
      <c r="Y122" s="87"/>
      <c r="Z122" s="87"/>
      <c r="AA122" s="8">
        <v>40304</v>
      </c>
      <c r="AB122" s="11">
        <v>3.6</v>
      </c>
      <c r="AC122" s="11">
        <v>15.7</v>
      </c>
      <c r="AD122" s="11">
        <v>9.1</v>
      </c>
      <c r="AE122" s="11">
        <v>0.09</v>
      </c>
      <c r="AF122" s="17">
        <f t="shared" si="280"/>
        <v>1.5</v>
      </c>
      <c r="AG122" s="1" t="str">
        <f t="shared" si="281"/>
        <v>3</v>
      </c>
      <c r="AH122" s="1" t="str">
        <f t="shared" si="282"/>
        <v>1</v>
      </c>
      <c r="AI122" s="1" t="str">
        <f t="shared" si="283"/>
        <v>1</v>
      </c>
      <c r="AJ122" s="1" t="str">
        <f t="shared" si="284"/>
        <v>1</v>
      </c>
      <c r="AK122" s="87"/>
      <c r="AL122" s="87"/>
      <c r="AM122" s="8">
        <v>40304</v>
      </c>
      <c r="AN122" s="11">
        <v>6.3</v>
      </c>
      <c r="AO122" s="11">
        <v>31.5</v>
      </c>
      <c r="AP122" s="11">
        <v>8.1999999999999993</v>
      </c>
      <c r="AQ122" s="11">
        <v>6.33</v>
      </c>
      <c r="AR122" s="17">
        <f t="shared" si="285"/>
        <v>5</v>
      </c>
      <c r="AS122" s="1" t="str">
        <f t="shared" si="286"/>
        <v>6</v>
      </c>
      <c r="AT122" s="1" t="str">
        <f t="shared" si="287"/>
        <v>3</v>
      </c>
      <c r="AU122" s="1" t="str">
        <f t="shared" si="288"/>
        <v>1</v>
      </c>
      <c r="AV122" s="1" t="str">
        <f t="shared" si="289"/>
        <v>10</v>
      </c>
      <c r="AW122" s="87"/>
      <c r="AX122" s="87"/>
      <c r="AY122" s="8">
        <v>40304</v>
      </c>
      <c r="AZ122" s="11" t="s">
        <v>17</v>
      </c>
      <c r="BA122" s="11" t="s">
        <v>17</v>
      </c>
      <c r="BB122" s="11" t="s">
        <v>17</v>
      </c>
      <c r="BC122" s="11" t="s">
        <v>17</v>
      </c>
      <c r="BD122" s="2" t="s">
        <v>17</v>
      </c>
      <c r="BE122" s="1" t="s">
        <v>17</v>
      </c>
      <c r="BF122" s="1" t="s">
        <v>17</v>
      </c>
      <c r="BG122" s="1" t="s">
        <v>17</v>
      </c>
      <c r="BH122" s="1" t="s">
        <v>17</v>
      </c>
      <c r="BI122" s="87"/>
      <c r="BJ122" s="89"/>
      <c r="BK122" s="8">
        <v>40304</v>
      </c>
      <c r="BL122" s="11">
        <v>1.9</v>
      </c>
      <c r="BM122" s="11">
        <v>33.200000000000003</v>
      </c>
      <c r="BN122" s="11">
        <v>6.6</v>
      </c>
      <c r="BO122" s="11">
        <v>0.56000000000000005</v>
      </c>
      <c r="BP122" s="17">
        <f t="shared" si="290"/>
        <v>2</v>
      </c>
      <c r="BQ122" s="1" t="str">
        <f t="shared" si="291"/>
        <v>1</v>
      </c>
      <c r="BR122" s="1" t="str">
        <f t="shared" si="292"/>
        <v>3</v>
      </c>
      <c r="BS122" s="1" t="str">
        <f t="shared" si="293"/>
        <v>1</v>
      </c>
      <c r="BT122" s="1" t="str">
        <f t="shared" si="294"/>
        <v>3</v>
      </c>
    </row>
    <row r="123" spans="1:72" x14ac:dyDescent="0.25">
      <c r="A123" s="87"/>
      <c r="B123" s="87"/>
      <c r="C123" s="8">
        <v>40349</v>
      </c>
      <c r="D123" s="11">
        <v>1</v>
      </c>
      <c r="E123" s="11">
        <v>54.9</v>
      </c>
      <c r="F123" s="11">
        <v>7.2</v>
      </c>
      <c r="G123" s="11">
        <v>0.02</v>
      </c>
      <c r="H123" s="17">
        <f t="shared" si="270"/>
        <v>2.25</v>
      </c>
      <c r="I123" s="1" t="str">
        <f t="shared" si="271"/>
        <v>1</v>
      </c>
      <c r="J123" s="1" t="str">
        <f t="shared" si="272"/>
        <v>6</v>
      </c>
      <c r="K123" s="1" t="str">
        <f t="shared" si="273"/>
        <v>1</v>
      </c>
      <c r="L123" s="1" t="str">
        <f t="shared" si="274"/>
        <v>1</v>
      </c>
      <c r="M123" s="87"/>
      <c r="N123" s="88"/>
      <c r="O123" s="8">
        <v>40349</v>
      </c>
      <c r="P123" s="11">
        <v>1</v>
      </c>
      <c r="Q123" s="11">
        <v>202</v>
      </c>
      <c r="R123" s="11">
        <v>7</v>
      </c>
      <c r="S123" s="11">
        <v>0.04</v>
      </c>
      <c r="T123" s="68">
        <f t="shared" si="275"/>
        <v>3.25</v>
      </c>
      <c r="U123" s="1" t="str">
        <f t="shared" si="276"/>
        <v>1</v>
      </c>
      <c r="V123" s="1" t="str">
        <f t="shared" si="277"/>
        <v>10</v>
      </c>
      <c r="W123" s="1" t="str">
        <f t="shared" si="278"/>
        <v>1</v>
      </c>
      <c r="X123" s="1" t="str">
        <f t="shared" si="279"/>
        <v>1</v>
      </c>
      <c r="Y123" s="87"/>
      <c r="Z123" s="87"/>
      <c r="AA123" s="8">
        <v>40349</v>
      </c>
      <c r="AB123" s="11">
        <v>1.8</v>
      </c>
      <c r="AC123" s="11">
        <v>45.3</v>
      </c>
      <c r="AD123" s="11">
        <v>7.4</v>
      </c>
      <c r="AE123" s="11">
        <v>0.26</v>
      </c>
      <c r="AF123" s="17">
        <f t="shared" si="280"/>
        <v>1.5</v>
      </c>
      <c r="AG123" s="1" t="str">
        <f t="shared" si="281"/>
        <v>1</v>
      </c>
      <c r="AH123" s="1" t="str">
        <f t="shared" si="282"/>
        <v>3</v>
      </c>
      <c r="AI123" s="1" t="str">
        <f t="shared" si="283"/>
        <v>1</v>
      </c>
      <c r="AJ123" s="1" t="str">
        <f t="shared" si="284"/>
        <v>1</v>
      </c>
      <c r="AK123" s="87"/>
      <c r="AL123" s="87"/>
      <c r="AM123" s="8">
        <v>40349</v>
      </c>
      <c r="AN123" s="11">
        <v>2.4</v>
      </c>
      <c r="AO123" s="11">
        <v>148</v>
      </c>
      <c r="AP123" s="11">
        <v>5.2</v>
      </c>
      <c r="AQ123" s="11">
        <v>1.83</v>
      </c>
      <c r="AR123" s="17">
        <f t="shared" si="285"/>
        <v>5</v>
      </c>
      <c r="AS123" s="1" t="str">
        <f t="shared" si="286"/>
        <v>1</v>
      </c>
      <c r="AT123" s="1" t="str">
        <f t="shared" si="287"/>
        <v>10</v>
      </c>
      <c r="AU123" s="1" t="str">
        <f t="shared" si="288"/>
        <v>3</v>
      </c>
      <c r="AV123" s="1" t="str">
        <f t="shared" si="289"/>
        <v>6</v>
      </c>
      <c r="AW123" s="87"/>
      <c r="AX123" s="87"/>
      <c r="AY123" s="8">
        <v>40349</v>
      </c>
      <c r="AZ123" s="11" t="s">
        <v>17</v>
      </c>
      <c r="BA123" s="11" t="s">
        <v>17</v>
      </c>
      <c r="BB123" s="11" t="s">
        <v>17</v>
      </c>
      <c r="BC123" s="11" t="s">
        <v>17</v>
      </c>
      <c r="BD123" s="2" t="s">
        <v>17</v>
      </c>
      <c r="BE123" s="1" t="s">
        <v>17</v>
      </c>
      <c r="BF123" s="1" t="s">
        <v>17</v>
      </c>
      <c r="BG123" s="1" t="s">
        <v>17</v>
      </c>
      <c r="BH123" s="1" t="s">
        <v>17</v>
      </c>
      <c r="BI123" s="87"/>
      <c r="BJ123" s="89"/>
      <c r="BK123" s="8">
        <v>40349</v>
      </c>
      <c r="BL123" s="11">
        <v>1.2</v>
      </c>
      <c r="BM123" s="11">
        <v>48</v>
      </c>
      <c r="BN123" s="11">
        <v>5.2</v>
      </c>
      <c r="BO123" s="11">
        <v>0.69</v>
      </c>
      <c r="BP123" s="17">
        <f t="shared" si="290"/>
        <v>2.5</v>
      </c>
      <c r="BQ123" s="1" t="str">
        <f t="shared" si="291"/>
        <v>1</v>
      </c>
      <c r="BR123" s="1" t="str">
        <f t="shared" si="292"/>
        <v>3</v>
      </c>
      <c r="BS123" s="1" t="str">
        <f t="shared" si="293"/>
        <v>3</v>
      </c>
      <c r="BT123" s="1" t="str">
        <f t="shared" si="294"/>
        <v>3</v>
      </c>
    </row>
    <row r="124" spans="1:72" x14ac:dyDescent="0.25">
      <c r="A124" s="87"/>
      <c r="B124" s="87"/>
      <c r="C124" s="8">
        <v>40364</v>
      </c>
      <c r="D124" s="11">
        <v>1</v>
      </c>
      <c r="E124" s="11">
        <v>13.3</v>
      </c>
      <c r="F124" s="11">
        <v>7.6</v>
      </c>
      <c r="G124" s="11">
        <v>0.01</v>
      </c>
      <c r="H124" s="17">
        <f t="shared" si="270"/>
        <v>1</v>
      </c>
      <c r="I124" s="1" t="str">
        <f t="shared" si="271"/>
        <v>1</v>
      </c>
      <c r="J124" s="1" t="str">
        <f t="shared" si="272"/>
        <v>1</v>
      </c>
      <c r="K124" s="1" t="str">
        <f t="shared" si="273"/>
        <v>1</v>
      </c>
      <c r="L124" s="1" t="str">
        <f t="shared" si="274"/>
        <v>1</v>
      </c>
      <c r="M124" s="87"/>
      <c r="N124" s="88"/>
      <c r="O124" s="8">
        <v>40364</v>
      </c>
      <c r="P124" s="11">
        <v>2.6</v>
      </c>
      <c r="Q124" s="11">
        <v>892</v>
      </c>
      <c r="R124" s="11">
        <v>7.3</v>
      </c>
      <c r="S124" s="11">
        <v>0.04</v>
      </c>
      <c r="T124" s="68">
        <f t="shared" si="275"/>
        <v>3.25</v>
      </c>
      <c r="U124" s="1" t="str">
        <f t="shared" si="276"/>
        <v>1</v>
      </c>
      <c r="V124" s="1" t="str">
        <f t="shared" si="277"/>
        <v>10</v>
      </c>
      <c r="W124" s="1" t="str">
        <f t="shared" si="278"/>
        <v>1</v>
      </c>
      <c r="X124" s="1" t="str">
        <f t="shared" si="279"/>
        <v>1</v>
      </c>
      <c r="Y124" s="87"/>
      <c r="Z124" s="87"/>
      <c r="AA124" s="8">
        <v>40364</v>
      </c>
      <c r="AB124" s="11">
        <v>1.8</v>
      </c>
      <c r="AC124" s="11">
        <v>10.4</v>
      </c>
      <c r="AD124" s="11">
        <v>8.6</v>
      </c>
      <c r="AE124" s="11">
        <v>0.4</v>
      </c>
      <c r="AF124" s="17">
        <f t="shared" si="280"/>
        <v>1</v>
      </c>
      <c r="AG124" s="1" t="str">
        <f t="shared" si="281"/>
        <v>1</v>
      </c>
      <c r="AH124" s="1" t="str">
        <f t="shared" si="282"/>
        <v>1</v>
      </c>
      <c r="AI124" s="1" t="str">
        <f t="shared" si="283"/>
        <v>1</v>
      </c>
      <c r="AJ124" s="1" t="str">
        <f t="shared" si="284"/>
        <v>1</v>
      </c>
      <c r="AK124" s="87"/>
      <c r="AL124" s="87"/>
      <c r="AM124" s="8">
        <v>40364</v>
      </c>
      <c r="AN124" s="11">
        <v>3.3</v>
      </c>
      <c r="AO124" s="11">
        <v>58.8</v>
      </c>
      <c r="AP124" s="11">
        <v>5.7</v>
      </c>
      <c r="AQ124" s="11">
        <v>1.64</v>
      </c>
      <c r="AR124" s="17">
        <f t="shared" si="285"/>
        <v>4.5</v>
      </c>
      <c r="AS124" s="1" t="str">
        <f t="shared" si="286"/>
        <v>3</v>
      </c>
      <c r="AT124" s="1" t="str">
        <f t="shared" si="287"/>
        <v>6</v>
      </c>
      <c r="AU124" s="1" t="str">
        <f t="shared" si="288"/>
        <v>3</v>
      </c>
      <c r="AV124" s="1" t="str">
        <f t="shared" si="289"/>
        <v>6</v>
      </c>
      <c r="AW124" s="87"/>
      <c r="AX124" s="87"/>
      <c r="AY124" s="8">
        <v>40364</v>
      </c>
      <c r="AZ124" s="11" t="s">
        <v>17</v>
      </c>
      <c r="BA124" s="11" t="s">
        <v>17</v>
      </c>
      <c r="BB124" s="11" t="s">
        <v>17</v>
      </c>
      <c r="BC124" s="11" t="s">
        <v>17</v>
      </c>
      <c r="BD124" s="2" t="s">
        <v>17</v>
      </c>
      <c r="BE124" s="1" t="s">
        <v>17</v>
      </c>
      <c r="BF124" s="1" t="s">
        <v>17</v>
      </c>
      <c r="BG124" s="1" t="s">
        <v>17</v>
      </c>
      <c r="BH124" s="1" t="s">
        <v>17</v>
      </c>
      <c r="BI124" s="87"/>
      <c r="BJ124" s="89"/>
      <c r="BK124" s="8">
        <v>40364</v>
      </c>
      <c r="BL124" s="11">
        <v>2.9</v>
      </c>
      <c r="BM124" s="11">
        <v>72</v>
      </c>
      <c r="BN124" s="11">
        <v>4.9000000000000004</v>
      </c>
      <c r="BO124" s="11">
        <v>0.56999999999999995</v>
      </c>
      <c r="BP124" s="17">
        <f t="shared" si="290"/>
        <v>3.25</v>
      </c>
      <c r="BQ124" s="1" t="str">
        <f t="shared" si="291"/>
        <v>1</v>
      </c>
      <c r="BR124" s="1" t="str">
        <f t="shared" si="292"/>
        <v>6</v>
      </c>
      <c r="BS124" s="1" t="str">
        <f t="shared" si="293"/>
        <v>3</v>
      </c>
      <c r="BT124" s="1" t="str">
        <f t="shared" si="294"/>
        <v>3</v>
      </c>
    </row>
    <row r="125" spans="1:72" x14ac:dyDescent="0.25">
      <c r="A125" s="87"/>
      <c r="B125" s="87"/>
      <c r="C125" s="8">
        <v>40399</v>
      </c>
      <c r="D125" s="11">
        <v>1</v>
      </c>
      <c r="E125" s="11">
        <v>47.5</v>
      </c>
      <c r="F125" s="11">
        <v>7.9</v>
      </c>
      <c r="G125" s="11">
        <v>0.01</v>
      </c>
      <c r="H125" s="17">
        <f t="shared" si="270"/>
        <v>1.5</v>
      </c>
      <c r="I125" s="1" t="str">
        <f t="shared" si="271"/>
        <v>1</v>
      </c>
      <c r="J125" s="1" t="str">
        <f t="shared" si="272"/>
        <v>3</v>
      </c>
      <c r="K125" s="1" t="str">
        <f t="shared" si="273"/>
        <v>1</v>
      </c>
      <c r="L125" s="1" t="str">
        <f t="shared" si="274"/>
        <v>1</v>
      </c>
      <c r="M125" s="87"/>
      <c r="N125" s="88"/>
      <c r="O125" s="8">
        <v>40399</v>
      </c>
      <c r="P125" s="11">
        <v>1</v>
      </c>
      <c r="Q125" s="11">
        <v>185</v>
      </c>
      <c r="R125" s="11">
        <v>7.5</v>
      </c>
      <c r="S125" s="11">
        <v>0.01</v>
      </c>
      <c r="T125" s="68">
        <f t="shared" si="275"/>
        <v>3.25</v>
      </c>
      <c r="U125" s="1" t="str">
        <f t="shared" si="276"/>
        <v>1</v>
      </c>
      <c r="V125" s="1" t="str">
        <f t="shared" si="277"/>
        <v>10</v>
      </c>
      <c r="W125" s="1" t="str">
        <f t="shared" si="278"/>
        <v>1</v>
      </c>
      <c r="X125" s="1" t="str">
        <f t="shared" si="279"/>
        <v>1</v>
      </c>
      <c r="Y125" s="87"/>
      <c r="Z125" s="87"/>
      <c r="AA125" s="8">
        <v>40399</v>
      </c>
      <c r="AB125" s="11">
        <v>1</v>
      </c>
      <c r="AC125" s="11">
        <v>216</v>
      </c>
      <c r="AD125" s="11">
        <v>7.4</v>
      </c>
      <c r="AE125" s="11">
        <v>0.1</v>
      </c>
      <c r="AF125" s="17">
        <f t="shared" si="280"/>
        <v>3.25</v>
      </c>
      <c r="AG125" s="1" t="str">
        <f t="shared" si="281"/>
        <v>1</v>
      </c>
      <c r="AH125" s="1" t="str">
        <f t="shared" si="282"/>
        <v>10</v>
      </c>
      <c r="AI125" s="1" t="str">
        <f t="shared" si="283"/>
        <v>1</v>
      </c>
      <c r="AJ125" s="1" t="str">
        <f t="shared" si="284"/>
        <v>1</v>
      </c>
      <c r="AK125" s="87"/>
      <c r="AL125" s="87"/>
      <c r="AM125" s="8">
        <v>40399</v>
      </c>
      <c r="AN125" s="11">
        <v>1.8</v>
      </c>
      <c r="AO125" s="11">
        <v>492</v>
      </c>
      <c r="AP125" s="11">
        <v>6.2</v>
      </c>
      <c r="AQ125" s="11">
        <v>0.61</v>
      </c>
      <c r="AR125" s="17">
        <f t="shared" si="285"/>
        <v>4.25</v>
      </c>
      <c r="AS125" s="1" t="str">
        <f t="shared" si="286"/>
        <v>1</v>
      </c>
      <c r="AT125" s="1" t="str">
        <f t="shared" si="287"/>
        <v>10</v>
      </c>
      <c r="AU125" s="1" t="str">
        <f t="shared" si="288"/>
        <v>3</v>
      </c>
      <c r="AV125" s="1" t="str">
        <f t="shared" si="289"/>
        <v>3</v>
      </c>
      <c r="AW125" s="87"/>
      <c r="AX125" s="87"/>
      <c r="AY125" s="8">
        <v>40399</v>
      </c>
      <c r="AZ125" s="11" t="s">
        <v>17</v>
      </c>
      <c r="BA125" s="11" t="s">
        <v>17</v>
      </c>
      <c r="BB125" s="11" t="s">
        <v>17</v>
      </c>
      <c r="BC125" s="11" t="s">
        <v>17</v>
      </c>
      <c r="BD125" s="2" t="s">
        <v>17</v>
      </c>
      <c r="BE125" s="1" t="s">
        <v>17</v>
      </c>
      <c r="BF125" s="1" t="s">
        <v>17</v>
      </c>
      <c r="BG125" s="1" t="s">
        <v>17</v>
      </c>
      <c r="BH125" s="1" t="s">
        <v>17</v>
      </c>
      <c r="BI125" s="87"/>
      <c r="BJ125" s="89"/>
      <c r="BK125" s="8">
        <v>40399</v>
      </c>
      <c r="BL125" s="11">
        <v>1.5</v>
      </c>
      <c r="BM125" s="11">
        <v>1020</v>
      </c>
      <c r="BN125" s="11">
        <v>3.9</v>
      </c>
      <c r="BO125" s="11">
        <v>1.06</v>
      </c>
      <c r="BP125" s="17">
        <f t="shared" si="290"/>
        <v>5.75</v>
      </c>
      <c r="BQ125" s="1" t="str">
        <f t="shared" si="291"/>
        <v>1</v>
      </c>
      <c r="BR125" s="1" t="str">
        <f t="shared" si="292"/>
        <v>10</v>
      </c>
      <c r="BS125" s="1" t="str">
        <f t="shared" si="293"/>
        <v>6</v>
      </c>
      <c r="BT125" s="1" t="str">
        <f t="shared" si="294"/>
        <v>6</v>
      </c>
    </row>
    <row r="126" spans="1:72" x14ac:dyDescent="0.25">
      <c r="A126" s="87"/>
      <c r="B126" s="87"/>
      <c r="C126" s="8">
        <v>40431</v>
      </c>
      <c r="D126" s="11">
        <v>1</v>
      </c>
      <c r="E126" s="11">
        <v>323</v>
      </c>
      <c r="F126" s="11">
        <v>8.4</v>
      </c>
      <c r="G126" s="11">
        <v>0.01</v>
      </c>
      <c r="H126" s="17">
        <f t="shared" si="270"/>
        <v>3.25</v>
      </c>
      <c r="I126" s="1" t="str">
        <f t="shared" si="271"/>
        <v>1</v>
      </c>
      <c r="J126" s="1" t="str">
        <f t="shared" si="272"/>
        <v>10</v>
      </c>
      <c r="K126" s="1" t="str">
        <f t="shared" si="273"/>
        <v>1</v>
      </c>
      <c r="L126" s="1" t="str">
        <f t="shared" si="274"/>
        <v>1</v>
      </c>
      <c r="M126" s="87"/>
      <c r="N126" s="88"/>
      <c r="O126" s="8">
        <v>40431</v>
      </c>
      <c r="P126" s="11">
        <v>1</v>
      </c>
      <c r="Q126" s="11">
        <v>405</v>
      </c>
      <c r="R126" s="11">
        <v>8.3000000000000007</v>
      </c>
      <c r="S126" s="11">
        <v>0.01</v>
      </c>
      <c r="T126" s="68">
        <f t="shared" si="275"/>
        <v>3.25</v>
      </c>
      <c r="U126" s="1" t="str">
        <f t="shared" si="276"/>
        <v>1</v>
      </c>
      <c r="V126" s="1" t="str">
        <f t="shared" si="277"/>
        <v>10</v>
      </c>
      <c r="W126" s="1" t="str">
        <f t="shared" si="278"/>
        <v>1</v>
      </c>
      <c r="X126" s="1" t="str">
        <f t="shared" si="279"/>
        <v>1</v>
      </c>
      <c r="Y126" s="87"/>
      <c r="Z126" s="87"/>
      <c r="AA126" s="8">
        <v>40431</v>
      </c>
      <c r="AB126" s="11">
        <v>1</v>
      </c>
      <c r="AC126" s="11">
        <v>759</v>
      </c>
      <c r="AD126" s="11">
        <v>8.4</v>
      </c>
      <c r="AE126" s="11">
        <v>0.06</v>
      </c>
      <c r="AF126" s="17">
        <f t="shared" si="280"/>
        <v>3.25</v>
      </c>
      <c r="AG126" s="1" t="str">
        <f t="shared" si="281"/>
        <v>1</v>
      </c>
      <c r="AH126" s="1" t="str">
        <f t="shared" si="282"/>
        <v>10</v>
      </c>
      <c r="AI126" s="1" t="str">
        <f t="shared" si="283"/>
        <v>1</v>
      </c>
      <c r="AJ126" s="1" t="str">
        <f t="shared" si="284"/>
        <v>1</v>
      </c>
      <c r="AK126" s="87"/>
      <c r="AL126" s="87"/>
      <c r="AM126" s="8">
        <v>40431</v>
      </c>
      <c r="AN126" s="11">
        <v>3.5</v>
      </c>
      <c r="AO126" s="11">
        <v>1260</v>
      </c>
      <c r="AP126" s="11">
        <v>7.4</v>
      </c>
      <c r="AQ126" s="11">
        <v>0.4</v>
      </c>
      <c r="AR126" s="17">
        <f t="shared" si="285"/>
        <v>3.75</v>
      </c>
      <c r="AS126" s="1" t="str">
        <f t="shared" si="286"/>
        <v>3</v>
      </c>
      <c r="AT126" s="1" t="str">
        <f t="shared" si="287"/>
        <v>10</v>
      </c>
      <c r="AU126" s="1" t="str">
        <f t="shared" si="288"/>
        <v>1</v>
      </c>
      <c r="AV126" s="1" t="str">
        <f t="shared" si="289"/>
        <v>1</v>
      </c>
      <c r="AW126" s="87"/>
      <c r="AX126" s="87"/>
      <c r="AY126" s="8">
        <v>40431</v>
      </c>
      <c r="AZ126" s="11" t="s">
        <v>17</v>
      </c>
      <c r="BA126" s="11" t="s">
        <v>17</v>
      </c>
      <c r="BB126" s="11" t="s">
        <v>17</v>
      </c>
      <c r="BC126" s="11" t="s">
        <v>17</v>
      </c>
      <c r="BD126" s="2" t="s">
        <v>17</v>
      </c>
      <c r="BE126" s="1" t="s">
        <v>17</v>
      </c>
      <c r="BF126" s="1" t="s">
        <v>17</v>
      </c>
      <c r="BG126" s="1" t="s">
        <v>17</v>
      </c>
      <c r="BH126" s="1" t="s">
        <v>17</v>
      </c>
      <c r="BI126" s="87"/>
      <c r="BJ126" s="89"/>
      <c r="BK126" s="8">
        <v>40431</v>
      </c>
      <c r="BL126" s="11">
        <v>2.1</v>
      </c>
      <c r="BM126" s="11">
        <v>853</v>
      </c>
      <c r="BN126" s="11">
        <v>6.2</v>
      </c>
      <c r="BO126" s="11">
        <v>0.63</v>
      </c>
      <c r="BP126" s="17">
        <f t="shared" si="290"/>
        <v>4.25</v>
      </c>
      <c r="BQ126" s="1" t="str">
        <f t="shared" si="291"/>
        <v>1</v>
      </c>
      <c r="BR126" s="1" t="str">
        <f t="shared" si="292"/>
        <v>10</v>
      </c>
      <c r="BS126" s="1" t="str">
        <f t="shared" si="293"/>
        <v>3</v>
      </c>
      <c r="BT126" s="1" t="str">
        <f t="shared" si="294"/>
        <v>3</v>
      </c>
    </row>
    <row r="127" spans="1:72" x14ac:dyDescent="0.25">
      <c r="A127" s="87"/>
      <c r="B127" s="87"/>
      <c r="C127" s="6">
        <v>40453</v>
      </c>
      <c r="D127" s="11">
        <v>1</v>
      </c>
      <c r="E127" s="11">
        <v>27.2</v>
      </c>
      <c r="F127" s="11">
        <v>7.5</v>
      </c>
      <c r="G127" s="11">
        <v>0.01</v>
      </c>
      <c r="H127" s="17">
        <f t="shared" si="270"/>
        <v>1.5</v>
      </c>
      <c r="I127" s="1" t="str">
        <f t="shared" si="271"/>
        <v>1</v>
      </c>
      <c r="J127" s="1" t="str">
        <f t="shared" si="272"/>
        <v>3</v>
      </c>
      <c r="K127" s="1" t="str">
        <f t="shared" si="273"/>
        <v>1</v>
      </c>
      <c r="L127" s="1" t="str">
        <f t="shared" si="274"/>
        <v>1</v>
      </c>
      <c r="M127" s="87"/>
      <c r="N127" s="88"/>
      <c r="O127" s="6">
        <v>40453</v>
      </c>
      <c r="P127" s="11">
        <v>1</v>
      </c>
      <c r="Q127" s="11">
        <v>230</v>
      </c>
      <c r="R127" s="11">
        <v>8.1</v>
      </c>
      <c r="S127" s="11">
        <v>0.01</v>
      </c>
      <c r="T127" s="68">
        <f t="shared" si="275"/>
        <v>3.25</v>
      </c>
      <c r="U127" s="1" t="str">
        <f t="shared" si="276"/>
        <v>1</v>
      </c>
      <c r="V127" s="1" t="str">
        <f t="shared" si="277"/>
        <v>10</v>
      </c>
      <c r="W127" s="1" t="str">
        <f t="shared" si="278"/>
        <v>1</v>
      </c>
      <c r="X127" s="1" t="str">
        <f t="shared" si="279"/>
        <v>1</v>
      </c>
      <c r="Y127" s="87"/>
      <c r="Z127" s="87"/>
      <c r="AA127" s="6">
        <v>40453</v>
      </c>
      <c r="AB127" s="11">
        <v>2.7</v>
      </c>
      <c r="AC127" s="11">
        <v>26.8</v>
      </c>
      <c r="AD127" s="11">
        <v>7.4</v>
      </c>
      <c r="AE127" s="11">
        <v>0.11</v>
      </c>
      <c r="AF127" s="17">
        <f t="shared" si="280"/>
        <v>1.5</v>
      </c>
      <c r="AG127" s="1" t="str">
        <f t="shared" si="281"/>
        <v>1</v>
      </c>
      <c r="AH127" s="1" t="str">
        <f t="shared" si="282"/>
        <v>3</v>
      </c>
      <c r="AI127" s="1" t="str">
        <f t="shared" si="283"/>
        <v>1</v>
      </c>
      <c r="AJ127" s="1" t="str">
        <f t="shared" si="284"/>
        <v>1</v>
      </c>
      <c r="AK127" s="87"/>
      <c r="AL127" s="87"/>
      <c r="AM127" s="6">
        <v>40453</v>
      </c>
      <c r="AN127" s="11">
        <v>1.3</v>
      </c>
      <c r="AO127" s="11">
        <v>205</v>
      </c>
      <c r="AP127" s="11">
        <v>6.8</v>
      </c>
      <c r="AQ127" s="11">
        <v>0.66</v>
      </c>
      <c r="AR127" s="17">
        <f t="shared" si="285"/>
        <v>3.75</v>
      </c>
      <c r="AS127" s="1" t="str">
        <f t="shared" si="286"/>
        <v>1</v>
      </c>
      <c r="AT127" s="1" t="str">
        <f t="shared" si="287"/>
        <v>10</v>
      </c>
      <c r="AU127" s="1" t="str">
        <f t="shared" si="288"/>
        <v>1</v>
      </c>
      <c r="AV127" s="1" t="str">
        <f t="shared" si="289"/>
        <v>3</v>
      </c>
      <c r="AW127" s="87"/>
      <c r="AX127" s="87"/>
      <c r="AY127" s="6">
        <v>40453</v>
      </c>
      <c r="AZ127" s="11" t="s">
        <v>17</v>
      </c>
      <c r="BA127" s="11" t="s">
        <v>17</v>
      </c>
      <c r="BB127" s="11" t="s">
        <v>17</v>
      </c>
      <c r="BC127" s="11" t="s">
        <v>17</v>
      </c>
      <c r="BD127" s="2" t="s">
        <v>17</v>
      </c>
      <c r="BE127" s="1" t="s">
        <v>17</v>
      </c>
      <c r="BF127" s="1" t="s">
        <v>17</v>
      </c>
      <c r="BG127" s="1" t="s">
        <v>17</v>
      </c>
      <c r="BH127" s="1" t="s">
        <v>17</v>
      </c>
      <c r="BI127" s="87"/>
      <c r="BJ127" s="89"/>
      <c r="BK127" s="6">
        <v>40453</v>
      </c>
      <c r="BL127" s="11">
        <v>1.3</v>
      </c>
      <c r="BM127" s="11">
        <v>187</v>
      </c>
      <c r="BN127" s="11">
        <v>6.1</v>
      </c>
      <c r="BO127" s="11">
        <v>0.65</v>
      </c>
      <c r="BP127" s="17">
        <f t="shared" si="290"/>
        <v>4.25</v>
      </c>
      <c r="BQ127" s="1" t="str">
        <f t="shared" si="291"/>
        <v>1</v>
      </c>
      <c r="BR127" s="1" t="str">
        <f t="shared" si="292"/>
        <v>10</v>
      </c>
      <c r="BS127" s="1" t="str">
        <f t="shared" si="293"/>
        <v>3</v>
      </c>
      <c r="BT127" s="1" t="str">
        <f t="shared" si="294"/>
        <v>3</v>
      </c>
    </row>
    <row r="128" spans="1:72" x14ac:dyDescent="0.25">
      <c r="A128" s="87"/>
      <c r="B128" s="87"/>
      <c r="C128" s="6">
        <v>40488</v>
      </c>
      <c r="D128" s="11">
        <v>1</v>
      </c>
      <c r="E128" s="11">
        <v>27.4</v>
      </c>
      <c r="F128" s="11">
        <v>8.5</v>
      </c>
      <c r="G128" s="11">
        <v>0.04</v>
      </c>
      <c r="H128" s="17">
        <f t="shared" si="270"/>
        <v>1.5</v>
      </c>
      <c r="I128" s="1" t="str">
        <f t="shared" si="271"/>
        <v>1</v>
      </c>
      <c r="J128" s="1" t="str">
        <f t="shared" si="272"/>
        <v>3</v>
      </c>
      <c r="K128" s="1" t="str">
        <f t="shared" si="273"/>
        <v>1</v>
      </c>
      <c r="L128" s="1" t="str">
        <f t="shared" si="274"/>
        <v>1</v>
      </c>
      <c r="M128" s="87"/>
      <c r="N128" s="88"/>
      <c r="O128" s="6">
        <v>40488</v>
      </c>
      <c r="P128" s="11">
        <v>1</v>
      </c>
      <c r="Q128" s="11">
        <v>184</v>
      </c>
      <c r="R128" s="11">
        <v>8.6</v>
      </c>
      <c r="S128" s="11">
        <v>0.01</v>
      </c>
      <c r="T128" s="68">
        <f t="shared" si="275"/>
        <v>3.25</v>
      </c>
      <c r="U128" s="1" t="str">
        <f t="shared" si="276"/>
        <v>1</v>
      </c>
      <c r="V128" s="1" t="str">
        <f t="shared" si="277"/>
        <v>10</v>
      </c>
      <c r="W128" s="1" t="str">
        <f t="shared" si="278"/>
        <v>1</v>
      </c>
      <c r="X128" s="1" t="str">
        <f t="shared" si="279"/>
        <v>1</v>
      </c>
      <c r="Y128" s="87"/>
      <c r="Z128" s="87"/>
      <c r="AA128" s="6">
        <v>40488</v>
      </c>
      <c r="AB128" s="11">
        <v>3.6</v>
      </c>
      <c r="AC128" s="11">
        <v>8.6999999999999993</v>
      </c>
      <c r="AD128" s="11">
        <v>11.4</v>
      </c>
      <c r="AE128" s="11">
        <v>0.09</v>
      </c>
      <c r="AF128" s="17">
        <f t="shared" si="280"/>
        <v>1.5</v>
      </c>
      <c r="AG128" s="1" t="str">
        <f t="shared" si="281"/>
        <v>3</v>
      </c>
      <c r="AH128" s="1" t="str">
        <f t="shared" si="282"/>
        <v>1</v>
      </c>
      <c r="AI128" s="1" t="str">
        <f t="shared" si="283"/>
        <v>1</v>
      </c>
      <c r="AJ128" s="1" t="str">
        <f t="shared" si="284"/>
        <v>1</v>
      </c>
      <c r="AK128" s="87"/>
      <c r="AL128" s="87"/>
      <c r="AM128" s="6">
        <v>40488</v>
      </c>
      <c r="AN128" s="11">
        <v>1.9</v>
      </c>
      <c r="AO128" s="11">
        <v>63.2</v>
      </c>
      <c r="AP128" s="11">
        <v>6.4</v>
      </c>
      <c r="AQ128" s="11">
        <v>2.94</v>
      </c>
      <c r="AR128" s="17">
        <f t="shared" si="285"/>
        <v>4</v>
      </c>
      <c r="AS128" s="1" t="str">
        <f t="shared" si="286"/>
        <v>1</v>
      </c>
      <c r="AT128" s="1" t="str">
        <f t="shared" si="287"/>
        <v>6</v>
      </c>
      <c r="AU128" s="1" t="str">
        <f t="shared" si="288"/>
        <v>3</v>
      </c>
      <c r="AV128" s="1" t="str">
        <f t="shared" si="289"/>
        <v>6</v>
      </c>
      <c r="AW128" s="87"/>
      <c r="AX128" s="87"/>
      <c r="AY128" s="6">
        <v>40488</v>
      </c>
      <c r="AZ128" s="11">
        <v>2</v>
      </c>
      <c r="BA128" s="11">
        <v>56.6</v>
      </c>
      <c r="BB128" s="11">
        <v>7</v>
      </c>
      <c r="BC128" s="11">
        <v>2.09</v>
      </c>
      <c r="BD128" s="17">
        <f>(BE128+BF128+BG128+BH128)/4</f>
        <v>3.5</v>
      </c>
      <c r="BE128" s="1" t="str">
        <f>IF(AZ128&lt;3,"1",IF(AZ128&lt;5,"3",IF(AZ128&lt;=15,"6",IF(AZ128&gt;15,"10"))))</f>
        <v>1</v>
      </c>
      <c r="BF128" s="1" t="str">
        <f>IF(BA128&lt;=20,"1",IF(BA128&lt;=49.9,"3",IF(BA128&lt;=100,"6",IF(BA128&gt;100,"10"))))</f>
        <v>6</v>
      </c>
      <c r="BG128" s="1" t="str">
        <f>IF(BB128&gt;=6.5,"1",IF(BB128&gt;=4.6,"3",IF(BB128&gt;=2,"6",IF(BB128&gt;=0,"10"))))</f>
        <v>1</v>
      </c>
      <c r="BH128" s="1" t="str">
        <f>IF(BC128&lt;0.5,"1",IF(BC128&lt;1,"3",IF(BC128&lt;=3,"6",IF(BC128&gt;=3,"10"))))</f>
        <v>6</v>
      </c>
      <c r="BI128" s="87"/>
      <c r="BJ128" s="89"/>
      <c r="BK128" s="6">
        <v>40488</v>
      </c>
      <c r="BL128" s="11">
        <v>3.1</v>
      </c>
      <c r="BM128" s="11">
        <v>91.2</v>
      </c>
      <c r="BN128" s="11">
        <v>8.6999999999999993</v>
      </c>
      <c r="BO128" s="11">
        <v>1.61</v>
      </c>
      <c r="BP128" s="17">
        <f t="shared" si="290"/>
        <v>4</v>
      </c>
      <c r="BQ128" s="1" t="str">
        <f t="shared" si="291"/>
        <v>3</v>
      </c>
      <c r="BR128" s="1" t="str">
        <f t="shared" si="292"/>
        <v>6</v>
      </c>
      <c r="BS128" s="1" t="str">
        <f t="shared" si="293"/>
        <v>1</v>
      </c>
      <c r="BT128" s="1" t="str">
        <f t="shared" si="294"/>
        <v>6</v>
      </c>
    </row>
    <row r="129" spans="1:72" x14ac:dyDescent="0.25">
      <c r="A129" s="87"/>
      <c r="B129" s="87"/>
      <c r="C129" s="6">
        <v>40518</v>
      </c>
      <c r="D129" s="11">
        <v>1</v>
      </c>
      <c r="E129" s="11">
        <v>1110</v>
      </c>
      <c r="F129" s="11">
        <v>8.3000000000000007</v>
      </c>
      <c r="G129" s="11">
        <v>0.04</v>
      </c>
      <c r="H129" s="17">
        <f t="shared" si="270"/>
        <v>3.25</v>
      </c>
      <c r="I129" s="1" t="str">
        <f t="shared" si="271"/>
        <v>1</v>
      </c>
      <c r="J129" s="1" t="str">
        <f t="shared" si="272"/>
        <v>10</v>
      </c>
      <c r="K129" s="1" t="str">
        <f t="shared" si="273"/>
        <v>1</v>
      </c>
      <c r="L129" s="1" t="str">
        <f t="shared" si="274"/>
        <v>1</v>
      </c>
      <c r="M129" s="87"/>
      <c r="N129" s="88"/>
      <c r="O129" s="6">
        <v>40518</v>
      </c>
      <c r="P129" s="11">
        <v>1</v>
      </c>
      <c r="Q129" s="11">
        <v>83.1</v>
      </c>
      <c r="R129" s="11">
        <v>9</v>
      </c>
      <c r="S129" s="11">
        <v>0.01</v>
      </c>
      <c r="T129" s="68">
        <f t="shared" si="275"/>
        <v>2.25</v>
      </c>
      <c r="U129" s="1" t="str">
        <f t="shared" si="276"/>
        <v>1</v>
      </c>
      <c r="V129" s="1" t="str">
        <f t="shared" si="277"/>
        <v>6</v>
      </c>
      <c r="W129" s="1" t="str">
        <f t="shared" si="278"/>
        <v>1</v>
      </c>
      <c r="X129" s="1" t="str">
        <f t="shared" si="279"/>
        <v>1</v>
      </c>
      <c r="Y129" s="87"/>
      <c r="Z129" s="87"/>
      <c r="AA129" s="6">
        <v>40518</v>
      </c>
      <c r="AB129" s="11">
        <v>1</v>
      </c>
      <c r="AC129" s="11">
        <v>13.7</v>
      </c>
      <c r="AD129" s="11">
        <v>10.5</v>
      </c>
      <c r="AE129" s="11">
        <v>0.21</v>
      </c>
      <c r="AF129" s="17">
        <f t="shared" si="280"/>
        <v>1</v>
      </c>
      <c r="AG129" s="1" t="str">
        <f t="shared" si="281"/>
        <v>1</v>
      </c>
      <c r="AH129" s="1" t="str">
        <f t="shared" si="282"/>
        <v>1</v>
      </c>
      <c r="AI129" s="1" t="str">
        <f t="shared" si="283"/>
        <v>1</v>
      </c>
      <c r="AJ129" s="1" t="str">
        <f t="shared" si="284"/>
        <v>1</v>
      </c>
      <c r="AK129" s="87"/>
      <c r="AL129" s="87"/>
      <c r="AM129" s="6">
        <v>40518</v>
      </c>
      <c r="AN129" s="11">
        <v>4.5999999999999996</v>
      </c>
      <c r="AO129" s="11">
        <v>19</v>
      </c>
      <c r="AP129" s="11">
        <v>7</v>
      </c>
      <c r="AQ129" s="11">
        <v>6.09</v>
      </c>
      <c r="AR129" s="17">
        <f t="shared" si="285"/>
        <v>3.75</v>
      </c>
      <c r="AS129" s="1" t="str">
        <f t="shared" si="286"/>
        <v>3</v>
      </c>
      <c r="AT129" s="1" t="str">
        <f t="shared" si="287"/>
        <v>1</v>
      </c>
      <c r="AU129" s="1" t="str">
        <f t="shared" si="288"/>
        <v>1</v>
      </c>
      <c r="AV129" s="1" t="str">
        <f t="shared" si="289"/>
        <v>10</v>
      </c>
      <c r="AW129" s="87"/>
      <c r="AX129" s="87"/>
      <c r="AY129" s="6">
        <v>40518</v>
      </c>
      <c r="AZ129" s="11">
        <v>3.4</v>
      </c>
      <c r="BA129" s="11">
        <v>21.7</v>
      </c>
      <c r="BB129" s="11">
        <v>10</v>
      </c>
      <c r="BC129" s="11">
        <v>3.94</v>
      </c>
      <c r="BD129" s="17">
        <f>(BE129+BF129+BG129+BH129)/4</f>
        <v>4.25</v>
      </c>
      <c r="BE129" s="1" t="str">
        <f>IF(AZ129&lt;3,"1",IF(AZ129&lt;5,"3",IF(AZ129&lt;=15,"6",IF(AZ129&gt;15,"10"))))</f>
        <v>3</v>
      </c>
      <c r="BF129" s="1" t="str">
        <f>IF(BA129&lt;=20,"1",IF(BA129&lt;=49.9,"3",IF(BA129&lt;=100,"6",IF(BA129&gt;100,"10"))))</f>
        <v>3</v>
      </c>
      <c r="BG129" s="1" t="str">
        <f>IF(BB129&gt;=6.5,"1",IF(BB129&gt;=4.6,"3",IF(BB129&gt;=2,"6",IF(BB129&gt;=0,"10"))))</f>
        <v>1</v>
      </c>
      <c r="BH129" s="1" t="str">
        <f>IF(BC129&lt;0.5,"1",IF(BC129&lt;1,"3",IF(BC129&lt;=3,"6",IF(BC129&gt;=3,"10"))))</f>
        <v>10</v>
      </c>
      <c r="BI129" s="87"/>
      <c r="BJ129" s="89"/>
      <c r="BK129" s="6">
        <v>40518</v>
      </c>
      <c r="BL129" s="11">
        <v>4.4000000000000004</v>
      </c>
      <c r="BM129" s="11">
        <v>64.400000000000006</v>
      </c>
      <c r="BN129" s="11">
        <v>11.2</v>
      </c>
      <c r="BO129" s="11">
        <v>0.93</v>
      </c>
      <c r="BP129" s="17">
        <f t="shared" si="290"/>
        <v>3.25</v>
      </c>
      <c r="BQ129" s="1" t="str">
        <f t="shared" si="291"/>
        <v>3</v>
      </c>
      <c r="BR129" s="1" t="str">
        <f t="shared" si="292"/>
        <v>6</v>
      </c>
      <c r="BS129" s="1" t="str">
        <f t="shared" si="293"/>
        <v>1</v>
      </c>
      <c r="BT129" s="1" t="str">
        <f t="shared" si="294"/>
        <v>3</v>
      </c>
    </row>
    <row r="130" spans="1:72" x14ac:dyDescent="0.25">
      <c r="A130" s="3">
        <v>99</v>
      </c>
      <c r="B130" s="4" t="s">
        <v>11</v>
      </c>
      <c r="C130" s="65" t="s">
        <v>15</v>
      </c>
      <c r="D130" s="51">
        <f>AVERAGE(D118:D129)</f>
        <v>1</v>
      </c>
      <c r="E130" s="51">
        <f>AVERAGE(E118:E129)</f>
        <v>168.78333333333333</v>
      </c>
      <c r="F130" s="51">
        <f>AVERAGE(F118:F129)</f>
        <v>7.8833333333333337</v>
      </c>
      <c r="G130" s="51">
        <f>AVERAGE(G118:G129)</f>
        <v>3.4166666666666672E-2</v>
      </c>
      <c r="H130" s="51">
        <f>AVERAGE(H118:H129)</f>
        <v>1.9791666666666667</v>
      </c>
      <c r="I130" s="57"/>
      <c r="J130" s="57"/>
      <c r="K130" s="57"/>
      <c r="L130" s="57"/>
      <c r="M130" s="3">
        <v>99</v>
      </c>
      <c r="N130" s="4" t="s">
        <v>11</v>
      </c>
      <c r="O130" s="65" t="s">
        <v>15</v>
      </c>
      <c r="P130" s="51">
        <v>1.1333333333333333</v>
      </c>
      <c r="Q130" s="51">
        <v>254.97499999999999</v>
      </c>
      <c r="R130" s="51">
        <v>8.35</v>
      </c>
      <c r="S130" s="51">
        <v>2.4166666666666673E-2</v>
      </c>
      <c r="T130" s="51">
        <f>AVERAGE(T118:T129)</f>
        <v>2.9166666666666665</v>
      </c>
      <c r="U130" s="57"/>
      <c r="V130" s="57"/>
      <c r="W130" s="57"/>
      <c r="X130" s="57"/>
      <c r="Y130" s="3">
        <v>99</v>
      </c>
      <c r="Z130" s="4" t="s">
        <v>12</v>
      </c>
      <c r="AA130" s="65" t="s">
        <v>15</v>
      </c>
      <c r="AB130" s="51">
        <v>2.2666666666666666</v>
      </c>
      <c r="AC130" s="51">
        <v>94.608333333333334</v>
      </c>
      <c r="AD130" s="51">
        <v>8.5000000000000018</v>
      </c>
      <c r="AE130" s="51">
        <v>0.45916666666666656</v>
      </c>
      <c r="AF130" s="51">
        <f>AVERAGE(AF118:AF129)</f>
        <v>1.8541666666666667</v>
      </c>
      <c r="AG130" s="57"/>
      <c r="AH130" s="57"/>
      <c r="AI130" s="57"/>
      <c r="AJ130" s="57"/>
      <c r="AK130" s="3">
        <v>99</v>
      </c>
      <c r="AL130" s="4" t="s">
        <v>12</v>
      </c>
      <c r="AM130" s="65" t="s">
        <v>15</v>
      </c>
      <c r="AN130" s="51">
        <v>5.8749999999999991</v>
      </c>
      <c r="AO130" s="51">
        <v>212.14999999999998</v>
      </c>
      <c r="AP130" s="51">
        <v>6.6666666666666679</v>
      </c>
      <c r="AQ130" s="51">
        <v>4.8966666666666656</v>
      </c>
      <c r="AR130" s="51">
        <f>AVERAGE(AR118:AR129)</f>
        <v>4.833333333333333</v>
      </c>
      <c r="AS130" s="57"/>
      <c r="AT130" s="57"/>
      <c r="AU130" s="57"/>
      <c r="AV130" s="57"/>
      <c r="AW130" s="3">
        <v>99</v>
      </c>
      <c r="AX130" s="4" t="s">
        <v>12</v>
      </c>
      <c r="AY130" s="65" t="s">
        <v>15</v>
      </c>
      <c r="AZ130" s="51">
        <v>2.7</v>
      </c>
      <c r="BA130" s="51">
        <v>39.15</v>
      </c>
      <c r="BB130" s="51">
        <v>8.5</v>
      </c>
      <c r="BC130" s="51">
        <v>3.0149999999999997</v>
      </c>
      <c r="BD130" s="51">
        <f>AVERAGE(BD118:BD129)</f>
        <v>3.875</v>
      </c>
      <c r="BE130" s="57"/>
      <c r="BF130" s="57"/>
      <c r="BG130" s="57"/>
      <c r="BH130" s="57"/>
      <c r="BI130" s="3">
        <v>99</v>
      </c>
      <c r="BJ130" s="4" t="s">
        <v>12</v>
      </c>
      <c r="BK130" s="65" t="s">
        <v>15</v>
      </c>
      <c r="BL130" s="51">
        <v>2.0583333333333336</v>
      </c>
      <c r="BM130" s="51">
        <v>218.22499999999999</v>
      </c>
      <c r="BN130" s="51">
        <v>6.0250000000000012</v>
      </c>
      <c r="BO130" s="51">
        <v>0.91916666666666658</v>
      </c>
      <c r="BP130" s="51">
        <f>AVERAGE(BP118:BP129)</f>
        <v>3.6875</v>
      </c>
      <c r="BQ130" s="57"/>
      <c r="BR130" s="57"/>
      <c r="BS130" s="57"/>
      <c r="BT130" s="57"/>
    </row>
    <row r="131" spans="1:72" x14ac:dyDescent="0.25">
      <c r="A131" s="87">
        <v>100</v>
      </c>
      <c r="B131" s="87" t="s">
        <v>11</v>
      </c>
      <c r="C131" s="8">
        <v>40556</v>
      </c>
      <c r="D131" s="11">
        <v>1</v>
      </c>
      <c r="E131" s="11">
        <v>4.7</v>
      </c>
      <c r="F131" s="11">
        <v>9.5</v>
      </c>
      <c r="G131" s="11">
        <v>0.04</v>
      </c>
      <c r="H131" s="2">
        <f t="shared" ref="H131:H142" si="295">(I131+J131+K131+L131)/4</f>
        <v>1</v>
      </c>
      <c r="I131" s="1" t="str">
        <f t="shared" ref="I131:I143" si="296">IF(D131&lt;3,"1",IF(D131&lt;5,"3",IF(D131&lt;=15,"6",IF(D131&gt;15,"10"))))</f>
        <v>1</v>
      </c>
      <c r="J131" s="1" t="str">
        <f t="shared" ref="J131:J142" si="297">IF(E131&lt;=20,"1",IF(E131&lt;=49.9,"3",IF(E131&lt;=100,"6",IF(E131&gt;100,"10"))))</f>
        <v>1</v>
      </c>
      <c r="K131" s="1" t="str">
        <f t="shared" ref="K131:K142" si="298">IF(F131&gt;=6.5,"1",IF(F131&gt;=4.6,"3",IF(F131&gt;=2,"6",IF(F131&gt;=0,"10"))))</f>
        <v>1</v>
      </c>
      <c r="L131" s="1" t="str">
        <f t="shared" ref="L131:L143" si="299">IF(G131&lt;0.5,"1",IF(G131&lt;1,"3",IF(G131&lt;=3,"6",IF(G131&gt;=3,"10"))))</f>
        <v>1</v>
      </c>
      <c r="M131" s="87">
        <v>100</v>
      </c>
      <c r="N131" s="87" t="s">
        <v>11</v>
      </c>
      <c r="O131" s="8">
        <v>40556</v>
      </c>
      <c r="P131" s="11">
        <v>1</v>
      </c>
      <c r="Q131" s="11">
        <v>225</v>
      </c>
      <c r="R131" s="11">
        <v>9.1</v>
      </c>
      <c r="S131" s="11">
        <v>0.06</v>
      </c>
      <c r="T131" s="2">
        <f t="shared" ref="T131:T142" si="300">(U131+V131+W131+X131)/4</f>
        <v>3.25</v>
      </c>
      <c r="U131" s="1" t="str">
        <f t="shared" ref="U131:U156" si="301">IF(P131&lt;3,"1",IF(P131&lt;5,"3",IF(P131&lt;=15,"6",IF(P131&gt;15,"10"))))</f>
        <v>1</v>
      </c>
      <c r="V131" s="1" t="str">
        <f t="shared" ref="V131:V142" si="302">IF(Q131&lt;=20,"1",IF(Q131&lt;=49.9,"3",IF(Q131&lt;=100,"6",IF(Q131&gt;100,"10"))))</f>
        <v>10</v>
      </c>
      <c r="W131" s="1" t="str">
        <f t="shared" ref="W131:W142" si="303">IF(R131&gt;=6.5,"1",IF(R131&gt;=4.6,"3",IF(R131&gt;=2,"6",IF(R131&gt;=0,"10"))))</f>
        <v>1</v>
      </c>
      <c r="X131" s="1" t="str">
        <f t="shared" ref="X131:X156" si="304">IF(S131&lt;0.5,"1",IF(S131&lt;1,"3",IF(S131&lt;=3,"6",IF(S131&gt;=3,"10"))))</f>
        <v>1</v>
      </c>
      <c r="Y131" s="87">
        <v>100</v>
      </c>
      <c r="Z131" s="87" t="s">
        <v>12</v>
      </c>
      <c r="AA131" s="8">
        <v>40556</v>
      </c>
      <c r="AB131" s="11">
        <v>4.5999999999999996</v>
      </c>
      <c r="AC131" s="11">
        <v>7.4</v>
      </c>
      <c r="AD131" s="11">
        <v>13</v>
      </c>
      <c r="AE131" s="11">
        <v>0.19</v>
      </c>
      <c r="AF131" s="2">
        <f t="shared" ref="AF131:AF142" si="305">(AG131+AH131+AI131+AJ131)/4</f>
        <v>1.5</v>
      </c>
      <c r="AG131" s="1" t="str">
        <f t="shared" ref="AG131:AG156" si="306">IF(AB131&lt;3,"1",IF(AB131&lt;5,"3",IF(AB131&lt;=15,"6",IF(AB131&gt;15,"10"))))</f>
        <v>3</v>
      </c>
      <c r="AH131" s="1" t="str">
        <f t="shared" ref="AH131:AH142" si="307">IF(AC131&lt;=20,"1",IF(AC131&lt;=49.9,"3",IF(AC131&lt;=100,"6",IF(AC131&gt;100,"10"))))</f>
        <v>1</v>
      </c>
      <c r="AI131" s="1" t="str">
        <f t="shared" ref="AI131:AI142" si="308">IF(AD131&gt;=6.5,"1",IF(AD131&gt;=4.6,"3",IF(AD131&gt;=2,"6",IF(AD131&gt;=0,"10"))))</f>
        <v>1</v>
      </c>
      <c r="AJ131" s="1" t="str">
        <f t="shared" ref="AJ131:AJ156" si="309">IF(AE131&lt;0.5,"1",IF(AE131&lt;1,"3",IF(AE131&lt;=3,"6",IF(AE131&gt;=3,"10"))))</f>
        <v>1</v>
      </c>
      <c r="AK131" s="87">
        <v>100</v>
      </c>
      <c r="AL131" s="87" t="s">
        <v>12</v>
      </c>
      <c r="AM131" s="8">
        <v>40556</v>
      </c>
      <c r="AN131" s="11">
        <v>5.4</v>
      </c>
      <c r="AO131" s="11">
        <v>16.2</v>
      </c>
      <c r="AP131" s="11">
        <v>7.6</v>
      </c>
      <c r="AQ131" s="11">
        <v>6.22</v>
      </c>
      <c r="AR131" s="2">
        <f t="shared" ref="AR131:AR142" si="310">(AS131+AT131+AU131+AV131)/4</f>
        <v>4.5</v>
      </c>
      <c r="AS131" s="1" t="str">
        <f t="shared" ref="AS131:AS156" si="311">IF(AN131&lt;3,"1",IF(AN131&lt;5,"3",IF(AN131&lt;=15,"6",IF(AN131&gt;15,"10"))))</f>
        <v>6</v>
      </c>
      <c r="AT131" s="1" t="str">
        <f t="shared" ref="AT131:AT142" si="312">IF(AO131&lt;=20,"1",IF(AO131&lt;=49.9,"3",IF(AO131&lt;=100,"6",IF(AO131&gt;100,"10"))))</f>
        <v>1</v>
      </c>
      <c r="AU131" s="1" t="str">
        <f t="shared" ref="AU131:AU142" si="313">IF(AP131&gt;=6.5,"1",IF(AP131&gt;=4.6,"3",IF(AP131&gt;=2,"6",IF(AP131&gt;=0,"10"))))</f>
        <v>1</v>
      </c>
      <c r="AV131" s="1" t="str">
        <f t="shared" ref="AV131:AV156" si="314">IF(AQ131&lt;0.5,"1",IF(AQ131&lt;1,"3",IF(AQ131&lt;=3,"6",IF(AQ131&gt;=3,"10"))))</f>
        <v>10</v>
      </c>
      <c r="AW131" s="87">
        <v>100</v>
      </c>
      <c r="AX131" s="87" t="s">
        <v>12</v>
      </c>
      <c r="AY131" s="8">
        <v>40556</v>
      </c>
      <c r="AZ131" s="11">
        <v>4.4000000000000004</v>
      </c>
      <c r="BA131" s="11">
        <v>16.5</v>
      </c>
      <c r="BB131" s="11">
        <v>9.9</v>
      </c>
      <c r="BC131" s="11">
        <v>7.33</v>
      </c>
      <c r="BD131" s="2">
        <f t="shared" ref="BD131:BD142" si="315">(BE131+BF131+BG131+BH131)/4</f>
        <v>3.75</v>
      </c>
      <c r="BE131" s="1" t="str">
        <f t="shared" ref="BE131:BE156" si="316">IF(AZ131&lt;3,"1",IF(AZ131&lt;5,"3",IF(AZ131&lt;=15,"6",IF(AZ131&gt;15,"10"))))</f>
        <v>3</v>
      </c>
      <c r="BF131" s="1" t="str">
        <f t="shared" ref="BF131:BF142" si="317">IF(BA131&lt;=20,"1",IF(BA131&lt;=49.9,"3",IF(BA131&lt;=100,"6",IF(BA131&gt;100,"10"))))</f>
        <v>1</v>
      </c>
      <c r="BG131" s="1" t="str">
        <f t="shared" ref="BG131:BG142" si="318">IF(BB131&gt;=6.5,"1",IF(BB131&gt;=4.6,"3",IF(BB131&gt;=2,"6",IF(BB131&gt;=0,"10"))))</f>
        <v>1</v>
      </c>
      <c r="BH131" s="1" t="str">
        <f t="shared" ref="BH131:BH156" si="319">IF(BC131&lt;0.5,"1",IF(BC131&lt;1,"3",IF(BC131&lt;=3,"6",IF(BC131&gt;=3,"10"))))</f>
        <v>10</v>
      </c>
      <c r="BI131" s="87">
        <v>100</v>
      </c>
      <c r="BJ131" s="87" t="s">
        <v>12</v>
      </c>
      <c r="BK131" s="8">
        <v>40556</v>
      </c>
      <c r="BL131" s="11">
        <v>11.1</v>
      </c>
      <c r="BM131" s="11">
        <v>35.200000000000003</v>
      </c>
      <c r="BN131" s="11">
        <v>11.7</v>
      </c>
      <c r="BO131" s="11">
        <v>3.39</v>
      </c>
      <c r="BP131" s="2">
        <f t="shared" ref="BP131:BP142" si="320">(BQ131+BR131+BS131+BT131)/4</f>
        <v>5</v>
      </c>
      <c r="BQ131" s="1" t="str">
        <f t="shared" ref="BQ131:BQ156" si="321">IF(BL131&lt;3,"1",IF(BL131&lt;5,"3",IF(BL131&lt;=15,"6",IF(BL131&gt;15,"10"))))</f>
        <v>6</v>
      </c>
      <c r="BR131" s="1" t="str">
        <f t="shared" ref="BR131:BR142" si="322">IF(BM131&lt;=20,"1",IF(BM131&lt;=49.9,"3",IF(BM131&lt;=100,"6",IF(BM131&gt;100,"10"))))</f>
        <v>3</v>
      </c>
      <c r="BS131" s="1" t="str">
        <f t="shared" ref="BS131:BS142" si="323">IF(BN131&gt;=6.5,"1",IF(BN131&gt;=4.6,"3",IF(BN131&gt;=2,"6",IF(BN131&gt;=0,"10"))))</f>
        <v>1</v>
      </c>
      <c r="BT131" s="1" t="str">
        <f t="shared" ref="BT131:BT156" si="324">IF(BO131&lt;0.5,"1",IF(BO131&lt;1,"3",IF(BO131&lt;=3,"6",IF(BO131&gt;=3,"10"))))</f>
        <v>10</v>
      </c>
    </row>
    <row r="132" spans="1:72" x14ac:dyDescent="0.25">
      <c r="A132" s="87"/>
      <c r="B132" s="87"/>
      <c r="C132" s="8">
        <v>40586</v>
      </c>
      <c r="D132" s="11">
        <v>1</v>
      </c>
      <c r="E132" s="11">
        <v>2.5</v>
      </c>
      <c r="F132" s="11">
        <v>9.8000000000000007</v>
      </c>
      <c r="G132" s="11">
        <v>0.05</v>
      </c>
      <c r="H132" s="2">
        <f t="shared" si="295"/>
        <v>1</v>
      </c>
      <c r="I132" s="1" t="str">
        <f t="shared" si="296"/>
        <v>1</v>
      </c>
      <c r="J132" s="1" t="str">
        <f t="shared" si="297"/>
        <v>1</v>
      </c>
      <c r="K132" s="1" t="str">
        <f t="shared" si="298"/>
        <v>1</v>
      </c>
      <c r="L132" s="1" t="str">
        <f t="shared" si="299"/>
        <v>1</v>
      </c>
      <c r="M132" s="87"/>
      <c r="N132" s="87"/>
      <c r="O132" s="8">
        <v>40586</v>
      </c>
      <c r="P132" s="11">
        <v>1</v>
      </c>
      <c r="Q132" s="11">
        <v>15.3</v>
      </c>
      <c r="R132" s="11">
        <v>10</v>
      </c>
      <c r="S132" s="11">
        <v>0.01</v>
      </c>
      <c r="T132" s="2">
        <f t="shared" si="300"/>
        <v>1</v>
      </c>
      <c r="U132" s="1" t="str">
        <f t="shared" si="301"/>
        <v>1</v>
      </c>
      <c r="V132" s="1" t="str">
        <f t="shared" si="302"/>
        <v>1</v>
      </c>
      <c r="W132" s="1" t="str">
        <f t="shared" si="303"/>
        <v>1</v>
      </c>
      <c r="X132" s="1" t="str">
        <f t="shared" si="304"/>
        <v>1</v>
      </c>
      <c r="Y132" s="87"/>
      <c r="Z132" s="87"/>
      <c r="AA132" s="8">
        <v>40586</v>
      </c>
      <c r="AB132" s="11">
        <v>1.3</v>
      </c>
      <c r="AC132" s="11">
        <v>3.7</v>
      </c>
      <c r="AD132" s="11">
        <v>10.5</v>
      </c>
      <c r="AE132" s="11">
        <v>0.3</v>
      </c>
      <c r="AF132" s="2">
        <f t="shared" si="305"/>
        <v>1</v>
      </c>
      <c r="AG132" s="1" t="str">
        <f t="shared" si="306"/>
        <v>1</v>
      </c>
      <c r="AH132" s="1" t="str">
        <f t="shared" si="307"/>
        <v>1</v>
      </c>
      <c r="AI132" s="1" t="str">
        <f t="shared" si="308"/>
        <v>1</v>
      </c>
      <c r="AJ132" s="1" t="str">
        <f t="shared" si="309"/>
        <v>1</v>
      </c>
      <c r="AK132" s="87"/>
      <c r="AL132" s="87"/>
      <c r="AM132" s="8">
        <v>40586</v>
      </c>
      <c r="AN132" s="11">
        <v>7.9</v>
      </c>
      <c r="AO132" s="11">
        <v>11.2</v>
      </c>
      <c r="AP132" s="11">
        <v>9.9</v>
      </c>
      <c r="AQ132" s="11">
        <v>9.57</v>
      </c>
      <c r="AR132" s="2">
        <f t="shared" si="310"/>
        <v>4.5</v>
      </c>
      <c r="AS132" s="1" t="str">
        <f t="shared" si="311"/>
        <v>6</v>
      </c>
      <c r="AT132" s="1" t="str">
        <f t="shared" si="312"/>
        <v>1</v>
      </c>
      <c r="AU132" s="1" t="str">
        <f t="shared" si="313"/>
        <v>1</v>
      </c>
      <c r="AV132" s="1" t="str">
        <f t="shared" si="314"/>
        <v>10</v>
      </c>
      <c r="AW132" s="87"/>
      <c r="AX132" s="87"/>
      <c r="AY132" s="8">
        <v>40586</v>
      </c>
      <c r="AZ132" s="11">
        <v>3.2</v>
      </c>
      <c r="BA132" s="11">
        <v>21.5</v>
      </c>
      <c r="BB132" s="11">
        <v>8.6999999999999993</v>
      </c>
      <c r="BC132" s="11">
        <v>4.63</v>
      </c>
      <c r="BD132" s="2">
        <f t="shared" si="315"/>
        <v>4.25</v>
      </c>
      <c r="BE132" s="1" t="str">
        <f t="shared" si="316"/>
        <v>3</v>
      </c>
      <c r="BF132" s="1" t="str">
        <f t="shared" si="317"/>
        <v>3</v>
      </c>
      <c r="BG132" s="1" t="str">
        <f t="shared" si="318"/>
        <v>1</v>
      </c>
      <c r="BH132" s="1" t="str">
        <f t="shared" si="319"/>
        <v>10</v>
      </c>
      <c r="BI132" s="87"/>
      <c r="BJ132" s="87"/>
      <c r="BK132" s="8">
        <v>40586</v>
      </c>
      <c r="BL132" s="11">
        <v>4.5</v>
      </c>
      <c r="BM132" s="11">
        <v>37.299999999999997</v>
      </c>
      <c r="BN132" s="11">
        <v>8.8000000000000007</v>
      </c>
      <c r="BO132" s="11">
        <v>4.05</v>
      </c>
      <c r="BP132" s="2">
        <f t="shared" si="320"/>
        <v>4.25</v>
      </c>
      <c r="BQ132" s="1" t="str">
        <f t="shared" si="321"/>
        <v>3</v>
      </c>
      <c r="BR132" s="1" t="str">
        <f t="shared" si="322"/>
        <v>3</v>
      </c>
      <c r="BS132" s="1" t="str">
        <f t="shared" si="323"/>
        <v>1</v>
      </c>
      <c r="BT132" s="1" t="str">
        <f t="shared" si="324"/>
        <v>10</v>
      </c>
    </row>
    <row r="133" spans="1:72" x14ac:dyDescent="0.25">
      <c r="A133" s="87"/>
      <c r="B133" s="87"/>
      <c r="C133" s="8">
        <v>40605</v>
      </c>
      <c r="D133" s="11">
        <v>1</v>
      </c>
      <c r="E133" s="11">
        <v>2.2999999999999998</v>
      </c>
      <c r="F133" s="11">
        <v>9.8000000000000007</v>
      </c>
      <c r="G133" s="11">
        <v>0.01</v>
      </c>
      <c r="H133" s="2">
        <f t="shared" si="295"/>
        <v>1</v>
      </c>
      <c r="I133" s="1" t="str">
        <f t="shared" si="296"/>
        <v>1</v>
      </c>
      <c r="J133" s="1" t="str">
        <f t="shared" si="297"/>
        <v>1</v>
      </c>
      <c r="K133" s="1" t="str">
        <f t="shared" si="298"/>
        <v>1</v>
      </c>
      <c r="L133" s="1" t="str">
        <f t="shared" si="299"/>
        <v>1</v>
      </c>
      <c r="M133" s="87"/>
      <c r="N133" s="87"/>
      <c r="O133" s="8">
        <v>40605</v>
      </c>
      <c r="P133" s="11">
        <v>1</v>
      </c>
      <c r="Q133" s="11">
        <v>22.4</v>
      </c>
      <c r="R133" s="11">
        <v>9.6999999999999993</v>
      </c>
      <c r="S133" s="11">
        <v>0.01</v>
      </c>
      <c r="T133" s="2">
        <f t="shared" si="300"/>
        <v>1.5</v>
      </c>
      <c r="U133" s="1" t="str">
        <f t="shared" si="301"/>
        <v>1</v>
      </c>
      <c r="V133" s="1" t="str">
        <f t="shared" si="302"/>
        <v>3</v>
      </c>
      <c r="W133" s="1" t="str">
        <f t="shared" si="303"/>
        <v>1</v>
      </c>
      <c r="X133" s="1" t="str">
        <f t="shared" si="304"/>
        <v>1</v>
      </c>
      <c r="Y133" s="87"/>
      <c r="Z133" s="87"/>
      <c r="AA133" s="8">
        <v>40605</v>
      </c>
      <c r="AB133" s="11">
        <v>1.3</v>
      </c>
      <c r="AC133" s="11">
        <v>5.4</v>
      </c>
      <c r="AD133" s="11">
        <v>11.1</v>
      </c>
      <c r="AE133" s="11">
        <v>0.17</v>
      </c>
      <c r="AF133" s="2">
        <f t="shared" si="305"/>
        <v>1</v>
      </c>
      <c r="AG133" s="1" t="str">
        <f t="shared" si="306"/>
        <v>1</v>
      </c>
      <c r="AH133" s="1" t="str">
        <f t="shared" si="307"/>
        <v>1</v>
      </c>
      <c r="AI133" s="1" t="str">
        <f t="shared" si="308"/>
        <v>1</v>
      </c>
      <c r="AJ133" s="1" t="str">
        <f t="shared" si="309"/>
        <v>1</v>
      </c>
      <c r="AK133" s="87"/>
      <c r="AL133" s="87"/>
      <c r="AM133" s="8">
        <v>40605</v>
      </c>
      <c r="AN133" s="11">
        <v>3.7</v>
      </c>
      <c r="AO133" s="11">
        <v>11.5</v>
      </c>
      <c r="AP133" s="11">
        <v>10.1</v>
      </c>
      <c r="AQ133" s="11">
        <v>8.41</v>
      </c>
      <c r="AR133" s="2">
        <f t="shared" si="310"/>
        <v>3.75</v>
      </c>
      <c r="AS133" s="1" t="str">
        <f t="shared" si="311"/>
        <v>3</v>
      </c>
      <c r="AT133" s="1" t="str">
        <f t="shared" si="312"/>
        <v>1</v>
      </c>
      <c r="AU133" s="1" t="str">
        <f t="shared" si="313"/>
        <v>1</v>
      </c>
      <c r="AV133" s="1" t="str">
        <f t="shared" si="314"/>
        <v>10</v>
      </c>
      <c r="AW133" s="87"/>
      <c r="AX133" s="87"/>
      <c r="AY133" s="8">
        <v>40605</v>
      </c>
      <c r="AZ133" s="11">
        <v>2.4</v>
      </c>
      <c r="BA133" s="11">
        <v>43.6</v>
      </c>
      <c r="BB133" s="11">
        <v>7.8</v>
      </c>
      <c r="BC133" s="11">
        <v>4.8600000000000003</v>
      </c>
      <c r="BD133" s="2">
        <f t="shared" si="315"/>
        <v>3.75</v>
      </c>
      <c r="BE133" s="1" t="str">
        <f t="shared" si="316"/>
        <v>1</v>
      </c>
      <c r="BF133" s="1" t="str">
        <f t="shared" si="317"/>
        <v>3</v>
      </c>
      <c r="BG133" s="1" t="str">
        <f t="shared" si="318"/>
        <v>1</v>
      </c>
      <c r="BH133" s="1" t="str">
        <f t="shared" si="319"/>
        <v>10</v>
      </c>
      <c r="BI133" s="87"/>
      <c r="BJ133" s="87"/>
      <c r="BK133" s="8">
        <v>40605</v>
      </c>
      <c r="BL133" s="11">
        <v>3.7</v>
      </c>
      <c r="BM133" s="11">
        <v>68.400000000000006</v>
      </c>
      <c r="BN133" s="11">
        <v>11.8</v>
      </c>
      <c r="BO133" s="11">
        <v>2.75</v>
      </c>
      <c r="BP133" s="2">
        <f t="shared" si="320"/>
        <v>4</v>
      </c>
      <c r="BQ133" s="1" t="str">
        <f t="shared" si="321"/>
        <v>3</v>
      </c>
      <c r="BR133" s="1" t="str">
        <f t="shared" si="322"/>
        <v>6</v>
      </c>
      <c r="BS133" s="1" t="str">
        <f t="shared" si="323"/>
        <v>1</v>
      </c>
      <c r="BT133" s="1" t="str">
        <f t="shared" si="324"/>
        <v>6</v>
      </c>
    </row>
    <row r="134" spans="1:72" x14ac:dyDescent="0.25">
      <c r="A134" s="87"/>
      <c r="B134" s="87"/>
      <c r="C134" s="8">
        <v>40634</v>
      </c>
      <c r="D134" s="11">
        <v>1</v>
      </c>
      <c r="E134" s="11">
        <v>9.1</v>
      </c>
      <c r="F134" s="11">
        <v>9.1999999999999993</v>
      </c>
      <c r="G134" s="11">
        <v>0.04</v>
      </c>
      <c r="H134" s="2">
        <f t="shared" si="295"/>
        <v>1</v>
      </c>
      <c r="I134" s="1" t="str">
        <f t="shared" si="296"/>
        <v>1</v>
      </c>
      <c r="J134" s="1" t="str">
        <f t="shared" si="297"/>
        <v>1</v>
      </c>
      <c r="K134" s="1" t="str">
        <f t="shared" si="298"/>
        <v>1</v>
      </c>
      <c r="L134" s="1" t="str">
        <f t="shared" si="299"/>
        <v>1</v>
      </c>
      <c r="M134" s="87"/>
      <c r="N134" s="87"/>
      <c r="O134" s="8">
        <v>40634</v>
      </c>
      <c r="P134" s="11">
        <v>1</v>
      </c>
      <c r="Q134" s="11">
        <v>19</v>
      </c>
      <c r="R134" s="11">
        <v>9.6999999999999993</v>
      </c>
      <c r="S134" s="11">
        <v>0.08</v>
      </c>
      <c r="T134" s="2">
        <f t="shared" si="300"/>
        <v>1</v>
      </c>
      <c r="U134" s="1" t="str">
        <f t="shared" si="301"/>
        <v>1</v>
      </c>
      <c r="V134" s="1" t="str">
        <f t="shared" si="302"/>
        <v>1</v>
      </c>
      <c r="W134" s="1" t="str">
        <f t="shared" si="303"/>
        <v>1</v>
      </c>
      <c r="X134" s="1" t="str">
        <f t="shared" si="304"/>
        <v>1</v>
      </c>
      <c r="Y134" s="87"/>
      <c r="Z134" s="87"/>
      <c r="AA134" s="8">
        <v>40634</v>
      </c>
      <c r="AB134" s="11">
        <v>5</v>
      </c>
      <c r="AC134" s="11">
        <v>7.6</v>
      </c>
      <c r="AD134" s="11">
        <v>11</v>
      </c>
      <c r="AE134" s="11">
        <v>0.31</v>
      </c>
      <c r="AF134" s="2">
        <f t="shared" si="305"/>
        <v>2.25</v>
      </c>
      <c r="AG134" s="1" t="str">
        <f t="shared" si="306"/>
        <v>6</v>
      </c>
      <c r="AH134" s="1" t="str">
        <f t="shared" si="307"/>
        <v>1</v>
      </c>
      <c r="AI134" s="1" t="str">
        <f t="shared" si="308"/>
        <v>1</v>
      </c>
      <c r="AJ134" s="1" t="str">
        <f t="shared" si="309"/>
        <v>1</v>
      </c>
      <c r="AK134" s="87"/>
      <c r="AL134" s="87"/>
      <c r="AM134" s="8">
        <v>40634</v>
      </c>
      <c r="AN134" s="11">
        <v>3.8</v>
      </c>
      <c r="AO134" s="11">
        <v>9.6</v>
      </c>
      <c r="AP134" s="11">
        <v>5.2</v>
      </c>
      <c r="AQ134" s="11">
        <v>8.65</v>
      </c>
      <c r="AR134" s="2">
        <f t="shared" si="310"/>
        <v>4.25</v>
      </c>
      <c r="AS134" s="1" t="str">
        <f t="shared" si="311"/>
        <v>3</v>
      </c>
      <c r="AT134" s="1" t="str">
        <f t="shared" si="312"/>
        <v>1</v>
      </c>
      <c r="AU134" s="1" t="str">
        <f t="shared" si="313"/>
        <v>3</v>
      </c>
      <c r="AV134" s="1" t="str">
        <f t="shared" si="314"/>
        <v>10</v>
      </c>
      <c r="AW134" s="87"/>
      <c r="AX134" s="87"/>
      <c r="AY134" s="8">
        <v>40634</v>
      </c>
      <c r="AZ134" s="11">
        <v>2.9</v>
      </c>
      <c r="BA134" s="11">
        <v>30.2</v>
      </c>
      <c r="BB134" s="11">
        <v>7.7</v>
      </c>
      <c r="BC134" s="11">
        <v>6.3</v>
      </c>
      <c r="BD134" s="2">
        <f t="shared" si="315"/>
        <v>3.75</v>
      </c>
      <c r="BE134" s="1" t="str">
        <f t="shared" si="316"/>
        <v>1</v>
      </c>
      <c r="BF134" s="1" t="str">
        <f t="shared" si="317"/>
        <v>3</v>
      </c>
      <c r="BG134" s="1" t="str">
        <f t="shared" si="318"/>
        <v>1</v>
      </c>
      <c r="BH134" s="1" t="str">
        <f t="shared" si="319"/>
        <v>10</v>
      </c>
      <c r="BI134" s="87"/>
      <c r="BJ134" s="87"/>
      <c r="BK134" s="8">
        <v>40634</v>
      </c>
      <c r="BL134" s="11">
        <v>5.7</v>
      </c>
      <c r="BM134" s="11">
        <v>76.7</v>
      </c>
      <c r="BN134" s="11">
        <v>11.9</v>
      </c>
      <c r="BO134" s="11">
        <v>2.85</v>
      </c>
      <c r="BP134" s="2">
        <f t="shared" si="320"/>
        <v>4.75</v>
      </c>
      <c r="BQ134" s="1" t="str">
        <f t="shared" si="321"/>
        <v>6</v>
      </c>
      <c r="BR134" s="1" t="str">
        <f t="shared" si="322"/>
        <v>6</v>
      </c>
      <c r="BS134" s="1" t="str">
        <f t="shared" si="323"/>
        <v>1</v>
      </c>
      <c r="BT134" s="1" t="str">
        <f t="shared" si="324"/>
        <v>6</v>
      </c>
    </row>
    <row r="135" spans="1:72" x14ac:dyDescent="0.25">
      <c r="A135" s="87"/>
      <c r="B135" s="87"/>
      <c r="C135" s="8">
        <v>40665</v>
      </c>
      <c r="D135" s="11">
        <v>2</v>
      </c>
      <c r="E135" s="11">
        <v>1.4</v>
      </c>
      <c r="F135" s="11">
        <v>8.9</v>
      </c>
      <c r="G135" s="11">
        <v>0.09</v>
      </c>
      <c r="H135" s="2">
        <f t="shared" si="295"/>
        <v>1</v>
      </c>
      <c r="I135" s="1" t="str">
        <f t="shared" si="296"/>
        <v>1</v>
      </c>
      <c r="J135" s="1" t="str">
        <f t="shared" si="297"/>
        <v>1</v>
      </c>
      <c r="K135" s="1" t="str">
        <f t="shared" si="298"/>
        <v>1</v>
      </c>
      <c r="L135" s="1" t="str">
        <f t="shared" si="299"/>
        <v>1</v>
      </c>
      <c r="M135" s="87"/>
      <c r="N135" s="87"/>
      <c r="O135" s="8">
        <v>40665</v>
      </c>
      <c r="P135" s="11">
        <v>2</v>
      </c>
      <c r="Q135" s="11">
        <v>6.6</v>
      </c>
      <c r="R135" s="11">
        <v>7.7</v>
      </c>
      <c r="S135" s="11">
        <v>0.01</v>
      </c>
      <c r="T135" s="2">
        <f t="shared" si="300"/>
        <v>1</v>
      </c>
      <c r="U135" s="1" t="str">
        <f t="shared" si="301"/>
        <v>1</v>
      </c>
      <c r="V135" s="1" t="str">
        <f t="shared" si="302"/>
        <v>1</v>
      </c>
      <c r="W135" s="1" t="str">
        <f t="shared" si="303"/>
        <v>1</v>
      </c>
      <c r="X135" s="1" t="str">
        <f t="shared" si="304"/>
        <v>1</v>
      </c>
      <c r="Y135" s="87"/>
      <c r="Z135" s="87"/>
      <c r="AA135" s="8">
        <v>40665</v>
      </c>
      <c r="AB135" s="11">
        <v>2.8</v>
      </c>
      <c r="AC135" s="11">
        <v>103</v>
      </c>
      <c r="AD135" s="11">
        <v>8</v>
      </c>
      <c r="AE135" s="11">
        <v>0.55000000000000004</v>
      </c>
      <c r="AF135" s="2">
        <f t="shared" si="305"/>
        <v>3.75</v>
      </c>
      <c r="AG135" s="1" t="str">
        <f t="shared" si="306"/>
        <v>1</v>
      </c>
      <c r="AH135" s="1" t="str">
        <f t="shared" si="307"/>
        <v>10</v>
      </c>
      <c r="AI135" s="1" t="str">
        <f t="shared" si="308"/>
        <v>1</v>
      </c>
      <c r="AJ135" s="1" t="str">
        <f t="shared" si="309"/>
        <v>3</v>
      </c>
      <c r="AK135" s="87"/>
      <c r="AL135" s="87"/>
      <c r="AM135" s="8">
        <v>40665</v>
      </c>
      <c r="AN135" s="11">
        <v>11.7</v>
      </c>
      <c r="AO135" s="11">
        <v>38.4</v>
      </c>
      <c r="AP135" s="11">
        <v>10.9</v>
      </c>
      <c r="AQ135" s="11">
        <v>8.9499999999999993</v>
      </c>
      <c r="AR135" s="2">
        <f t="shared" si="310"/>
        <v>5</v>
      </c>
      <c r="AS135" s="1" t="str">
        <f t="shared" si="311"/>
        <v>6</v>
      </c>
      <c r="AT135" s="1" t="str">
        <f t="shared" si="312"/>
        <v>3</v>
      </c>
      <c r="AU135" s="1" t="str">
        <f t="shared" si="313"/>
        <v>1</v>
      </c>
      <c r="AV135" s="1" t="str">
        <f t="shared" si="314"/>
        <v>10</v>
      </c>
      <c r="AW135" s="87"/>
      <c r="AX135" s="87"/>
      <c r="AY135" s="8">
        <v>40665</v>
      </c>
      <c r="AZ135" s="11">
        <v>6.9</v>
      </c>
      <c r="BA135" s="11">
        <v>60</v>
      </c>
      <c r="BB135" s="11">
        <v>11.3</v>
      </c>
      <c r="BC135" s="11">
        <v>4.91</v>
      </c>
      <c r="BD135" s="2">
        <f t="shared" si="315"/>
        <v>5.75</v>
      </c>
      <c r="BE135" s="1" t="str">
        <f t="shared" si="316"/>
        <v>6</v>
      </c>
      <c r="BF135" s="1" t="str">
        <f t="shared" si="317"/>
        <v>6</v>
      </c>
      <c r="BG135" s="1" t="str">
        <f t="shared" si="318"/>
        <v>1</v>
      </c>
      <c r="BH135" s="1" t="str">
        <f t="shared" si="319"/>
        <v>10</v>
      </c>
      <c r="BI135" s="87"/>
      <c r="BJ135" s="87"/>
      <c r="BK135" s="8">
        <v>40665</v>
      </c>
      <c r="BL135" s="11">
        <v>5.0999999999999996</v>
      </c>
      <c r="BM135" s="11">
        <v>167</v>
      </c>
      <c r="BN135" s="11">
        <v>6.3</v>
      </c>
      <c r="BO135" s="11">
        <v>0.65</v>
      </c>
      <c r="BP135" s="2">
        <f t="shared" si="320"/>
        <v>5.5</v>
      </c>
      <c r="BQ135" s="1" t="str">
        <f t="shared" si="321"/>
        <v>6</v>
      </c>
      <c r="BR135" s="1" t="str">
        <f t="shared" si="322"/>
        <v>10</v>
      </c>
      <c r="BS135" s="1" t="str">
        <f t="shared" si="323"/>
        <v>3</v>
      </c>
      <c r="BT135" s="1" t="str">
        <f t="shared" si="324"/>
        <v>3</v>
      </c>
    </row>
    <row r="136" spans="1:72" x14ac:dyDescent="0.25">
      <c r="A136" s="87"/>
      <c r="B136" s="87"/>
      <c r="C136" s="8">
        <v>40695</v>
      </c>
      <c r="D136" s="11">
        <v>1.4</v>
      </c>
      <c r="E136" s="11">
        <v>7.6</v>
      </c>
      <c r="F136" s="11">
        <v>8.3000000000000007</v>
      </c>
      <c r="G136" s="11">
        <v>0.01</v>
      </c>
      <c r="H136" s="2">
        <f t="shared" si="295"/>
        <v>1</v>
      </c>
      <c r="I136" s="1" t="str">
        <f t="shared" si="296"/>
        <v>1</v>
      </c>
      <c r="J136" s="1" t="str">
        <f t="shared" si="297"/>
        <v>1</v>
      </c>
      <c r="K136" s="1" t="str">
        <f t="shared" si="298"/>
        <v>1</v>
      </c>
      <c r="L136" s="1" t="str">
        <f t="shared" si="299"/>
        <v>1</v>
      </c>
      <c r="M136" s="87"/>
      <c r="N136" s="87"/>
      <c r="O136" s="8">
        <v>40695</v>
      </c>
      <c r="P136" s="11">
        <v>1.4</v>
      </c>
      <c r="Q136" s="11">
        <v>233</v>
      </c>
      <c r="R136" s="11">
        <v>8.3000000000000007</v>
      </c>
      <c r="S136" s="11">
        <v>0.02</v>
      </c>
      <c r="T136" s="2">
        <f t="shared" si="300"/>
        <v>3.25</v>
      </c>
      <c r="U136" s="1" t="str">
        <f t="shared" si="301"/>
        <v>1</v>
      </c>
      <c r="V136" s="1" t="str">
        <f t="shared" si="302"/>
        <v>10</v>
      </c>
      <c r="W136" s="1" t="str">
        <f t="shared" si="303"/>
        <v>1</v>
      </c>
      <c r="X136" s="1" t="str">
        <f t="shared" si="304"/>
        <v>1</v>
      </c>
      <c r="Y136" s="87"/>
      <c r="Z136" s="87"/>
      <c r="AA136" s="8">
        <v>40695</v>
      </c>
      <c r="AB136" s="11">
        <v>1.2</v>
      </c>
      <c r="AC136" s="11">
        <v>17.3</v>
      </c>
      <c r="AD136" s="11">
        <v>9.6999999999999993</v>
      </c>
      <c r="AE136" s="11">
        <v>0.09</v>
      </c>
      <c r="AF136" s="2">
        <f t="shared" si="305"/>
        <v>1</v>
      </c>
      <c r="AG136" s="1" t="str">
        <f t="shared" si="306"/>
        <v>1</v>
      </c>
      <c r="AH136" s="1" t="str">
        <f t="shared" si="307"/>
        <v>1</v>
      </c>
      <c r="AI136" s="1" t="str">
        <f t="shared" si="308"/>
        <v>1</v>
      </c>
      <c r="AJ136" s="1" t="str">
        <f t="shared" si="309"/>
        <v>1</v>
      </c>
      <c r="AK136" s="87"/>
      <c r="AL136" s="87"/>
      <c r="AM136" s="8">
        <v>40695</v>
      </c>
      <c r="AN136" s="11">
        <v>5</v>
      </c>
      <c r="AO136" s="11">
        <v>48.4</v>
      </c>
      <c r="AP136" s="11">
        <v>5.2</v>
      </c>
      <c r="AQ136" s="11">
        <v>3.19</v>
      </c>
      <c r="AR136" s="2">
        <f t="shared" si="310"/>
        <v>5.5</v>
      </c>
      <c r="AS136" s="1" t="str">
        <f t="shared" si="311"/>
        <v>6</v>
      </c>
      <c r="AT136" s="1" t="str">
        <f t="shared" si="312"/>
        <v>3</v>
      </c>
      <c r="AU136" s="1" t="str">
        <f t="shared" si="313"/>
        <v>3</v>
      </c>
      <c r="AV136" s="1" t="str">
        <f t="shared" si="314"/>
        <v>10</v>
      </c>
      <c r="AW136" s="87"/>
      <c r="AX136" s="87"/>
      <c r="AY136" s="8">
        <v>40695</v>
      </c>
      <c r="AZ136" s="11">
        <v>3.3</v>
      </c>
      <c r="BA136" s="11">
        <v>49.8</v>
      </c>
      <c r="BB136" s="11">
        <v>6.8</v>
      </c>
      <c r="BC136" s="11">
        <v>1.69</v>
      </c>
      <c r="BD136" s="2">
        <f t="shared" si="315"/>
        <v>3.25</v>
      </c>
      <c r="BE136" s="1" t="str">
        <f t="shared" si="316"/>
        <v>3</v>
      </c>
      <c r="BF136" s="1" t="str">
        <f t="shared" si="317"/>
        <v>3</v>
      </c>
      <c r="BG136" s="1" t="str">
        <f t="shared" si="318"/>
        <v>1</v>
      </c>
      <c r="BH136" s="1" t="str">
        <f t="shared" si="319"/>
        <v>6</v>
      </c>
      <c r="BI136" s="87"/>
      <c r="BJ136" s="87"/>
      <c r="BK136" s="8">
        <v>40695</v>
      </c>
      <c r="BL136" s="11">
        <v>2.7</v>
      </c>
      <c r="BM136" s="11">
        <v>289</v>
      </c>
      <c r="BN136" s="11">
        <v>7.3</v>
      </c>
      <c r="BO136" s="11">
        <v>1.29</v>
      </c>
      <c r="BP136" s="2">
        <f t="shared" si="320"/>
        <v>4.5</v>
      </c>
      <c r="BQ136" s="1" t="str">
        <f t="shared" si="321"/>
        <v>1</v>
      </c>
      <c r="BR136" s="1" t="str">
        <f t="shared" si="322"/>
        <v>10</v>
      </c>
      <c r="BS136" s="1" t="str">
        <f t="shared" si="323"/>
        <v>1</v>
      </c>
      <c r="BT136" s="1" t="str">
        <f t="shared" si="324"/>
        <v>6</v>
      </c>
    </row>
    <row r="137" spans="1:72" x14ac:dyDescent="0.25">
      <c r="A137" s="87"/>
      <c r="B137" s="87"/>
      <c r="C137" s="8">
        <v>40725</v>
      </c>
      <c r="D137" s="11">
        <v>1.2</v>
      </c>
      <c r="E137" s="11">
        <v>94.9</v>
      </c>
      <c r="F137" s="11">
        <v>7.7</v>
      </c>
      <c r="G137" s="11">
        <v>0.02</v>
      </c>
      <c r="H137" s="2">
        <f t="shared" si="295"/>
        <v>2.25</v>
      </c>
      <c r="I137" s="1" t="str">
        <f t="shared" si="296"/>
        <v>1</v>
      </c>
      <c r="J137" s="1" t="str">
        <f t="shared" si="297"/>
        <v>6</v>
      </c>
      <c r="K137" s="1" t="str">
        <f t="shared" si="298"/>
        <v>1</v>
      </c>
      <c r="L137" s="1" t="str">
        <f t="shared" si="299"/>
        <v>1</v>
      </c>
      <c r="M137" s="87"/>
      <c r="N137" s="87"/>
      <c r="O137" s="8">
        <v>40725</v>
      </c>
      <c r="P137" s="11">
        <v>1</v>
      </c>
      <c r="Q137" s="11">
        <v>238</v>
      </c>
      <c r="R137" s="11">
        <v>8</v>
      </c>
      <c r="S137" s="11">
        <v>0.03</v>
      </c>
      <c r="T137" s="2">
        <f t="shared" si="300"/>
        <v>3.25</v>
      </c>
      <c r="U137" s="1" t="str">
        <f t="shared" si="301"/>
        <v>1</v>
      </c>
      <c r="V137" s="1" t="str">
        <f t="shared" si="302"/>
        <v>10</v>
      </c>
      <c r="W137" s="1" t="str">
        <f t="shared" si="303"/>
        <v>1</v>
      </c>
      <c r="X137" s="1" t="str">
        <f t="shared" si="304"/>
        <v>1</v>
      </c>
      <c r="Y137" s="87"/>
      <c r="Z137" s="87"/>
      <c r="AA137" s="8">
        <v>40725</v>
      </c>
      <c r="AB137" s="11">
        <v>1.9</v>
      </c>
      <c r="AC137" s="11">
        <v>40.9</v>
      </c>
      <c r="AD137" s="11">
        <v>7.4</v>
      </c>
      <c r="AE137" s="11">
        <v>0.34</v>
      </c>
      <c r="AF137" s="2">
        <f t="shared" si="305"/>
        <v>1.5</v>
      </c>
      <c r="AG137" s="1" t="str">
        <f t="shared" si="306"/>
        <v>1</v>
      </c>
      <c r="AH137" s="1" t="str">
        <f t="shared" si="307"/>
        <v>3</v>
      </c>
      <c r="AI137" s="1" t="str">
        <f t="shared" si="308"/>
        <v>1</v>
      </c>
      <c r="AJ137" s="1" t="str">
        <f t="shared" si="309"/>
        <v>1</v>
      </c>
      <c r="AK137" s="87"/>
      <c r="AL137" s="87"/>
      <c r="AM137" s="8">
        <v>40725</v>
      </c>
      <c r="AN137" s="11">
        <v>2.1</v>
      </c>
      <c r="AO137" s="11">
        <v>187</v>
      </c>
      <c r="AP137" s="11">
        <v>5.7</v>
      </c>
      <c r="AQ137" s="11">
        <v>1.0900000000000001</v>
      </c>
      <c r="AR137" s="2">
        <f t="shared" si="310"/>
        <v>5</v>
      </c>
      <c r="AS137" s="1" t="str">
        <f t="shared" si="311"/>
        <v>1</v>
      </c>
      <c r="AT137" s="1" t="str">
        <f t="shared" si="312"/>
        <v>10</v>
      </c>
      <c r="AU137" s="1" t="str">
        <f t="shared" si="313"/>
        <v>3</v>
      </c>
      <c r="AV137" s="1" t="str">
        <f t="shared" si="314"/>
        <v>6</v>
      </c>
      <c r="AW137" s="87"/>
      <c r="AX137" s="87"/>
      <c r="AY137" s="8">
        <v>40725</v>
      </c>
      <c r="AZ137" s="11">
        <v>3.6</v>
      </c>
      <c r="BA137" s="11">
        <v>186</v>
      </c>
      <c r="BB137" s="11">
        <v>5.0999999999999996</v>
      </c>
      <c r="BC137" s="11">
        <v>1.69</v>
      </c>
      <c r="BD137" s="2">
        <f t="shared" si="315"/>
        <v>5.5</v>
      </c>
      <c r="BE137" s="1" t="str">
        <f t="shared" si="316"/>
        <v>3</v>
      </c>
      <c r="BF137" s="1" t="str">
        <f t="shared" si="317"/>
        <v>10</v>
      </c>
      <c r="BG137" s="1" t="str">
        <f t="shared" si="318"/>
        <v>3</v>
      </c>
      <c r="BH137" s="1" t="str">
        <f t="shared" si="319"/>
        <v>6</v>
      </c>
      <c r="BI137" s="87"/>
      <c r="BJ137" s="87"/>
      <c r="BK137" s="8">
        <v>40725</v>
      </c>
      <c r="BL137" s="11">
        <v>4.5999999999999996</v>
      </c>
      <c r="BM137" s="11">
        <v>651</v>
      </c>
      <c r="BN137" s="11">
        <v>4.3</v>
      </c>
      <c r="BO137" s="11">
        <v>1.35</v>
      </c>
      <c r="BP137" s="2">
        <f t="shared" si="320"/>
        <v>6.25</v>
      </c>
      <c r="BQ137" s="1" t="str">
        <f t="shared" si="321"/>
        <v>3</v>
      </c>
      <c r="BR137" s="1" t="str">
        <f t="shared" si="322"/>
        <v>10</v>
      </c>
      <c r="BS137" s="1" t="str">
        <f t="shared" si="323"/>
        <v>6</v>
      </c>
      <c r="BT137" s="1" t="str">
        <f t="shared" si="324"/>
        <v>6</v>
      </c>
    </row>
    <row r="138" spans="1:72" x14ac:dyDescent="0.25">
      <c r="A138" s="87"/>
      <c r="B138" s="87"/>
      <c r="C138" s="8">
        <v>40756</v>
      </c>
      <c r="D138" s="11">
        <v>1</v>
      </c>
      <c r="E138" s="11">
        <v>130</v>
      </c>
      <c r="F138" s="11">
        <v>7.9</v>
      </c>
      <c r="G138" s="11">
        <v>0.01</v>
      </c>
      <c r="H138" s="2">
        <f t="shared" si="295"/>
        <v>3.25</v>
      </c>
      <c r="I138" s="1" t="str">
        <f t="shared" si="296"/>
        <v>1</v>
      </c>
      <c r="J138" s="1" t="str">
        <f t="shared" si="297"/>
        <v>10</v>
      </c>
      <c r="K138" s="1" t="str">
        <f t="shared" si="298"/>
        <v>1</v>
      </c>
      <c r="L138" s="1" t="str">
        <f t="shared" si="299"/>
        <v>1</v>
      </c>
      <c r="M138" s="87"/>
      <c r="N138" s="87"/>
      <c r="O138" s="8">
        <v>40756</v>
      </c>
      <c r="P138" s="11">
        <v>1.2</v>
      </c>
      <c r="Q138" s="11">
        <v>351</v>
      </c>
      <c r="R138" s="11">
        <v>7.8</v>
      </c>
      <c r="S138" s="11">
        <v>0.05</v>
      </c>
      <c r="T138" s="2">
        <f t="shared" si="300"/>
        <v>3.25</v>
      </c>
      <c r="U138" s="1" t="str">
        <f t="shared" si="301"/>
        <v>1</v>
      </c>
      <c r="V138" s="1" t="str">
        <f t="shared" si="302"/>
        <v>10</v>
      </c>
      <c r="W138" s="1" t="str">
        <f t="shared" si="303"/>
        <v>1</v>
      </c>
      <c r="X138" s="1" t="str">
        <f t="shared" si="304"/>
        <v>1</v>
      </c>
      <c r="Y138" s="87"/>
      <c r="Z138" s="87"/>
      <c r="AA138" s="8">
        <v>40756</v>
      </c>
      <c r="AB138" s="11">
        <v>1.5</v>
      </c>
      <c r="AC138" s="11">
        <v>325</v>
      </c>
      <c r="AD138" s="11">
        <v>7.4</v>
      </c>
      <c r="AE138" s="11">
        <v>0.13</v>
      </c>
      <c r="AF138" s="2">
        <f t="shared" si="305"/>
        <v>3.25</v>
      </c>
      <c r="AG138" s="1" t="str">
        <f t="shared" si="306"/>
        <v>1</v>
      </c>
      <c r="AH138" s="1" t="str">
        <f t="shared" si="307"/>
        <v>10</v>
      </c>
      <c r="AI138" s="1" t="str">
        <f t="shared" si="308"/>
        <v>1</v>
      </c>
      <c r="AJ138" s="1" t="str">
        <f t="shared" si="309"/>
        <v>1</v>
      </c>
      <c r="AK138" s="87"/>
      <c r="AL138" s="87"/>
      <c r="AM138" s="8">
        <v>40756</v>
      </c>
      <c r="AN138" s="11">
        <v>3</v>
      </c>
      <c r="AO138" s="11">
        <v>950</v>
      </c>
      <c r="AP138" s="11">
        <v>6.5</v>
      </c>
      <c r="AQ138" s="11">
        <v>0.56999999999999995</v>
      </c>
      <c r="AR138" s="2">
        <f t="shared" si="310"/>
        <v>4.25</v>
      </c>
      <c r="AS138" s="1" t="str">
        <f t="shared" si="311"/>
        <v>3</v>
      </c>
      <c r="AT138" s="1" t="str">
        <f t="shared" si="312"/>
        <v>10</v>
      </c>
      <c r="AU138" s="1" t="str">
        <f t="shared" si="313"/>
        <v>1</v>
      </c>
      <c r="AV138" s="1" t="str">
        <f t="shared" si="314"/>
        <v>3</v>
      </c>
      <c r="AW138" s="87"/>
      <c r="AX138" s="87"/>
      <c r="AY138" s="8">
        <v>40756</v>
      </c>
      <c r="AZ138" s="11">
        <v>5.8</v>
      </c>
      <c r="BA138" s="11">
        <v>1590</v>
      </c>
      <c r="BB138" s="11">
        <v>6</v>
      </c>
      <c r="BC138" s="11">
        <v>0.78</v>
      </c>
      <c r="BD138" s="2">
        <f t="shared" si="315"/>
        <v>5.5</v>
      </c>
      <c r="BE138" s="1" t="str">
        <f t="shared" si="316"/>
        <v>6</v>
      </c>
      <c r="BF138" s="1" t="str">
        <f t="shared" si="317"/>
        <v>10</v>
      </c>
      <c r="BG138" s="1" t="str">
        <f t="shared" si="318"/>
        <v>3</v>
      </c>
      <c r="BH138" s="1" t="str">
        <f t="shared" si="319"/>
        <v>3</v>
      </c>
      <c r="BI138" s="87"/>
      <c r="BJ138" s="87"/>
      <c r="BK138" s="8">
        <v>40756</v>
      </c>
      <c r="BL138" s="11">
        <v>3.6</v>
      </c>
      <c r="BM138" s="11">
        <v>857</v>
      </c>
      <c r="BN138" s="11">
        <v>5.6</v>
      </c>
      <c r="BO138" s="11">
        <v>0.87</v>
      </c>
      <c r="BP138" s="2">
        <f t="shared" si="320"/>
        <v>4.75</v>
      </c>
      <c r="BQ138" s="1" t="str">
        <f t="shared" si="321"/>
        <v>3</v>
      </c>
      <c r="BR138" s="1" t="str">
        <f t="shared" si="322"/>
        <v>10</v>
      </c>
      <c r="BS138" s="1" t="str">
        <f t="shared" si="323"/>
        <v>3</v>
      </c>
      <c r="BT138" s="1" t="str">
        <f t="shared" si="324"/>
        <v>3</v>
      </c>
    </row>
    <row r="139" spans="1:72" x14ac:dyDescent="0.25">
      <c r="A139" s="87"/>
      <c r="B139" s="87"/>
      <c r="C139" s="8">
        <v>40791</v>
      </c>
      <c r="D139" s="11">
        <v>1</v>
      </c>
      <c r="E139" s="11">
        <v>34</v>
      </c>
      <c r="F139" s="11">
        <v>7.9</v>
      </c>
      <c r="G139" s="11">
        <v>0.04</v>
      </c>
      <c r="H139" s="2">
        <f t="shared" si="295"/>
        <v>1.5</v>
      </c>
      <c r="I139" s="1" t="str">
        <f t="shared" si="296"/>
        <v>1</v>
      </c>
      <c r="J139" s="1" t="str">
        <f t="shared" si="297"/>
        <v>3</v>
      </c>
      <c r="K139" s="1" t="str">
        <f t="shared" si="298"/>
        <v>1</v>
      </c>
      <c r="L139" s="1" t="str">
        <f t="shared" si="299"/>
        <v>1</v>
      </c>
      <c r="M139" s="87"/>
      <c r="N139" s="87"/>
      <c r="O139" s="8">
        <v>40791</v>
      </c>
      <c r="P139" s="11">
        <v>1</v>
      </c>
      <c r="Q139" s="11">
        <v>81.5</v>
      </c>
      <c r="R139" s="11">
        <v>8</v>
      </c>
      <c r="S139" s="11">
        <v>0.05</v>
      </c>
      <c r="T139" s="17">
        <f t="shared" si="300"/>
        <v>2.25</v>
      </c>
      <c r="U139" s="1" t="str">
        <f t="shared" si="301"/>
        <v>1</v>
      </c>
      <c r="V139" s="1" t="str">
        <f t="shared" si="302"/>
        <v>6</v>
      </c>
      <c r="W139" s="1" t="str">
        <f t="shared" si="303"/>
        <v>1</v>
      </c>
      <c r="X139" s="1" t="str">
        <f t="shared" si="304"/>
        <v>1</v>
      </c>
      <c r="Y139" s="87"/>
      <c r="Z139" s="87"/>
      <c r="AA139" s="8">
        <v>40791</v>
      </c>
      <c r="AB139" s="11">
        <v>1</v>
      </c>
      <c r="AC139" s="11">
        <v>51.3</v>
      </c>
      <c r="AD139" s="11">
        <v>7.9</v>
      </c>
      <c r="AE139" s="11">
        <v>0.08</v>
      </c>
      <c r="AF139" s="17">
        <f t="shared" si="305"/>
        <v>2.25</v>
      </c>
      <c r="AG139" s="1" t="str">
        <f t="shared" si="306"/>
        <v>1</v>
      </c>
      <c r="AH139" s="1" t="str">
        <f t="shared" si="307"/>
        <v>6</v>
      </c>
      <c r="AI139" s="1" t="str">
        <f t="shared" si="308"/>
        <v>1</v>
      </c>
      <c r="AJ139" s="1" t="str">
        <f t="shared" si="309"/>
        <v>1</v>
      </c>
      <c r="AK139" s="87"/>
      <c r="AL139" s="87"/>
      <c r="AM139" s="8">
        <v>40791</v>
      </c>
      <c r="AN139" s="11">
        <v>1</v>
      </c>
      <c r="AO139" s="11">
        <v>93.3</v>
      </c>
      <c r="AP139" s="11">
        <v>6.5</v>
      </c>
      <c r="AQ139" s="11">
        <v>0.47</v>
      </c>
      <c r="AR139" s="17">
        <f t="shared" si="310"/>
        <v>2.25</v>
      </c>
      <c r="AS139" s="1" t="str">
        <f t="shared" si="311"/>
        <v>1</v>
      </c>
      <c r="AT139" s="1" t="str">
        <f t="shared" si="312"/>
        <v>6</v>
      </c>
      <c r="AU139" s="1" t="str">
        <f t="shared" si="313"/>
        <v>1</v>
      </c>
      <c r="AV139" s="1" t="str">
        <f t="shared" si="314"/>
        <v>1</v>
      </c>
      <c r="AW139" s="87"/>
      <c r="AX139" s="87"/>
      <c r="AY139" s="8">
        <v>40791</v>
      </c>
      <c r="AZ139" s="11">
        <v>1.2</v>
      </c>
      <c r="BA139" s="11">
        <v>76.5</v>
      </c>
      <c r="BB139" s="11">
        <v>6.2</v>
      </c>
      <c r="BC139" s="11">
        <v>1.04</v>
      </c>
      <c r="BD139" s="17">
        <f t="shared" si="315"/>
        <v>4</v>
      </c>
      <c r="BE139" s="1" t="str">
        <f t="shared" si="316"/>
        <v>1</v>
      </c>
      <c r="BF139" s="1" t="str">
        <f t="shared" si="317"/>
        <v>6</v>
      </c>
      <c r="BG139" s="1" t="str">
        <f t="shared" si="318"/>
        <v>3</v>
      </c>
      <c r="BH139" s="1" t="str">
        <f t="shared" si="319"/>
        <v>6</v>
      </c>
      <c r="BI139" s="87"/>
      <c r="BJ139" s="87"/>
      <c r="BK139" s="8">
        <v>40791</v>
      </c>
      <c r="BL139" s="11">
        <v>1.4</v>
      </c>
      <c r="BM139" s="11">
        <v>182</v>
      </c>
      <c r="BN139" s="11">
        <v>5.9</v>
      </c>
      <c r="BO139" s="11">
        <v>0.7</v>
      </c>
      <c r="BP139" s="17">
        <f t="shared" si="320"/>
        <v>4.25</v>
      </c>
      <c r="BQ139" s="1" t="str">
        <f t="shared" si="321"/>
        <v>1</v>
      </c>
      <c r="BR139" s="1" t="str">
        <f t="shared" si="322"/>
        <v>10</v>
      </c>
      <c r="BS139" s="1" t="str">
        <f t="shared" si="323"/>
        <v>3</v>
      </c>
      <c r="BT139" s="1" t="str">
        <f t="shared" si="324"/>
        <v>3</v>
      </c>
    </row>
    <row r="140" spans="1:72" x14ac:dyDescent="0.25">
      <c r="A140" s="87"/>
      <c r="B140" s="87"/>
      <c r="C140" s="6">
        <v>40822</v>
      </c>
      <c r="D140" s="11">
        <v>1</v>
      </c>
      <c r="E140" s="11">
        <v>5.3</v>
      </c>
      <c r="F140" s="11">
        <v>7.8</v>
      </c>
      <c r="G140" s="11">
        <v>0.01</v>
      </c>
      <c r="H140" s="17">
        <f t="shared" si="295"/>
        <v>1</v>
      </c>
      <c r="I140" s="1" t="str">
        <f t="shared" si="296"/>
        <v>1</v>
      </c>
      <c r="J140" s="1" t="str">
        <f t="shared" si="297"/>
        <v>1</v>
      </c>
      <c r="K140" s="1" t="str">
        <f t="shared" si="298"/>
        <v>1</v>
      </c>
      <c r="L140" s="1" t="str">
        <f t="shared" si="299"/>
        <v>1</v>
      </c>
      <c r="M140" s="87"/>
      <c r="N140" s="87"/>
      <c r="O140" s="8">
        <v>40822</v>
      </c>
      <c r="P140" s="11">
        <v>1</v>
      </c>
      <c r="Q140" s="11">
        <v>45.7</v>
      </c>
      <c r="R140" s="11">
        <v>7.8</v>
      </c>
      <c r="S140" s="11">
        <v>0.01</v>
      </c>
      <c r="T140" s="17">
        <f t="shared" si="300"/>
        <v>1.5</v>
      </c>
      <c r="U140" s="1" t="str">
        <f t="shared" si="301"/>
        <v>1</v>
      </c>
      <c r="V140" s="1" t="str">
        <f t="shared" si="302"/>
        <v>3</v>
      </c>
      <c r="W140" s="1" t="str">
        <f t="shared" si="303"/>
        <v>1</v>
      </c>
      <c r="X140" s="1" t="str">
        <f t="shared" si="304"/>
        <v>1</v>
      </c>
      <c r="Y140" s="87"/>
      <c r="Z140" s="87"/>
      <c r="AA140" s="6">
        <v>40822</v>
      </c>
      <c r="AB140" s="11">
        <v>1</v>
      </c>
      <c r="AC140" s="11">
        <v>6.2</v>
      </c>
      <c r="AD140" s="11">
        <v>10.4</v>
      </c>
      <c r="AE140" s="11">
        <v>0.12</v>
      </c>
      <c r="AF140" s="17">
        <f t="shared" si="305"/>
        <v>1</v>
      </c>
      <c r="AG140" s="1" t="str">
        <f t="shared" si="306"/>
        <v>1</v>
      </c>
      <c r="AH140" s="1" t="str">
        <f t="shared" si="307"/>
        <v>1</v>
      </c>
      <c r="AI140" s="1" t="str">
        <f t="shared" si="308"/>
        <v>1</v>
      </c>
      <c r="AJ140" s="1" t="str">
        <f t="shared" si="309"/>
        <v>1</v>
      </c>
      <c r="AK140" s="87"/>
      <c r="AL140" s="87"/>
      <c r="AM140" s="6">
        <v>40822</v>
      </c>
      <c r="AN140" s="11">
        <v>4.0999999999999996</v>
      </c>
      <c r="AO140" s="11">
        <v>20.6</v>
      </c>
      <c r="AP140" s="11">
        <v>7.9</v>
      </c>
      <c r="AQ140" s="11">
        <v>2.95</v>
      </c>
      <c r="AR140" s="17">
        <f t="shared" si="310"/>
        <v>3.25</v>
      </c>
      <c r="AS140" s="1" t="str">
        <f t="shared" si="311"/>
        <v>3</v>
      </c>
      <c r="AT140" s="1" t="str">
        <f t="shared" si="312"/>
        <v>3</v>
      </c>
      <c r="AU140" s="1" t="str">
        <f t="shared" si="313"/>
        <v>1</v>
      </c>
      <c r="AV140" s="1" t="str">
        <f t="shared" si="314"/>
        <v>6</v>
      </c>
      <c r="AW140" s="87"/>
      <c r="AX140" s="87"/>
      <c r="AY140" s="6">
        <v>40822</v>
      </c>
      <c r="AZ140" s="11">
        <v>2.2000000000000002</v>
      </c>
      <c r="BA140" s="11">
        <v>32.700000000000003</v>
      </c>
      <c r="BB140" s="11">
        <v>7.6</v>
      </c>
      <c r="BC140" s="11">
        <v>1.1599999999999999</v>
      </c>
      <c r="BD140" s="17">
        <f t="shared" si="315"/>
        <v>2.75</v>
      </c>
      <c r="BE140" s="1" t="str">
        <f t="shared" si="316"/>
        <v>1</v>
      </c>
      <c r="BF140" s="1" t="str">
        <f t="shared" si="317"/>
        <v>3</v>
      </c>
      <c r="BG140" s="1" t="str">
        <f t="shared" si="318"/>
        <v>1</v>
      </c>
      <c r="BH140" s="1" t="str">
        <f t="shared" si="319"/>
        <v>6</v>
      </c>
      <c r="BI140" s="87"/>
      <c r="BJ140" s="87"/>
      <c r="BK140" s="6">
        <v>40822</v>
      </c>
      <c r="BL140" s="11">
        <v>4.3</v>
      </c>
      <c r="BM140" s="11">
        <v>101</v>
      </c>
      <c r="BN140" s="11">
        <v>10.199999999999999</v>
      </c>
      <c r="BO140" s="11">
        <v>0.46</v>
      </c>
      <c r="BP140" s="17">
        <f t="shared" si="320"/>
        <v>3.75</v>
      </c>
      <c r="BQ140" s="1" t="str">
        <f t="shared" si="321"/>
        <v>3</v>
      </c>
      <c r="BR140" s="1" t="str">
        <f t="shared" si="322"/>
        <v>10</v>
      </c>
      <c r="BS140" s="1" t="str">
        <f t="shared" si="323"/>
        <v>1</v>
      </c>
      <c r="BT140" s="1" t="str">
        <f t="shared" si="324"/>
        <v>1</v>
      </c>
    </row>
    <row r="141" spans="1:72" x14ac:dyDescent="0.25">
      <c r="A141" s="87"/>
      <c r="B141" s="87"/>
      <c r="C141" s="6">
        <v>40853</v>
      </c>
      <c r="D141" s="11">
        <v>1</v>
      </c>
      <c r="E141" s="11">
        <v>1.2</v>
      </c>
      <c r="F141" s="11">
        <v>8.4</v>
      </c>
      <c r="G141" s="11">
        <v>0.02</v>
      </c>
      <c r="H141" s="17">
        <f t="shared" si="295"/>
        <v>1</v>
      </c>
      <c r="I141" s="1" t="str">
        <f t="shared" si="296"/>
        <v>1</v>
      </c>
      <c r="J141" s="1" t="str">
        <f t="shared" si="297"/>
        <v>1</v>
      </c>
      <c r="K141" s="1" t="str">
        <f t="shared" si="298"/>
        <v>1</v>
      </c>
      <c r="L141" s="1" t="str">
        <f t="shared" si="299"/>
        <v>1</v>
      </c>
      <c r="M141" s="87"/>
      <c r="N141" s="87"/>
      <c r="O141" s="8">
        <v>40853</v>
      </c>
      <c r="P141" s="11">
        <v>1</v>
      </c>
      <c r="Q141" s="11">
        <v>13.4</v>
      </c>
      <c r="R141" s="11">
        <v>8.5</v>
      </c>
      <c r="S141" s="11">
        <v>0.03</v>
      </c>
      <c r="T141" s="17">
        <f t="shared" si="300"/>
        <v>1</v>
      </c>
      <c r="U141" s="1" t="str">
        <f t="shared" si="301"/>
        <v>1</v>
      </c>
      <c r="V141" s="1" t="str">
        <f t="shared" si="302"/>
        <v>1</v>
      </c>
      <c r="W141" s="1" t="str">
        <f t="shared" si="303"/>
        <v>1</v>
      </c>
      <c r="X141" s="1" t="str">
        <f t="shared" si="304"/>
        <v>1</v>
      </c>
      <c r="Y141" s="87"/>
      <c r="Z141" s="87"/>
      <c r="AA141" s="6">
        <v>40853</v>
      </c>
      <c r="AB141" s="11">
        <v>2.1</v>
      </c>
      <c r="AC141" s="11">
        <v>8.8000000000000007</v>
      </c>
      <c r="AD141" s="11">
        <v>10.7</v>
      </c>
      <c r="AE141" s="11">
        <v>0.23</v>
      </c>
      <c r="AF141" s="17">
        <f t="shared" si="305"/>
        <v>1</v>
      </c>
      <c r="AG141" s="1" t="str">
        <f t="shared" si="306"/>
        <v>1</v>
      </c>
      <c r="AH141" s="1" t="str">
        <f t="shared" si="307"/>
        <v>1</v>
      </c>
      <c r="AI141" s="1" t="str">
        <f t="shared" si="308"/>
        <v>1</v>
      </c>
      <c r="AJ141" s="1" t="str">
        <f t="shared" si="309"/>
        <v>1</v>
      </c>
      <c r="AK141" s="87"/>
      <c r="AL141" s="87"/>
      <c r="AM141" s="6">
        <v>40853</v>
      </c>
      <c r="AN141" s="11">
        <v>9.3000000000000007</v>
      </c>
      <c r="AO141" s="11">
        <v>26.5</v>
      </c>
      <c r="AP141" s="11">
        <v>7.3</v>
      </c>
      <c r="AQ141" s="11">
        <v>6.04</v>
      </c>
      <c r="AR141" s="17">
        <f t="shared" si="310"/>
        <v>5</v>
      </c>
      <c r="AS141" s="1" t="str">
        <f t="shared" si="311"/>
        <v>6</v>
      </c>
      <c r="AT141" s="1" t="str">
        <f t="shared" si="312"/>
        <v>3</v>
      </c>
      <c r="AU141" s="1" t="str">
        <f t="shared" si="313"/>
        <v>1</v>
      </c>
      <c r="AV141" s="1" t="str">
        <f t="shared" si="314"/>
        <v>10</v>
      </c>
      <c r="AW141" s="87"/>
      <c r="AX141" s="87"/>
      <c r="AY141" s="6">
        <v>40853</v>
      </c>
      <c r="AZ141" s="11">
        <v>5.3</v>
      </c>
      <c r="BA141" s="11">
        <v>27.2</v>
      </c>
      <c r="BB141" s="11">
        <v>8.1</v>
      </c>
      <c r="BC141" s="11">
        <v>2.14</v>
      </c>
      <c r="BD141" s="17">
        <f t="shared" si="315"/>
        <v>4</v>
      </c>
      <c r="BE141" s="1" t="str">
        <f t="shared" si="316"/>
        <v>6</v>
      </c>
      <c r="BF141" s="1" t="str">
        <f t="shared" si="317"/>
        <v>3</v>
      </c>
      <c r="BG141" s="1" t="str">
        <f t="shared" si="318"/>
        <v>1</v>
      </c>
      <c r="BH141" s="1" t="str">
        <f t="shared" si="319"/>
        <v>6</v>
      </c>
      <c r="BI141" s="87"/>
      <c r="BJ141" s="87"/>
      <c r="BK141" s="6">
        <v>40853</v>
      </c>
      <c r="BL141" s="11">
        <v>4.7</v>
      </c>
      <c r="BM141" s="11">
        <v>134</v>
      </c>
      <c r="BN141" s="11">
        <v>8.6999999999999993</v>
      </c>
      <c r="BO141" s="11">
        <v>1.52</v>
      </c>
      <c r="BP141" s="17">
        <f t="shared" si="320"/>
        <v>5</v>
      </c>
      <c r="BQ141" s="1" t="str">
        <f t="shared" si="321"/>
        <v>3</v>
      </c>
      <c r="BR141" s="1" t="str">
        <f t="shared" si="322"/>
        <v>10</v>
      </c>
      <c r="BS141" s="1" t="str">
        <f t="shared" si="323"/>
        <v>1</v>
      </c>
      <c r="BT141" s="1" t="str">
        <f t="shared" si="324"/>
        <v>6</v>
      </c>
    </row>
    <row r="142" spans="1:72" x14ac:dyDescent="0.25">
      <c r="A142" s="87"/>
      <c r="B142" s="87"/>
      <c r="C142" s="6">
        <v>40879</v>
      </c>
      <c r="D142" s="11">
        <v>2.4</v>
      </c>
      <c r="E142" s="11">
        <v>5.0999999999999996</v>
      </c>
      <c r="F142" s="11">
        <v>9.4</v>
      </c>
      <c r="G142" s="11">
        <v>0.01</v>
      </c>
      <c r="H142" s="17">
        <f t="shared" si="295"/>
        <v>1</v>
      </c>
      <c r="I142" s="1" t="str">
        <f t="shared" si="296"/>
        <v>1</v>
      </c>
      <c r="J142" s="1" t="str">
        <f t="shared" si="297"/>
        <v>1</v>
      </c>
      <c r="K142" s="1" t="str">
        <f t="shared" si="298"/>
        <v>1</v>
      </c>
      <c r="L142" s="1" t="str">
        <f t="shared" si="299"/>
        <v>1</v>
      </c>
      <c r="M142" s="87"/>
      <c r="N142" s="87"/>
      <c r="O142" s="8">
        <v>40879</v>
      </c>
      <c r="P142" s="11">
        <v>2.1</v>
      </c>
      <c r="Q142" s="11">
        <v>33</v>
      </c>
      <c r="R142" s="11">
        <v>10.4</v>
      </c>
      <c r="S142" s="11">
        <v>0.03</v>
      </c>
      <c r="T142" s="17">
        <f t="shared" si="300"/>
        <v>1.5</v>
      </c>
      <c r="U142" s="1" t="str">
        <f t="shared" si="301"/>
        <v>1</v>
      </c>
      <c r="V142" s="1" t="str">
        <f t="shared" si="302"/>
        <v>3</v>
      </c>
      <c r="W142" s="1" t="str">
        <f t="shared" si="303"/>
        <v>1</v>
      </c>
      <c r="X142" s="1" t="str">
        <f t="shared" si="304"/>
        <v>1</v>
      </c>
      <c r="Y142" s="87"/>
      <c r="Z142" s="87"/>
      <c r="AA142" s="6">
        <v>40879</v>
      </c>
      <c r="AB142" s="11">
        <v>2.2000000000000002</v>
      </c>
      <c r="AC142" s="11">
        <v>4.5</v>
      </c>
      <c r="AD142" s="11">
        <v>10.5</v>
      </c>
      <c r="AE142" s="11">
        <v>0.2</v>
      </c>
      <c r="AF142" s="17">
        <f t="shared" si="305"/>
        <v>1</v>
      </c>
      <c r="AG142" s="1" t="str">
        <f t="shared" si="306"/>
        <v>1</v>
      </c>
      <c r="AH142" s="1" t="str">
        <f t="shared" si="307"/>
        <v>1</v>
      </c>
      <c r="AI142" s="1" t="str">
        <f t="shared" si="308"/>
        <v>1</v>
      </c>
      <c r="AJ142" s="1" t="str">
        <f t="shared" si="309"/>
        <v>1</v>
      </c>
      <c r="AK142" s="87"/>
      <c r="AL142" s="87"/>
      <c r="AM142" s="6">
        <v>40879</v>
      </c>
      <c r="AN142" s="11">
        <v>7</v>
      </c>
      <c r="AO142" s="11">
        <v>11.8</v>
      </c>
      <c r="AP142" s="11">
        <v>5.7</v>
      </c>
      <c r="AQ142" s="11">
        <v>3.6</v>
      </c>
      <c r="AR142" s="17">
        <f t="shared" si="310"/>
        <v>5</v>
      </c>
      <c r="AS142" s="1" t="str">
        <f t="shared" si="311"/>
        <v>6</v>
      </c>
      <c r="AT142" s="1" t="str">
        <f t="shared" si="312"/>
        <v>1</v>
      </c>
      <c r="AU142" s="1" t="str">
        <f t="shared" si="313"/>
        <v>3</v>
      </c>
      <c r="AV142" s="1" t="str">
        <f t="shared" si="314"/>
        <v>10</v>
      </c>
      <c r="AW142" s="87"/>
      <c r="AX142" s="87"/>
      <c r="AY142" s="6">
        <v>40879</v>
      </c>
      <c r="AZ142" s="11">
        <v>3.4</v>
      </c>
      <c r="BA142" s="11">
        <v>20.8</v>
      </c>
      <c r="BB142" s="11">
        <v>8.6</v>
      </c>
      <c r="BC142" s="11">
        <v>3.77</v>
      </c>
      <c r="BD142" s="17">
        <f t="shared" si="315"/>
        <v>4.25</v>
      </c>
      <c r="BE142" s="1" t="str">
        <f t="shared" si="316"/>
        <v>3</v>
      </c>
      <c r="BF142" s="1" t="str">
        <f t="shared" si="317"/>
        <v>3</v>
      </c>
      <c r="BG142" s="1" t="str">
        <f t="shared" si="318"/>
        <v>1</v>
      </c>
      <c r="BH142" s="1" t="str">
        <f t="shared" si="319"/>
        <v>10</v>
      </c>
      <c r="BI142" s="87"/>
      <c r="BJ142" s="87"/>
      <c r="BK142" s="6">
        <v>40879</v>
      </c>
      <c r="BL142" s="11">
        <v>5.0999999999999996</v>
      </c>
      <c r="BM142" s="11">
        <v>92.7</v>
      </c>
      <c r="BN142" s="11">
        <v>8.1999999999999993</v>
      </c>
      <c r="BO142" s="11">
        <v>1.78</v>
      </c>
      <c r="BP142" s="17">
        <f t="shared" si="320"/>
        <v>4.75</v>
      </c>
      <c r="BQ142" s="1" t="str">
        <f t="shared" si="321"/>
        <v>6</v>
      </c>
      <c r="BR142" s="1" t="str">
        <f t="shared" si="322"/>
        <v>6</v>
      </c>
      <c r="BS142" s="1" t="str">
        <f t="shared" si="323"/>
        <v>1</v>
      </c>
      <c r="BT142" s="1" t="str">
        <f t="shared" si="324"/>
        <v>6</v>
      </c>
    </row>
    <row r="143" spans="1:72" x14ac:dyDescent="0.25">
      <c r="A143" s="3">
        <v>100</v>
      </c>
      <c r="B143" s="4" t="s">
        <v>11</v>
      </c>
      <c r="C143" s="65" t="s">
        <v>15</v>
      </c>
      <c r="D143" s="51">
        <f>AVERAGE(D131:D142)</f>
        <v>1.25</v>
      </c>
      <c r="E143" s="51">
        <f>AVERAGE(E131:E142)</f>
        <v>24.841666666666669</v>
      </c>
      <c r="F143" s="51">
        <f>AVERAGE(F131:F142)</f>
        <v>8.7166666666666686</v>
      </c>
      <c r="G143" s="51">
        <f>AVERAGE(G131:G142)</f>
        <v>2.9166666666666671E-2</v>
      </c>
      <c r="H143" s="51">
        <f>AVERAGE(H131:H142)</f>
        <v>1.3333333333333333</v>
      </c>
      <c r="I143" s="57" t="str">
        <f t="shared" si="296"/>
        <v>1</v>
      </c>
      <c r="J143" s="57" t="str">
        <f>IF(E143&lt;20,"1",IF(E143&lt;=49,"3",IF(E143&lt;=100,"6",IF(E143&gt;100,"10"))))</f>
        <v>3</v>
      </c>
      <c r="K143" s="57" t="str">
        <f>IF(F143&gt;6.5,"1",IF(F143&gt;=4.6,"3",IF(F143&gt;=2,"6",IF(F143&gt;=0,"10"))))</f>
        <v>1</v>
      </c>
      <c r="L143" s="57" t="str">
        <f t="shared" si="299"/>
        <v>1</v>
      </c>
      <c r="M143" s="3">
        <v>100</v>
      </c>
      <c r="N143" s="4" t="s">
        <v>11</v>
      </c>
      <c r="O143" s="65" t="s">
        <v>15</v>
      </c>
      <c r="P143" s="51">
        <v>1.2249999999999999</v>
      </c>
      <c r="Q143" s="51">
        <v>106.99166666666667</v>
      </c>
      <c r="R143" s="51">
        <v>8.75</v>
      </c>
      <c r="S143" s="51">
        <v>3.4545454545454546E-2</v>
      </c>
      <c r="T143" s="51">
        <f>AVERAGE(T131:T142)</f>
        <v>1.9791666666666667</v>
      </c>
      <c r="U143" s="57" t="str">
        <f t="shared" si="301"/>
        <v>1</v>
      </c>
      <c r="V143" s="57" t="str">
        <f>IF(Q143&lt;20,"1",IF(Q143&lt;=49,"3",IF(Q143&lt;=100,"6",IF(Q143&gt;100,"10"))))</f>
        <v>10</v>
      </c>
      <c r="W143" s="57" t="str">
        <f>IF(R143&gt;6.5,"1",IF(R143&gt;=4.6,"3",IF(R143&gt;=2,"6",IF(R143&gt;=0,"10"))))</f>
        <v>1</v>
      </c>
      <c r="X143" s="57" t="str">
        <f t="shared" si="304"/>
        <v>1</v>
      </c>
      <c r="Y143" s="3">
        <v>100</v>
      </c>
      <c r="Z143" s="4" t="s">
        <v>12</v>
      </c>
      <c r="AA143" s="65" t="s">
        <v>15</v>
      </c>
      <c r="AB143" s="51">
        <v>2.1583333333333332</v>
      </c>
      <c r="AC143" s="51">
        <v>48.425000000000004</v>
      </c>
      <c r="AD143" s="51">
        <v>9.8000000000000025</v>
      </c>
      <c r="AE143" s="51">
        <v>0.22583333333333336</v>
      </c>
      <c r="AF143" s="51">
        <f>AVERAGE(AF131:AF142)</f>
        <v>1.7083333333333333</v>
      </c>
      <c r="AG143" s="57" t="str">
        <f t="shared" si="306"/>
        <v>1</v>
      </c>
      <c r="AH143" s="57" t="str">
        <f>IF(AC143&lt;20,"1",IF(AC143&lt;=49,"3",IF(AC143&lt;=100,"6",IF(AC143&gt;100,"10"))))</f>
        <v>3</v>
      </c>
      <c r="AI143" s="57" t="str">
        <f>IF(AD143&gt;6.5,"1",IF(AD143&gt;=4.6,"3",IF(AD143&gt;=2,"6",IF(AD143&gt;=0,"10"))))</f>
        <v>1</v>
      </c>
      <c r="AJ143" s="57" t="str">
        <f t="shared" si="309"/>
        <v>1</v>
      </c>
      <c r="AK143" s="3">
        <v>100</v>
      </c>
      <c r="AL143" s="4" t="s">
        <v>12</v>
      </c>
      <c r="AM143" s="65" t="s">
        <v>15</v>
      </c>
      <c r="AN143" s="51">
        <v>5.333333333333333</v>
      </c>
      <c r="AO143" s="51">
        <v>118.70833333333331</v>
      </c>
      <c r="AP143" s="51">
        <v>7.3750000000000009</v>
      </c>
      <c r="AQ143" s="51">
        <v>4.9758333333333331</v>
      </c>
      <c r="AR143" s="51">
        <f>AVERAGE(AR131:AR142)</f>
        <v>4.354166666666667</v>
      </c>
      <c r="AS143" s="57" t="str">
        <f t="shared" si="311"/>
        <v>6</v>
      </c>
      <c r="AT143" s="57" t="str">
        <f>IF(AO143&lt;20,"1",IF(AO143&lt;=49,"3",IF(AO143&lt;=100,"6",IF(AO143&gt;100,"10"))))</f>
        <v>10</v>
      </c>
      <c r="AU143" s="57" t="str">
        <f>IF(AP143&gt;6.5,"1",IF(AP143&gt;=4.6,"3",IF(AP143&gt;=2,"6",IF(AP143&gt;=0,"10"))))</f>
        <v>1</v>
      </c>
      <c r="AV143" s="57" t="str">
        <f t="shared" si="314"/>
        <v>10</v>
      </c>
      <c r="AW143" s="3">
        <v>100</v>
      </c>
      <c r="AX143" s="4" t="s">
        <v>12</v>
      </c>
      <c r="AY143" s="65" t="s">
        <v>15</v>
      </c>
      <c r="AZ143" s="51">
        <v>3.7166666666666668</v>
      </c>
      <c r="BA143" s="51">
        <v>179.56666666666663</v>
      </c>
      <c r="BB143" s="51">
        <v>7.8166666666666655</v>
      </c>
      <c r="BC143" s="51">
        <v>3.3583333333333338</v>
      </c>
      <c r="BD143" s="51">
        <f>AVERAGE(BD131:BD142)</f>
        <v>4.208333333333333</v>
      </c>
      <c r="BE143" s="57" t="str">
        <f t="shared" si="316"/>
        <v>3</v>
      </c>
      <c r="BF143" s="57" t="str">
        <f>IF(BA143&lt;20,"1",IF(BA143&lt;=49,"3",IF(BA143&lt;=100,"6",IF(BA143&gt;100,"10"))))</f>
        <v>10</v>
      </c>
      <c r="BG143" s="57" t="str">
        <f>IF(BB143&gt;6.5,"1",IF(BB143&gt;=4.6,"3",IF(BB143&gt;=2,"6",IF(BB143&gt;=0,"10"))))</f>
        <v>1</v>
      </c>
      <c r="BH143" s="57" t="str">
        <f t="shared" si="319"/>
        <v>10</v>
      </c>
      <c r="BI143" s="3">
        <v>100</v>
      </c>
      <c r="BJ143" s="4" t="s">
        <v>12</v>
      </c>
      <c r="BK143" s="65" t="s">
        <v>15</v>
      </c>
      <c r="BL143" s="51">
        <v>4.7083333333333339</v>
      </c>
      <c r="BM143" s="51">
        <v>224.27499999999998</v>
      </c>
      <c r="BN143" s="51">
        <v>8.3916666666666675</v>
      </c>
      <c r="BO143" s="51">
        <v>1.8050000000000004</v>
      </c>
      <c r="BP143" s="51">
        <f>AVERAGE(BP131:BP142)</f>
        <v>4.729166666666667</v>
      </c>
      <c r="BQ143" s="57" t="str">
        <f t="shared" si="321"/>
        <v>3</v>
      </c>
      <c r="BR143" s="57" t="str">
        <f>IF(BM143&lt;20,"1",IF(BM143&lt;=49,"3",IF(BM143&lt;=100,"6",IF(BM143&gt;100,"10"))))</f>
        <v>10</v>
      </c>
      <c r="BS143" s="57" t="str">
        <f>IF(BN143&gt;6.5,"1",IF(BN143&gt;=4.6,"3",IF(BN143&gt;=2,"6",IF(BN143&gt;=0,"10"))))</f>
        <v>1</v>
      </c>
      <c r="BT143" s="57" t="str">
        <f t="shared" si="324"/>
        <v>6</v>
      </c>
    </row>
    <row r="144" spans="1:72" x14ac:dyDescent="0.25">
      <c r="A144" s="87">
        <v>101</v>
      </c>
      <c r="B144" s="87" t="s">
        <v>11</v>
      </c>
      <c r="C144" s="8">
        <v>40910</v>
      </c>
      <c r="D144" s="11">
        <v>1</v>
      </c>
      <c r="E144" s="11">
        <v>6.6</v>
      </c>
      <c r="F144" s="11">
        <v>9.5</v>
      </c>
      <c r="G144" s="11">
        <v>0.05</v>
      </c>
      <c r="H144" s="17">
        <f t="shared" ref="H144:H155" si="325">(I144+J144+K144+L144)/4</f>
        <v>1</v>
      </c>
      <c r="I144" s="1" t="str">
        <f t="shared" ref="I144:I155" si="326">IF(D144&lt;=3,"1",IF(D144&lt;5,"3",IF(D144&lt;=15,"6",IF(D144&gt;15,"10"))))</f>
        <v>1</v>
      </c>
      <c r="J144" s="1" t="str">
        <f t="shared" ref="J144:J155" si="327">IF(E144&lt;=20,"1",IF(E144&lt;=49.9,"3",IF(E144&lt;=100,"6",IF(E144&gt;100,"10"))))</f>
        <v>1</v>
      </c>
      <c r="K144" s="1" t="str">
        <f t="shared" ref="K144:K155" si="328">IF(F144&gt;=6.5,"1",IF(F144&gt;=4.6,"3",IF(F144&gt;=2,"6",IF(F144&gt;=0,"10"))))</f>
        <v>1</v>
      </c>
      <c r="L144" s="1" t="str">
        <f t="shared" ref="L144:L155" si="329">IF(G144&lt;=0.5,"1",IF(G144&lt;1,"3",IF(G144&lt;=3,"6",IF(G144&gt;=3,"10"))))</f>
        <v>1</v>
      </c>
      <c r="M144" s="87">
        <v>101</v>
      </c>
      <c r="N144" s="87" t="s">
        <v>11</v>
      </c>
      <c r="O144" s="8">
        <v>40910</v>
      </c>
      <c r="P144" s="11">
        <v>1</v>
      </c>
      <c r="Q144" s="11">
        <v>138</v>
      </c>
      <c r="R144" s="11">
        <v>9.5</v>
      </c>
      <c r="S144" s="11">
        <v>0.39</v>
      </c>
      <c r="T144" s="2">
        <f t="shared" ref="T144:T155" si="330">(U144+V144+W144+X144)/4</f>
        <v>3.25</v>
      </c>
      <c r="U144" s="1" t="str">
        <f t="shared" si="301"/>
        <v>1</v>
      </c>
      <c r="V144" s="1" t="str">
        <f t="shared" ref="V144:V155" si="331">IF(Q144&lt;=20,"1",IF(Q144&lt;=49.9,"3",IF(Q144&lt;=100,"6",IF(Q144&gt;100,"10"))))</f>
        <v>10</v>
      </c>
      <c r="W144" s="1" t="str">
        <f t="shared" ref="W144:W155" si="332">IF(R144&gt;=6.5,"1",IF(R144&gt;=4.6,"3",IF(R144&gt;=2,"6",IF(R144&gt;=0,"10"))))</f>
        <v>1</v>
      </c>
      <c r="X144" s="1" t="str">
        <f t="shared" si="304"/>
        <v>1</v>
      </c>
      <c r="Y144" s="87">
        <v>101</v>
      </c>
      <c r="Z144" s="87" t="s">
        <v>12</v>
      </c>
      <c r="AA144" s="8">
        <v>40910</v>
      </c>
      <c r="AB144" s="11">
        <v>1.6</v>
      </c>
      <c r="AC144" s="11">
        <v>11.6</v>
      </c>
      <c r="AD144" s="11">
        <v>9.6999999999999993</v>
      </c>
      <c r="AE144" s="11">
        <v>0.31</v>
      </c>
      <c r="AF144" s="2">
        <f t="shared" ref="AF144:AF155" si="333">(AG144+AH144+AI144+AJ144)/4</f>
        <v>1</v>
      </c>
      <c r="AG144" s="1" t="str">
        <f t="shared" si="306"/>
        <v>1</v>
      </c>
      <c r="AH144" s="1" t="str">
        <f t="shared" ref="AH144:AH155" si="334">IF(AC144&lt;=20,"1",IF(AC144&lt;=49.9,"3",IF(AC144&lt;=100,"6",IF(AC144&gt;100,"10"))))</f>
        <v>1</v>
      </c>
      <c r="AI144" s="1" t="str">
        <f t="shared" ref="AI144:AI155" si="335">IF(AD144&gt;=6.5,"1",IF(AD144&gt;=4.6,"3",IF(AD144&gt;=2,"6",IF(AD144&gt;=0,"10"))))</f>
        <v>1</v>
      </c>
      <c r="AJ144" s="1" t="str">
        <f t="shared" si="309"/>
        <v>1</v>
      </c>
      <c r="AK144" s="87">
        <v>101</v>
      </c>
      <c r="AL144" s="87" t="s">
        <v>12</v>
      </c>
      <c r="AM144" s="8">
        <v>40910</v>
      </c>
      <c r="AN144" s="11">
        <v>6.7</v>
      </c>
      <c r="AO144" s="11">
        <v>15.5</v>
      </c>
      <c r="AP144" s="11">
        <v>5.0999999999999996</v>
      </c>
      <c r="AQ144" s="11">
        <v>8.16</v>
      </c>
      <c r="AR144" s="2">
        <f t="shared" ref="AR144:AR155" si="336">(AS144+AT144+AU144+AV144)/4</f>
        <v>5</v>
      </c>
      <c r="AS144" s="1" t="str">
        <f t="shared" si="311"/>
        <v>6</v>
      </c>
      <c r="AT144" s="1" t="str">
        <f t="shared" ref="AT144:AT155" si="337">IF(AO144&lt;=20,"1",IF(AO144&lt;=49.9,"3",IF(AO144&lt;=100,"6",IF(AO144&gt;100,"10"))))</f>
        <v>1</v>
      </c>
      <c r="AU144" s="1" t="str">
        <f t="shared" ref="AU144:AU155" si="338">IF(AP144&gt;=6.5,"1",IF(AP144&gt;=4.6,"3",IF(AP144&gt;=2,"6",IF(AP144&gt;=0,"10"))))</f>
        <v>3</v>
      </c>
      <c r="AV144" s="1" t="str">
        <f t="shared" si="314"/>
        <v>10</v>
      </c>
      <c r="AW144" s="87">
        <v>101</v>
      </c>
      <c r="AX144" s="87" t="s">
        <v>12</v>
      </c>
      <c r="AY144" s="8">
        <v>40910</v>
      </c>
      <c r="AZ144" s="11">
        <v>4.0999999999999996</v>
      </c>
      <c r="BA144" s="11">
        <v>8.1</v>
      </c>
      <c r="BB144" s="11">
        <v>9</v>
      </c>
      <c r="BC144" s="11">
        <v>7.55</v>
      </c>
      <c r="BD144" s="2">
        <f t="shared" ref="BD144:BD155" si="339">(BE144+BF144+BG144+BH144)/4</f>
        <v>3.75</v>
      </c>
      <c r="BE144" s="1" t="str">
        <f t="shared" si="316"/>
        <v>3</v>
      </c>
      <c r="BF144" s="1" t="str">
        <f t="shared" ref="BF144:BF155" si="340">IF(BA144&lt;=20,"1",IF(BA144&lt;=49.9,"3",IF(BA144&lt;=100,"6",IF(BA144&gt;100,"10"))))</f>
        <v>1</v>
      </c>
      <c r="BG144" s="1" t="str">
        <f t="shared" ref="BG144:BG155" si="341">IF(BB144&gt;=6.5,"1",IF(BB144&gt;=4.6,"3",IF(BB144&gt;=2,"6",IF(BB144&gt;=0,"10"))))</f>
        <v>1</v>
      </c>
      <c r="BH144" s="1" t="str">
        <f t="shared" si="319"/>
        <v>10</v>
      </c>
      <c r="BI144" s="87">
        <v>101</v>
      </c>
      <c r="BJ144" s="87" t="s">
        <v>12</v>
      </c>
      <c r="BK144" s="8">
        <v>40910</v>
      </c>
      <c r="BL144" s="11">
        <v>7.1</v>
      </c>
      <c r="BM144" s="11">
        <v>31.5</v>
      </c>
      <c r="BN144" s="11">
        <v>10</v>
      </c>
      <c r="BO144" s="11">
        <v>4.28</v>
      </c>
      <c r="BP144" s="2">
        <f t="shared" ref="BP144:BP155" si="342">(BQ144+BR144+BS144+BT144)/4</f>
        <v>5</v>
      </c>
      <c r="BQ144" s="1" t="str">
        <f t="shared" si="321"/>
        <v>6</v>
      </c>
      <c r="BR144" s="1" t="str">
        <f t="shared" ref="BR144:BR155" si="343">IF(BM144&lt;=20,"1",IF(BM144&lt;=49.9,"3",IF(BM144&lt;=100,"6",IF(BM144&gt;100,"10"))))</f>
        <v>3</v>
      </c>
      <c r="BS144" s="1" t="str">
        <f t="shared" ref="BS144:BS155" si="344">IF(BN144&gt;=6.5,"1",IF(BN144&gt;=4.6,"3",IF(BN144&gt;=2,"6",IF(BN144&gt;=0,"10"))))</f>
        <v>1</v>
      </c>
      <c r="BT144" s="1" t="str">
        <f t="shared" si="324"/>
        <v>10</v>
      </c>
    </row>
    <row r="145" spans="1:72" x14ac:dyDescent="0.25">
      <c r="A145" s="87"/>
      <c r="B145" s="87"/>
      <c r="C145" s="8">
        <v>40940</v>
      </c>
      <c r="D145" s="11">
        <v>1</v>
      </c>
      <c r="E145" s="11">
        <v>1.5</v>
      </c>
      <c r="F145" s="11">
        <v>10.1</v>
      </c>
      <c r="G145" s="11">
        <v>0.06</v>
      </c>
      <c r="H145" s="17">
        <f t="shared" si="325"/>
        <v>1</v>
      </c>
      <c r="I145" s="1" t="str">
        <f t="shared" si="326"/>
        <v>1</v>
      </c>
      <c r="J145" s="1" t="str">
        <f t="shared" si="327"/>
        <v>1</v>
      </c>
      <c r="K145" s="1" t="str">
        <f t="shared" si="328"/>
        <v>1</v>
      </c>
      <c r="L145" s="1" t="str">
        <f t="shared" si="329"/>
        <v>1</v>
      </c>
      <c r="M145" s="87"/>
      <c r="N145" s="87"/>
      <c r="O145" s="8">
        <v>40940</v>
      </c>
      <c r="P145" s="11">
        <v>1</v>
      </c>
      <c r="Q145" s="11">
        <v>12.8</v>
      </c>
      <c r="R145" s="11">
        <v>10.4</v>
      </c>
      <c r="S145" s="11">
        <v>0.03</v>
      </c>
      <c r="T145" s="2">
        <f t="shared" si="330"/>
        <v>1</v>
      </c>
      <c r="U145" s="1" t="str">
        <f t="shared" si="301"/>
        <v>1</v>
      </c>
      <c r="V145" s="1" t="str">
        <f t="shared" si="331"/>
        <v>1</v>
      </c>
      <c r="W145" s="1" t="str">
        <f t="shared" si="332"/>
        <v>1</v>
      </c>
      <c r="X145" s="1" t="str">
        <f t="shared" si="304"/>
        <v>1</v>
      </c>
      <c r="Y145" s="87"/>
      <c r="Z145" s="87"/>
      <c r="AA145" s="8">
        <v>40940</v>
      </c>
      <c r="AB145" s="11">
        <v>1.9</v>
      </c>
      <c r="AC145" s="11">
        <v>5.3</v>
      </c>
      <c r="AD145" s="11">
        <v>12.7</v>
      </c>
      <c r="AE145" s="11">
        <v>0.28999999999999998</v>
      </c>
      <c r="AF145" s="2">
        <f t="shared" si="333"/>
        <v>1</v>
      </c>
      <c r="AG145" s="1" t="str">
        <f t="shared" si="306"/>
        <v>1</v>
      </c>
      <c r="AH145" s="1" t="str">
        <f t="shared" si="334"/>
        <v>1</v>
      </c>
      <c r="AI145" s="1" t="str">
        <f t="shared" si="335"/>
        <v>1</v>
      </c>
      <c r="AJ145" s="1" t="str">
        <f t="shared" si="309"/>
        <v>1</v>
      </c>
      <c r="AK145" s="87"/>
      <c r="AL145" s="87"/>
      <c r="AM145" s="8">
        <v>40940</v>
      </c>
      <c r="AN145" s="11">
        <v>13.1</v>
      </c>
      <c r="AO145" s="11">
        <v>21.1</v>
      </c>
      <c r="AP145" s="11">
        <v>7.4</v>
      </c>
      <c r="AQ145" s="11">
        <v>8.7100000000000009</v>
      </c>
      <c r="AR145" s="2">
        <f t="shared" si="336"/>
        <v>5</v>
      </c>
      <c r="AS145" s="1" t="str">
        <f t="shared" si="311"/>
        <v>6</v>
      </c>
      <c r="AT145" s="1" t="str">
        <f t="shared" si="337"/>
        <v>3</v>
      </c>
      <c r="AU145" s="1" t="str">
        <f t="shared" si="338"/>
        <v>1</v>
      </c>
      <c r="AV145" s="1" t="str">
        <f t="shared" si="314"/>
        <v>10</v>
      </c>
      <c r="AW145" s="87"/>
      <c r="AX145" s="87"/>
      <c r="AY145" s="8">
        <v>40940</v>
      </c>
      <c r="AZ145" s="11">
        <v>2.4</v>
      </c>
      <c r="BA145" s="11">
        <v>17.7</v>
      </c>
      <c r="BB145" s="11">
        <v>8.5</v>
      </c>
      <c r="BC145" s="11">
        <v>8.06</v>
      </c>
      <c r="BD145" s="2">
        <f t="shared" si="339"/>
        <v>3.25</v>
      </c>
      <c r="BE145" s="1" t="str">
        <f t="shared" si="316"/>
        <v>1</v>
      </c>
      <c r="BF145" s="1" t="str">
        <f t="shared" si="340"/>
        <v>1</v>
      </c>
      <c r="BG145" s="1" t="str">
        <f t="shared" si="341"/>
        <v>1</v>
      </c>
      <c r="BH145" s="1" t="str">
        <f t="shared" si="319"/>
        <v>10</v>
      </c>
      <c r="BI145" s="87"/>
      <c r="BJ145" s="87"/>
      <c r="BK145" s="8">
        <v>40940</v>
      </c>
      <c r="BL145" s="11">
        <v>8.1999999999999993</v>
      </c>
      <c r="BM145" s="11">
        <v>55.8</v>
      </c>
      <c r="BN145" s="11">
        <v>8.3000000000000007</v>
      </c>
      <c r="BO145" s="11">
        <v>3.36</v>
      </c>
      <c r="BP145" s="2">
        <f t="shared" si="342"/>
        <v>5.75</v>
      </c>
      <c r="BQ145" s="1" t="str">
        <f t="shared" si="321"/>
        <v>6</v>
      </c>
      <c r="BR145" s="1" t="str">
        <f t="shared" si="343"/>
        <v>6</v>
      </c>
      <c r="BS145" s="1" t="str">
        <f t="shared" si="344"/>
        <v>1</v>
      </c>
      <c r="BT145" s="1" t="str">
        <f t="shared" si="324"/>
        <v>10</v>
      </c>
    </row>
    <row r="146" spans="1:72" x14ac:dyDescent="0.25">
      <c r="A146" s="87"/>
      <c r="B146" s="87"/>
      <c r="C146" s="8">
        <v>40969</v>
      </c>
      <c r="D146" s="11">
        <v>1</v>
      </c>
      <c r="E146" s="11">
        <v>33.5</v>
      </c>
      <c r="F146" s="11">
        <v>9.1999999999999993</v>
      </c>
      <c r="G146" s="11">
        <v>0.01</v>
      </c>
      <c r="H146" s="17">
        <f t="shared" si="325"/>
        <v>1.5</v>
      </c>
      <c r="I146" s="1" t="str">
        <f t="shared" si="326"/>
        <v>1</v>
      </c>
      <c r="J146" s="1" t="str">
        <f t="shared" si="327"/>
        <v>3</v>
      </c>
      <c r="K146" s="1" t="str">
        <f t="shared" si="328"/>
        <v>1</v>
      </c>
      <c r="L146" s="1" t="str">
        <f t="shared" si="329"/>
        <v>1</v>
      </c>
      <c r="M146" s="87"/>
      <c r="N146" s="87"/>
      <c r="O146" s="8">
        <v>40969</v>
      </c>
      <c r="P146" s="11">
        <v>1</v>
      </c>
      <c r="Q146" s="11">
        <v>149</v>
      </c>
      <c r="R146" s="11">
        <v>8.9</v>
      </c>
      <c r="S146" s="11">
        <v>0.01</v>
      </c>
      <c r="T146" s="2">
        <f t="shared" si="330"/>
        <v>3.25</v>
      </c>
      <c r="U146" s="1" t="str">
        <f t="shared" si="301"/>
        <v>1</v>
      </c>
      <c r="V146" s="1" t="str">
        <f t="shared" si="331"/>
        <v>10</v>
      </c>
      <c r="W146" s="1" t="str">
        <f t="shared" si="332"/>
        <v>1</v>
      </c>
      <c r="X146" s="1" t="str">
        <f t="shared" si="304"/>
        <v>1</v>
      </c>
      <c r="Y146" s="87"/>
      <c r="Z146" s="87"/>
      <c r="AA146" s="8">
        <v>40969</v>
      </c>
      <c r="AB146" s="11">
        <v>2.9</v>
      </c>
      <c r="AC146" s="11">
        <v>17.3</v>
      </c>
      <c r="AD146" s="11">
        <v>9.6999999999999993</v>
      </c>
      <c r="AE146" s="11">
        <v>0.24</v>
      </c>
      <c r="AF146" s="2">
        <f t="shared" si="333"/>
        <v>1</v>
      </c>
      <c r="AG146" s="1" t="str">
        <f t="shared" si="306"/>
        <v>1</v>
      </c>
      <c r="AH146" s="1" t="str">
        <f t="shared" si="334"/>
        <v>1</v>
      </c>
      <c r="AI146" s="1" t="str">
        <f t="shared" si="335"/>
        <v>1</v>
      </c>
      <c r="AJ146" s="1" t="str">
        <f t="shared" si="309"/>
        <v>1</v>
      </c>
      <c r="AK146" s="87"/>
      <c r="AL146" s="87"/>
      <c r="AM146" s="8">
        <v>40969</v>
      </c>
      <c r="AN146" s="11">
        <v>10.3</v>
      </c>
      <c r="AO146" s="11">
        <v>34</v>
      </c>
      <c r="AP146" s="11">
        <v>4.0999999999999996</v>
      </c>
      <c r="AQ146" s="11">
        <v>9.3000000000000007</v>
      </c>
      <c r="AR146" s="2">
        <f t="shared" si="336"/>
        <v>6.25</v>
      </c>
      <c r="AS146" s="1" t="str">
        <f t="shared" si="311"/>
        <v>6</v>
      </c>
      <c r="AT146" s="1" t="str">
        <f t="shared" si="337"/>
        <v>3</v>
      </c>
      <c r="AU146" s="1" t="str">
        <f t="shared" si="338"/>
        <v>6</v>
      </c>
      <c r="AV146" s="1" t="str">
        <f t="shared" si="314"/>
        <v>10</v>
      </c>
      <c r="AW146" s="87"/>
      <c r="AX146" s="87"/>
      <c r="AY146" s="8">
        <v>40969</v>
      </c>
      <c r="AZ146" s="11">
        <v>2.8</v>
      </c>
      <c r="BA146" s="11">
        <v>27.2</v>
      </c>
      <c r="BB146" s="11">
        <v>6.2</v>
      </c>
      <c r="BC146" s="11">
        <v>4.13</v>
      </c>
      <c r="BD146" s="2">
        <f t="shared" si="339"/>
        <v>4.25</v>
      </c>
      <c r="BE146" s="1" t="str">
        <f t="shared" si="316"/>
        <v>1</v>
      </c>
      <c r="BF146" s="1" t="str">
        <f t="shared" si="340"/>
        <v>3</v>
      </c>
      <c r="BG146" s="1" t="str">
        <f t="shared" si="341"/>
        <v>3</v>
      </c>
      <c r="BH146" s="1" t="str">
        <f t="shared" si="319"/>
        <v>10</v>
      </c>
      <c r="BI146" s="87"/>
      <c r="BJ146" s="87"/>
      <c r="BK146" s="8">
        <v>40969</v>
      </c>
      <c r="BL146" s="11">
        <v>2.9</v>
      </c>
      <c r="BM146" s="11">
        <v>30.5</v>
      </c>
      <c r="BN146" s="11">
        <v>6</v>
      </c>
      <c r="BO146" s="11">
        <v>4.79</v>
      </c>
      <c r="BP146" s="2">
        <f t="shared" si="342"/>
        <v>4.25</v>
      </c>
      <c r="BQ146" s="1" t="str">
        <f t="shared" si="321"/>
        <v>1</v>
      </c>
      <c r="BR146" s="1" t="str">
        <f t="shared" si="343"/>
        <v>3</v>
      </c>
      <c r="BS146" s="1" t="str">
        <f t="shared" si="344"/>
        <v>3</v>
      </c>
      <c r="BT146" s="1" t="str">
        <f t="shared" si="324"/>
        <v>10</v>
      </c>
    </row>
    <row r="147" spans="1:72" x14ac:dyDescent="0.25">
      <c r="A147" s="87"/>
      <c r="B147" s="87"/>
      <c r="C147" s="8">
        <v>41000</v>
      </c>
      <c r="D147" s="11">
        <v>1</v>
      </c>
      <c r="E147" s="11">
        <v>1.3</v>
      </c>
      <c r="F147" s="11">
        <v>8.8000000000000007</v>
      </c>
      <c r="G147" s="11">
        <v>0.11</v>
      </c>
      <c r="H147" s="17">
        <f t="shared" si="325"/>
        <v>1</v>
      </c>
      <c r="I147" s="1" t="str">
        <f t="shared" si="326"/>
        <v>1</v>
      </c>
      <c r="J147" s="1" t="str">
        <f t="shared" si="327"/>
        <v>1</v>
      </c>
      <c r="K147" s="1" t="str">
        <f t="shared" si="328"/>
        <v>1</v>
      </c>
      <c r="L147" s="1" t="str">
        <f t="shared" si="329"/>
        <v>1</v>
      </c>
      <c r="M147" s="87"/>
      <c r="N147" s="87"/>
      <c r="O147" s="8">
        <v>41000</v>
      </c>
      <c r="P147" s="11">
        <v>1.5</v>
      </c>
      <c r="Q147" s="11">
        <v>14.6</v>
      </c>
      <c r="R147" s="11">
        <v>8.1999999999999993</v>
      </c>
      <c r="S147" s="11">
        <v>0.01</v>
      </c>
      <c r="T147" s="2">
        <f t="shared" si="330"/>
        <v>1</v>
      </c>
      <c r="U147" s="1" t="str">
        <f t="shared" si="301"/>
        <v>1</v>
      </c>
      <c r="V147" s="1" t="str">
        <f t="shared" si="331"/>
        <v>1</v>
      </c>
      <c r="W147" s="1" t="str">
        <f t="shared" si="332"/>
        <v>1</v>
      </c>
      <c r="X147" s="1" t="str">
        <f t="shared" si="304"/>
        <v>1</v>
      </c>
      <c r="Y147" s="87"/>
      <c r="Z147" s="87"/>
      <c r="AA147" s="8">
        <v>41000</v>
      </c>
      <c r="AB147" s="11">
        <v>2.2000000000000002</v>
      </c>
      <c r="AC147" s="11">
        <v>8.6</v>
      </c>
      <c r="AD147" s="11">
        <v>8.4</v>
      </c>
      <c r="AE147" s="11">
        <v>0.33</v>
      </c>
      <c r="AF147" s="2">
        <f t="shared" si="333"/>
        <v>1</v>
      </c>
      <c r="AG147" s="1" t="str">
        <f t="shared" si="306"/>
        <v>1</v>
      </c>
      <c r="AH147" s="1" t="str">
        <f t="shared" si="334"/>
        <v>1</v>
      </c>
      <c r="AI147" s="1" t="str">
        <f t="shared" si="335"/>
        <v>1</v>
      </c>
      <c r="AJ147" s="1" t="str">
        <f t="shared" si="309"/>
        <v>1</v>
      </c>
      <c r="AK147" s="87"/>
      <c r="AL147" s="87"/>
      <c r="AM147" s="8">
        <v>41000</v>
      </c>
      <c r="AN147" s="11">
        <v>13.4</v>
      </c>
      <c r="AO147" s="11">
        <v>28.2</v>
      </c>
      <c r="AP147" s="11">
        <v>4.3</v>
      </c>
      <c r="AQ147" s="11">
        <v>11.1</v>
      </c>
      <c r="AR147" s="2">
        <f t="shared" si="336"/>
        <v>6.25</v>
      </c>
      <c r="AS147" s="1" t="str">
        <f t="shared" si="311"/>
        <v>6</v>
      </c>
      <c r="AT147" s="1" t="str">
        <f t="shared" si="337"/>
        <v>3</v>
      </c>
      <c r="AU147" s="1" t="str">
        <f t="shared" si="338"/>
        <v>6</v>
      </c>
      <c r="AV147" s="1" t="str">
        <f t="shared" si="314"/>
        <v>10</v>
      </c>
      <c r="AW147" s="87"/>
      <c r="AX147" s="87"/>
      <c r="AY147" s="8">
        <v>41000</v>
      </c>
      <c r="AZ147" s="11">
        <v>8.1999999999999993</v>
      </c>
      <c r="BA147" s="11">
        <v>39.799999999999997</v>
      </c>
      <c r="BB147" s="11">
        <v>8.6</v>
      </c>
      <c r="BC147" s="11">
        <v>7.66</v>
      </c>
      <c r="BD147" s="2">
        <f t="shared" si="339"/>
        <v>5</v>
      </c>
      <c r="BE147" s="1" t="str">
        <f t="shared" si="316"/>
        <v>6</v>
      </c>
      <c r="BF147" s="1" t="str">
        <f t="shared" si="340"/>
        <v>3</v>
      </c>
      <c r="BG147" s="1" t="str">
        <f t="shared" si="341"/>
        <v>1</v>
      </c>
      <c r="BH147" s="1" t="str">
        <f t="shared" si="319"/>
        <v>10</v>
      </c>
      <c r="BI147" s="87"/>
      <c r="BJ147" s="87"/>
      <c r="BK147" s="8">
        <v>41000</v>
      </c>
      <c r="BL147" s="11">
        <v>4.5</v>
      </c>
      <c r="BM147" s="11">
        <v>289</v>
      </c>
      <c r="BN147" s="11">
        <v>7.2</v>
      </c>
      <c r="BO147" s="11">
        <v>1.05</v>
      </c>
      <c r="BP147" s="2">
        <f t="shared" si="342"/>
        <v>5</v>
      </c>
      <c r="BQ147" s="1" t="str">
        <f t="shared" si="321"/>
        <v>3</v>
      </c>
      <c r="BR147" s="1" t="str">
        <f t="shared" si="343"/>
        <v>10</v>
      </c>
      <c r="BS147" s="1" t="str">
        <f t="shared" si="344"/>
        <v>1</v>
      </c>
      <c r="BT147" s="1" t="str">
        <f t="shared" si="324"/>
        <v>6</v>
      </c>
    </row>
    <row r="148" spans="1:72" x14ac:dyDescent="0.25">
      <c r="A148" s="87"/>
      <c r="B148" s="87"/>
      <c r="C148" s="8">
        <v>41036</v>
      </c>
      <c r="D148" s="11">
        <v>1</v>
      </c>
      <c r="E148" s="11">
        <v>81.3</v>
      </c>
      <c r="F148" s="11">
        <v>9.5</v>
      </c>
      <c r="G148" s="11">
        <v>0.01</v>
      </c>
      <c r="H148" s="17">
        <f t="shared" si="325"/>
        <v>2.25</v>
      </c>
      <c r="I148" s="1" t="str">
        <f t="shared" si="326"/>
        <v>1</v>
      </c>
      <c r="J148" s="1" t="str">
        <f t="shared" si="327"/>
        <v>6</v>
      </c>
      <c r="K148" s="1" t="str">
        <f t="shared" si="328"/>
        <v>1</v>
      </c>
      <c r="L148" s="1" t="str">
        <f t="shared" si="329"/>
        <v>1</v>
      </c>
      <c r="M148" s="87"/>
      <c r="N148" s="87"/>
      <c r="O148" s="8">
        <v>41036</v>
      </c>
      <c r="P148" s="11">
        <v>1.4</v>
      </c>
      <c r="Q148" s="11">
        <v>223</v>
      </c>
      <c r="R148" s="11">
        <v>8.1</v>
      </c>
      <c r="S148" s="11">
        <v>0.03</v>
      </c>
      <c r="T148" s="2">
        <f t="shared" si="330"/>
        <v>3.25</v>
      </c>
      <c r="U148" s="1" t="str">
        <f t="shared" si="301"/>
        <v>1</v>
      </c>
      <c r="V148" s="1" t="str">
        <f t="shared" si="331"/>
        <v>10</v>
      </c>
      <c r="W148" s="1" t="str">
        <f t="shared" si="332"/>
        <v>1</v>
      </c>
      <c r="X148" s="1" t="str">
        <f t="shared" si="304"/>
        <v>1</v>
      </c>
      <c r="Y148" s="87"/>
      <c r="Z148" s="87"/>
      <c r="AA148" s="8">
        <v>41036</v>
      </c>
      <c r="AB148" s="11">
        <v>1</v>
      </c>
      <c r="AC148" s="11">
        <v>70.400000000000006</v>
      </c>
      <c r="AD148" s="11">
        <v>8.4</v>
      </c>
      <c r="AE148" s="11">
        <v>0.28999999999999998</v>
      </c>
      <c r="AF148" s="2">
        <f t="shared" si="333"/>
        <v>2.25</v>
      </c>
      <c r="AG148" s="1" t="str">
        <f t="shared" si="306"/>
        <v>1</v>
      </c>
      <c r="AH148" s="1" t="str">
        <f t="shared" si="334"/>
        <v>6</v>
      </c>
      <c r="AI148" s="1" t="str">
        <f t="shared" si="335"/>
        <v>1</v>
      </c>
      <c r="AJ148" s="1" t="str">
        <f t="shared" si="309"/>
        <v>1</v>
      </c>
      <c r="AK148" s="87"/>
      <c r="AL148" s="87"/>
      <c r="AM148" s="8">
        <v>41036</v>
      </c>
      <c r="AN148" s="11">
        <v>7.2</v>
      </c>
      <c r="AO148" s="11">
        <v>38.299999999999997</v>
      </c>
      <c r="AP148" s="11">
        <v>3.4</v>
      </c>
      <c r="AQ148" s="11">
        <v>1.71</v>
      </c>
      <c r="AR148" s="2">
        <f t="shared" si="336"/>
        <v>5.25</v>
      </c>
      <c r="AS148" s="1" t="str">
        <f t="shared" si="311"/>
        <v>6</v>
      </c>
      <c r="AT148" s="1" t="str">
        <f t="shared" si="337"/>
        <v>3</v>
      </c>
      <c r="AU148" s="1" t="str">
        <f t="shared" si="338"/>
        <v>6</v>
      </c>
      <c r="AV148" s="1" t="str">
        <f t="shared" si="314"/>
        <v>6</v>
      </c>
      <c r="AW148" s="87"/>
      <c r="AX148" s="87"/>
      <c r="AY148" s="8">
        <v>41036</v>
      </c>
      <c r="AZ148" s="11">
        <v>1.6</v>
      </c>
      <c r="BA148" s="11">
        <v>59</v>
      </c>
      <c r="BB148" s="11">
        <v>6.1</v>
      </c>
      <c r="BC148" s="11">
        <v>1.61</v>
      </c>
      <c r="BD148" s="2">
        <f t="shared" si="339"/>
        <v>4</v>
      </c>
      <c r="BE148" s="1" t="str">
        <f t="shared" si="316"/>
        <v>1</v>
      </c>
      <c r="BF148" s="1" t="str">
        <f t="shared" si="340"/>
        <v>6</v>
      </c>
      <c r="BG148" s="1" t="str">
        <f t="shared" si="341"/>
        <v>3</v>
      </c>
      <c r="BH148" s="1" t="str">
        <f t="shared" si="319"/>
        <v>6</v>
      </c>
      <c r="BI148" s="87"/>
      <c r="BJ148" s="87"/>
      <c r="BK148" s="8">
        <v>41036</v>
      </c>
      <c r="BL148" s="11">
        <v>3.3</v>
      </c>
      <c r="BM148" s="11">
        <v>182</v>
      </c>
      <c r="BN148" s="11">
        <v>8.8000000000000007</v>
      </c>
      <c r="BO148" s="11">
        <v>1.02</v>
      </c>
      <c r="BP148" s="2">
        <f t="shared" si="342"/>
        <v>5</v>
      </c>
      <c r="BQ148" s="1" t="str">
        <f t="shared" si="321"/>
        <v>3</v>
      </c>
      <c r="BR148" s="1" t="str">
        <f t="shared" si="343"/>
        <v>10</v>
      </c>
      <c r="BS148" s="1" t="str">
        <f t="shared" si="344"/>
        <v>1</v>
      </c>
      <c r="BT148" s="1" t="str">
        <f t="shared" si="324"/>
        <v>6</v>
      </c>
    </row>
    <row r="149" spans="1:72" x14ac:dyDescent="0.25">
      <c r="A149" s="87"/>
      <c r="B149" s="87"/>
      <c r="C149" s="8">
        <v>41064</v>
      </c>
      <c r="D149" s="11">
        <v>1</v>
      </c>
      <c r="E149" s="11">
        <v>17.8</v>
      </c>
      <c r="F149" s="11">
        <v>9.1999999999999993</v>
      </c>
      <c r="G149" s="11">
        <v>0.02</v>
      </c>
      <c r="H149" s="17">
        <f t="shared" si="325"/>
        <v>1</v>
      </c>
      <c r="I149" s="1" t="str">
        <f t="shared" si="326"/>
        <v>1</v>
      </c>
      <c r="J149" s="1" t="str">
        <f t="shared" si="327"/>
        <v>1</v>
      </c>
      <c r="K149" s="1" t="str">
        <f t="shared" si="328"/>
        <v>1</v>
      </c>
      <c r="L149" s="1" t="str">
        <f t="shared" si="329"/>
        <v>1</v>
      </c>
      <c r="M149" s="87"/>
      <c r="N149" s="87"/>
      <c r="O149" s="8">
        <v>41064</v>
      </c>
      <c r="P149" s="11">
        <v>1</v>
      </c>
      <c r="Q149" s="11">
        <v>1050</v>
      </c>
      <c r="R149" s="11">
        <v>8.3000000000000007</v>
      </c>
      <c r="S149" s="11">
        <v>0.03</v>
      </c>
      <c r="T149" s="2">
        <f t="shared" si="330"/>
        <v>3.25</v>
      </c>
      <c r="U149" s="1" t="str">
        <f t="shared" si="301"/>
        <v>1</v>
      </c>
      <c r="V149" s="1" t="str">
        <f t="shared" si="331"/>
        <v>10</v>
      </c>
      <c r="W149" s="1" t="str">
        <f t="shared" si="332"/>
        <v>1</v>
      </c>
      <c r="X149" s="1" t="str">
        <f t="shared" si="304"/>
        <v>1</v>
      </c>
      <c r="Y149" s="87"/>
      <c r="Z149" s="87"/>
      <c r="AA149" s="8">
        <v>41064</v>
      </c>
      <c r="AB149" s="11">
        <v>1</v>
      </c>
      <c r="AC149" s="11">
        <v>52.1</v>
      </c>
      <c r="AD149" s="11">
        <v>7.9</v>
      </c>
      <c r="AE149" s="11">
        <v>0.05</v>
      </c>
      <c r="AF149" s="2">
        <f t="shared" si="333"/>
        <v>2.25</v>
      </c>
      <c r="AG149" s="1" t="str">
        <f t="shared" si="306"/>
        <v>1</v>
      </c>
      <c r="AH149" s="1" t="str">
        <f t="shared" si="334"/>
        <v>6</v>
      </c>
      <c r="AI149" s="1" t="str">
        <f t="shared" si="335"/>
        <v>1</v>
      </c>
      <c r="AJ149" s="1" t="str">
        <f t="shared" si="309"/>
        <v>1</v>
      </c>
      <c r="AK149" s="87"/>
      <c r="AL149" s="87"/>
      <c r="AM149" s="8">
        <v>41064</v>
      </c>
      <c r="AN149" s="11">
        <v>1</v>
      </c>
      <c r="AO149" s="11">
        <v>137</v>
      </c>
      <c r="AP149" s="11">
        <v>6.8</v>
      </c>
      <c r="AQ149" s="11">
        <v>0.4</v>
      </c>
      <c r="AR149" s="2">
        <f t="shared" si="336"/>
        <v>3.25</v>
      </c>
      <c r="AS149" s="1" t="str">
        <f t="shared" si="311"/>
        <v>1</v>
      </c>
      <c r="AT149" s="1" t="str">
        <f t="shared" si="337"/>
        <v>10</v>
      </c>
      <c r="AU149" s="1" t="str">
        <f t="shared" si="338"/>
        <v>1</v>
      </c>
      <c r="AV149" s="1" t="str">
        <f t="shared" si="314"/>
        <v>1</v>
      </c>
      <c r="AW149" s="87"/>
      <c r="AX149" s="87"/>
      <c r="AY149" s="8">
        <v>41064</v>
      </c>
      <c r="AZ149" s="11">
        <v>1</v>
      </c>
      <c r="BA149" s="11">
        <v>116</v>
      </c>
      <c r="BB149" s="11">
        <v>6.4</v>
      </c>
      <c r="BC149" s="11">
        <v>0.63</v>
      </c>
      <c r="BD149" s="2">
        <f t="shared" si="339"/>
        <v>4.25</v>
      </c>
      <c r="BE149" s="1" t="str">
        <f t="shared" si="316"/>
        <v>1</v>
      </c>
      <c r="BF149" s="1" t="str">
        <f t="shared" si="340"/>
        <v>10</v>
      </c>
      <c r="BG149" s="1" t="str">
        <f t="shared" si="341"/>
        <v>3</v>
      </c>
      <c r="BH149" s="1" t="str">
        <f t="shared" si="319"/>
        <v>3</v>
      </c>
      <c r="BI149" s="87"/>
      <c r="BJ149" s="87"/>
      <c r="BK149" s="8">
        <v>41064</v>
      </c>
      <c r="BL149" s="11">
        <v>1</v>
      </c>
      <c r="BM149" s="11">
        <v>154</v>
      </c>
      <c r="BN149" s="11">
        <v>7</v>
      </c>
      <c r="BO149" s="11">
        <v>0.39</v>
      </c>
      <c r="BP149" s="2">
        <f t="shared" si="342"/>
        <v>3.25</v>
      </c>
      <c r="BQ149" s="1" t="str">
        <f t="shared" si="321"/>
        <v>1</v>
      </c>
      <c r="BR149" s="1" t="str">
        <f t="shared" si="343"/>
        <v>10</v>
      </c>
      <c r="BS149" s="1" t="str">
        <f t="shared" si="344"/>
        <v>1</v>
      </c>
      <c r="BT149" s="1" t="str">
        <f t="shared" si="324"/>
        <v>1</v>
      </c>
    </row>
    <row r="150" spans="1:72" x14ac:dyDescent="0.25">
      <c r="A150" s="87"/>
      <c r="B150" s="87"/>
      <c r="C150" s="8">
        <v>41093</v>
      </c>
      <c r="D150" s="11">
        <v>1</v>
      </c>
      <c r="E150" s="11">
        <v>256</v>
      </c>
      <c r="F150" s="11">
        <v>8.4</v>
      </c>
      <c r="G150" s="11">
        <v>0.03</v>
      </c>
      <c r="H150" s="17">
        <f t="shared" si="325"/>
        <v>3.25</v>
      </c>
      <c r="I150" s="1" t="str">
        <f t="shared" si="326"/>
        <v>1</v>
      </c>
      <c r="J150" s="1" t="str">
        <f t="shared" si="327"/>
        <v>10</v>
      </c>
      <c r="K150" s="1" t="str">
        <f t="shared" si="328"/>
        <v>1</v>
      </c>
      <c r="L150" s="1" t="str">
        <f t="shared" si="329"/>
        <v>1</v>
      </c>
      <c r="M150" s="87"/>
      <c r="N150" s="87"/>
      <c r="O150" s="8">
        <v>41093</v>
      </c>
      <c r="P150" s="11">
        <v>1</v>
      </c>
      <c r="Q150" s="11">
        <v>554</v>
      </c>
      <c r="R150" s="11">
        <v>7.9</v>
      </c>
      <c r="S150" s="11">
        <v>0.05</v>
      </c>
      <c r="T150" s="2">
        <f t="shared" si="330"/>
        <v>3.25</v>
      </c>
      <c r="U150" s="1" t="str">
        <f t="shared" si="301"/>
        <v>1</v>
      </c>
      <c r="V150" s="1" t="str">
        <f t="shared" si="331"/>
        <v>10</v>
      </c>
      <c r="W150" s="1" t="str">
        <f t="shared" si="332"/>
        <v>1</v>
      </c>
      <c r="X150" s="1" t="str">
        <f t="shared" si="304"/>
        <v>1</v>
      </c>
      <c r="Y150" s="87"/>
      <c r="Z150" s="87"/>
      <c r="AA150" s="8">
        <v>41093</v>
      </c>
      <c r="AB150" s="11">
        <v>1</v>
      </c>
      <c r="AC150" s="11">
        <v>41.8</v>
      </c>
      <c r="AD150" s="11">
        <v>8.4</v>
      </c>
      <c r="AE150" s="11">
        <v>0.12</v>
      </c>
      <c r="AF150" s="2">
        <f t="shared" si="333"/>
        <v>1.5</v>
      </c>
      <c r="AG150" s="1" t="str">
        <f t="shared" si="306"/>
        <v>1</v>
      </c>
      <c r="AH150" s="1" t="str">
        <f t="shared" si="334"/>
        <v>3</v>
      </c>
      <c r="AI150" s="1" t="str">
        <f t="shared" si="335"/>
        <v>1</v>
      </c>
      <c r="AJ150" s="1" t="str">
        <f t="shared" si="309"/>
        <v>1</v>
      </c>
      <c r="AK150" s="87"/>
      <c r="AL150" s="87"/>
      <c r="AM150" s="8">
        <v>41093</v>
      </c>
      <c r="AN150" s="11">
        <v>1.8</v>
      </c>
      <c r="AO150" s="11">
        <v>130</v>
      </c>
      <c r="AP150" s="11">
        <v>6.5</v>
      </c>
      <c r="AQ150" s="11">
        <v>0.62</v>
      </c>
      <c r="AR150" s="2">
        <f t="shared" si="336"/>
        <v>3.75</v>
      </c>
      <c r="AS150" s="1" t="str">
        <f t="shared" si="311"/>
        <v>1</v>
      </c>
      <c r="AT150" s="1" t="str">
        <f t="shared" si="337"/>
        <v>10</v>
      </c>
      <c r="AU150" s="1" t="str">
        <f t="shared" si="338"/>
        <v>1</v>
      </c>
      <c r="AV150" s="1" t="str">
        <f t="shared" si="314"/>
        <v>3</v>
      </c>
      <c r="AW150" s="87"/>
      <c r="AX150" s="87"/>
      <c r="AY150" s="8">
        <v>41093</v>
      </c>
      <c r="AZ150" s="11">
        <v>1.8</v>
      </c>
      <c r="BA150" s="11">
        <v>30.2</v>
      </c>
      <c r="BB150" s="11">
        <v>7.1</v>
      </c>
      <c r="BC150" s="11">
        <v>0.62</v>
      </c>
      <c r="BD150" s="2">
        <f t="shared" si="339"/>
        <v>2</v>
      </c>
      <c r="BE150" s="1" t="str">
        <f t="shared" si="316"/>
        <v>1</v>
      </c>
      <c r="BF150" s="1" t="str">
        <f t="shared" si="340"/>
        <v>3</v>
      </c>
      <c r="BG150" s="1" t="str">
        <f t="shared" si="341"/>
        <v>1</v>
      </c>
      <c r="BH150" s="1" t="str">
        <f t="shared" si="319"/>
        <v>3</v>
      </c>
      <c r="BI150" s="87"/>
      <c r="BJ150" s="87"/>
      <c r="BK150" s="8">
        <v>41093</v>
      </c>
      <c r="BL150" s="11">
        <v>5.0999999999999996</v>
      </c>
      <c r="BM150" s="11">
        <v>49</v>
      </c>
      <c r="BN150" s="11">
        <v>9.8000000000000007</v>
      </c>
      <c r="BO150" s="11">
        <v>0.15</v>
      </c>
      <c r="BP150" s="2">
        <f t="shared" si="342"/>
        <v>2.75</v>
      </c>
      <c r="BQ150" s="1" t="str">
        <f t="shared" si="321"/>
        <v>6</v>
      </c>
      <c r="BR150" s="1" t="str">
        <f t="shared" si="343"/>
        <v>3</v>
      </c>
      <c r="BS150" s="1" t="str">
        <f t="shared" si="344"/>
        <v>1</v>
      </c>
      <c r="BT150" s="1" t="str">
        <f t="shared" si="324"/>
        <v>1</v>
      </c>
    </row>
    <row r="151" spans="1:72" x14ac:dyDescent="0.25">
      <c r="A151" s="87"/>
      <c r="B151" s="87"/>
      <c r="C151" s="8">
        <v>41122</v>
      </c>
      <c r="D151" s="11">
        <v>1</v>
      </c>
      <c r="E151" s="11">
        <v>18</v>
      </c>
      <c r="F151" s="11">
        <v>8.1999999999999993</v>
      </c>
      <c r="G151" s="11">
        <v>0.03</v>
      </c>
      <c r="H151" s="17">
        <f t="shared" si="325"/>
        <v>1</v>
      </c>
      <c r="I151" s="1" t="str">
        <f t="shared" si="326"/>
        <v>1</v>
      </c>
      <c r="J151" s="1" t="str">
        <f t="shared" si="327"/>
        <v>1</v>
      </c>
      <c r="K151" s="1" t="str">
        <f t="shared" si="328"/>
        <v>1</v>
      </c>
      <c r="L151" s="1" t="str">
        <f t="shared" si="329"/>
        <v>1</v>
      </c>
      <c r="M151" s="87"/>
      <c r="N151" s="87"/>
      <c r="O151" s="8">
        <v>41122</v>
      </c>
      <c r="P151" s="11">
        <v>1</v>
      </c>
      <c r="Q151" s="11">
        <v>88.5</v>
      </c>
      <c r="R151" s="11">
        <v>7.8</v>
      </c>
      <c r="S151" s="11">
        <v>0.05</v>
      </c>
      <c r="T151" s="2">
        <f t="shared" si="330"/>
        <v>2.25</v>
      </c>
      <c r="U151" s="1" t="str">
        <f t="shared" si="301"/>
        <v>1</v>
      </c>
      <c r="V151" s="1" t="str">
        <f t="shared" si="331"/>
        <v>6</v>
      </c>
      <c r="W151" s="1" t="str">
        <f t="shared" si="332"/>
        <v>1</v>
      </c>
      <c r="X151" s="1" t="str">
        <f t="shared" si="304"/>
        <v>1</v>
      </c>
      <c r="Y151" s="87"/>
      <c r="Z151" s="87"/>
      <c r="AA151" s="8">
        <v>41122</v>
      </c>
      <c r="AB151" s="11">
        <v>1.7</v>
      </c>
      <c r="AC151" s="11">
        <v>54.3</v>
      </c>
      <c r="AD151" s="11">
        <v>7.8</v>
      </c>
      <c r="AE151" s="11">
        <v>0.04</v>
      </c>
      <c r="AF151" s="2">
        <f t="shared" si="333"/>
        <v>2.25</v>
      </c>
      <c r="AG151" s="1" t="str">
        <f t="shared" si="306"/>
        <v>1</v>
      </c>
      <c r="AH151" s="1" t="str">
        <f t="shared" si="334"/>
        <v>6</v>
      </c>
      <c r="AI151" s="1" t="str">
        <f t="shared" si="335"/>
        <v>1</v>
      </c>
      <c r="AJ151" s="1" t="str">
        <f t="shared" si="309"/>
        <v>1</v>
      </c>
      <c r="AK151" s="87"/>
      <c r="AL151" s="87"/>
      <c r="AM151" s="8">
        <v>41122</v>
      </c>
      <c r="AN151" s="11">
        <v>3.2</v>
      </c>
      <c r="AO151" s="11">
        <v>62.6</v>
      </c>
      <c r="AP151" s="11">
        <v>6.2</v>
      </c>
      <c r="AQ151" s="11">
        <v>0.61</v>
      </c>
      <c r="AR151" s="2">
        <f t="shared" si="336"/>
        <v>3.75</v>
      </c>
      <c r="AS151" s="1" t="str">
        <f t="shared" si="311"/>
        <v>3</v>
      </c>
      <c r="AT151" s="1" t="str">
        <f t="shared" si="337"/>
        <v>6</v>
      </c>
      <c r="AU151" s="1" t="str">
        <f t="shared" si="338"/>
        <v>3</v>
      </c>
      <c r="AV151" s="1" t="str">
        <f t="shared" si="314"/>
        <v>3</v>
      </c>
      <c r="AW151" s="87"/>
      <c r="AX151" s="87"/>
      <c r="AY151" s="8">
        <v>41122</v>
      </c>
      <c r="AZ151" s="11">
        <v>1.5</v>
      </c>
      <c r="BA151" s="11">
        <v>102</v>
      </c>
      <c r="BB151" s="11">
        <v>6.1</v>
      </c>
      <c r="BC151" s="11">
        <v>0.89</v>
      </c>
      <c r="BD151" s="2">
        <f t="shared" si="339"/>
        <v>4.25</v>
      </c>
      <c r="BE151" s="1" t="str">
        <f t="shared" si="316"/>
        <v>1</v>
      </c>
      <c r="BF151" s="1" t="str">
        <f t="shared" si="340"/>
        <v>10</v>
      </c>
      <c r="BG151" s="1" t="str">
        <f t="shared" si="341"/>
        <v>3</v>
      </c>
      <c r="BH151" s="1" t="str">
        <f t="shared" si="319"/>
        <v>3</v>
      </c>
      <c r="BI151" s="87"/>
      <c r="BJ151" s="87"/>
      <c r="BK151" s="8">
        <v>41122</v>
      </c>
      <c r="BL151" s="11">
        <v>1.7</v>
      </c>
      <c r="BM151" s="11">
        <v>151</v>
      </c>
      <c r="BN151" s="11">
        <v>7.3</v>
      </c>
      <c r="BO151" s="11">
        <v>0.86</v>
      </c>
      <c r="BP151" s="2">
        <f t="shared" si="342"/>
        <v>3.75</v>
      </c>
      <c r="BQ151" s="1" t="str">
        <f t="shared" si="321"/>
        <v>1</v>
      </c>
      <c r="BR151" s="1" t="str">
        <f t="shared" si="343"/>
        <v>10</v>
      </c>
      <c r="BS151" s="1" t="str">
        <f t="shared" si="344"/>
        <v>1</v>
      </c>
      <c r="BT151" s="1" t="str">
        <f t="shared" si="324"/>
        <v>3</v>
      </c>
    </row>
    <row r="152" spans="1:72" x14ac:dyDescent="0.25">
      <c r="A152" s="87"/>
      <c r="B152" s="87"/>
      <c r="C152" s="8">
        <v>41166</v>
      </c>
      <c r="D152" s="11">
        <v>1</v>
      </c>
      <c r="E152" s="11">
        <v>10.6</v>
      </c>
      <c r="F152" s="11">
        <v>8.6999999999999993</v>
      </c>
      <c r="G152" s="11">
        <v>0.01</v>
      </c>
      <c r="H152" s="17">
        <f t="shared" si="325"/>
        <v>1</v>
      </c>
      <c r="I152" s="1" t="str">
        <f t="shared" si="326"/>
        <v>1</v>
      </c>
      <c r="J152" s="1" t="str">
        <f t="shared" si="327"/>
        <v>1</v>
      </c>
      <c r="K152" s="1" t="str">
        <f t="shared" si="328"/>
        <v>1</v>
      </c>
      <c r="L152" s="1" t="str">
        <f t="shared" si="329"/>
        <v>1</v>
      </c>
      <c r="M152" s="87"/>
      <c r="N152" s="87"/>
      <c r="O152" s="8">
        <v>41166</v>
      </c>
      <c r="P152" s="11">
        <v>1</v>
      </c>
      <c r="Q152" s="11">
        <v>107</v>
      </c>
      <c r="R152" s="11">
        <v>8.3000000000000007</v>
      </c>
      <c r="S152" s="11">
        <v>0.01</v>
      </c>
      <c r="T152" s="2">
        <f t="shared" si="330"/>
        <v>3.25</v>
      </c>
      <c r="U152" s="1" t="str">
        <f t="shared" si="301"/>
        <v>1</v>
      </c>
      <c r="V152" s="1" t="str">
        <f t="shared" si="331"/>
        <v>10</v>
      </c>
      <c r="W152" s="1" t="str">
        <f t="shared" si="332"/>
        <v>1</v>
      </c>
      <c r="X152" s="1" t="str">
        <f t="shared" si="304"/>
        <v>1</v>
      </c>
      <c r="Y152" s="87"/>
      <c r="Z152" s="87"/>
      <c r="AA152" s="8">
        <v>41166</v>
      </c>
      <c r="AB152" s="11">
        <v>1.3</v>
      </c>
      <c r="AC152" s="11">
        <v>13.8</v>
      </c>
      <c r="AD152" s="11">
        <v>8.9</v>
      </c>
      <c r="AE152" s="11">
        <v>0.09</v>
      </c>
      <c r="AF152" s="2">
        <f t="shared" si="333"/>
        <v>1</v>
      </c>
      <c r="AG152" s="1" t="str">
        <f t="shared" si="306"/>
        <v>1</v>
      </c>
      <c r="AH152" s="1" t="str">
        <f t="shared" si="334"/>
        <v>1</v>
      </c>
      <c r="AI152" s="1" t="str">
        <f t="shared" si="335"/>
        <v>1</v>
      </c>
      <c r="AJ152" s="1" t="str">
        <f t="shared" si="309"/>
        <v>1</v>
      </c>
      <c r="AK152" s="87"/>
      <c r="AL152" s="87"/>
      <c r="AM152" s="8">
        <v>41166</v>
      </c>
      <c r="AN152" s="11">
        <v>2.1</v>
      </c>
      <c r="AO152" s="11">
        <v>42.7</v>
      </c>
      <c r="AP152" s="11">
        <v>6.4</v>
      </c>
      <c r="AQ152" s="11">
        <v>1.31</v>
      </c>
      <c r="AR152" s="2">
        <f t="shared" si="336"/>
        <v>3.25</v>
      </c>
      <c r="AS152" s="1" t="str">
        <f t="shared" si="311"/>
        <v>1</v>
      </c>
      <c r="AT152" s="1" t="str">
        <f t="shared" si="337"/>
        <v>3</v>
      </c>
      <c r="AU152" s="1" t="str">
        <f t="shared" si="338"/>
        <v>3</v>
      </c>
      <c r="AV152" s="1" t="str">
        <f t="shared" si="314"/>
        <v>6</v>
      </c>
      <c r="AW152" s="87"/>
      <c r="AX152" s="87"/>
      <c r="AY152" s="8">
        <v>41166</v>
      </c>
      <c r="AZ152" s="11">
        <v>1.6</v>
      </c>
      <c r="BA152" s="11">
        <v>76.3</v>
      </c>
      <c r="BB152" s="11">
        <v>6.7</v>
      </c>
      <c r="BC152" s="11">
        <v>1.07</v>
      </c>
      <c r="BD152" s="2">
        <f t="shared" si="339"/>
        <v>3.5</v>
      </c>
      <c r="BE152" s="1" t="str">
        <f t="shared" si="316"/>
        <v>1</v>
      </c>
      <c r="BF152" s="1" t="str">
        <f t="shared" si="340"/>
        <v>6</v>
      </c>
      <c r="BG152" s="1" t="str">
        <f t="shared" si="341"/>
        <v>1</v>
      </c>
      <c r="BH152" s="1" t="str">
        <f t="shared" si="319"/>
        <v>6</v>
      </c>
      <c r="BI152" s="87"/>
      <c r="BJ152" s="87"/>
      <c r="BK152" s="8">
        <v>41166</v>
      </c>
      <c r="BL152" s="11">
        <v>1.6</v>
      </c>
      <c r="BM152" s="11">
        <v>208</v>
      </c>
      <c r="BN152" s="11">
        <v>5.9</v>
      </c>
      <c r="BO152" s="11">
        <v>0.73</v>
      </c>
      <c r="BP152" s="2">
        <f t="shared" si="342"/>
        <v>4.25</v>
      </c>
      <c r="BQ152" s="1" t="str">
        <f t="shared" si="321"/>
        <v>1</v>
      </c>
      <c r="BR152" s="1" t="str">
        <f t="shared" si="343"/>
        <v>10</v>
      </c>
      <c r="BS152" s="1" t="str">
        <f t="shared" si="344"/>
        <v>3</v>
      </c>
      <c r="BT152" s="1" t="str">
        <f t="shared" si="324"/>
        <v>3</v>
      </c>
    </row>
    <row r="153" spans="1:72" x14ac:dyDescent="0.25">
      <c r="A153" s="87"/>
      <c r="B153" s="87"/>
      <c r="C153" s="6">
        <v>41183</v>
      </c>
      <c r="D153" s="11">
        <v>1</v>
      </c>
      <c r="E153" s="11">
        <v>9.4</v>
      </c>
      <c r="F153" s="11">
        <v>8.1999999999999993</v>
      </c>
      <c r="G153" s="11">
        <v>0.01</v>
      </c>
      <c r="H153" s="17">
        <f t="shared" si="325"/>
        <v>1</v>
      </c>
      <c r="I153" s="1" t="str">
        <f t="shared" si="326"/>
        <v>1</v>
      </c>
      <c r="J153" s="1" t="str">
        <f t="shared" si="327"/>
        <v>1</v>
      </c>
      <c r="K153" s="1" t="str">
        <f t="shared" si="328"/>
        <v>1</v>
      </c>
      <c r="L153" s="1" t="str">
        <f t="shared" si="329"/>
        <v>1</v>
      </c>
      <c r="M153" s="87"/>
      <c r="N153" s="87"/>
      <c r="O153" s="6">
        <v>41183</v>
      </c>
      <c r="P153" s="11">
        <v>1</v>
      </c>
      <c r="Q153" s="11">
        <v>182</v>
      </c>
      <c r="R153" s="11">
        <v>8</v>
      </c>
      <c r="S153" s="11">
        <v>0.02</v>
      </c>
      <c r="T153" s="17">
        <f t="shared" si="330"/>
        <v>3.25</v>
      </c>
      <c r="U153" s="1" t="str">
        <f t="shared" si="301"/>
        <v>1</v>
      </c>
      <c r="V153" s="1" t="str">
        <f t="shared" si="331"/>
        <v>10</v>
      </c>
      <c r="W153" s="1" t="str">
        <f t="shared" si="332"/>
        <v>1</v>
      </c>
      <c r="X153" s="1" t="str">
        <f t="shared" si="304"/>
        <v>1</v>
      </c>
      <c r="Y153" s="87"/>
      <c r="Z153" s="87"/>
      <c r="AA153" s="6">
        <v>41183</v>
      </c>
      <c r="AB153" s="11">
        <v>1.9</v>
      </c>
      <c r="AC153" s="11">
        <v>11.8</v>
      </c>
      <c r="AD153" s="11">
        <v>9.1</v>
      </c>
      <c r="AE153" s="11">
        <v>0.17</v>
      </c>
      <c r="AF153" s="17">
        <f t="shared" si="333"/>
        <v>1</v>
      </c>
      <c r="AG153" s="1" t="str">
        <f t="shared" si="306"/>
        <v>1</v>
      </c>
      <c r="AH153" s="1" t="str">
        <f t="shared" si="334"/>
        <v>1</v>
      </c>
      <c r="AI153" s="1" t="str">
        <f t="shared" si="335"/>
        <v>1</v>
      </c>
      <c r="AJ153" s="1" t="str">
        <f t="shared" si="309"/>
        <v>1</v>
      </c>
      <c r="AK153" s="87"/>
      <c r="AL153" s="87"/>
      <c r="AM153" s="6">
        <v>41183</v>
      </c>
      <c r="AN153" s="11">
        <v>5.2</v>
      </c>
      <c r="AO153" s="11">
        <v>30.1</v>
      </c>
      <c r="AP153" s="11">
        <v>6.9</v>
      </c>
      <c r="AQ153" s="11">
        <v>4</v>
      </c>
      <c r="AR153" s="17">
        <f t="shared" si="336"/>
        <v>5</v>
      </c>
      <c r="AS153" s="1" t="str">
        <f t="shared" si="311"/>
        <v>6</v>
      </c>
      <c r="AT153" s="1" t="str">
        <f t="shared" si="337"/>
        <v>3</v>
      </c>
      <c r="AU153" s="1" t="str">
        <f t="shared" si="338"/>
        <v>1</v>
      </c>
      <c r="AV153" s="1" t="str">
        <f t="shared" si="314"/>
        <v>10</v>
      </c>
      <c r="AW153" s="87"/>
      <c r="AX153" s="87"/>
      <c r="AY153" s="6">
        <v>41183</v>
      </c>
      <c r="AZ153" s="11">
        <v>2</v>
      </c>
      <c r="BA153" s="11">
        <v>35.6</v>
      </c>
      <c r="BB153" s="11">
        <v>7.5</v>
      </c>
      <c r="BC153" s="11">
        <v>1.31</v>
      </c>
      <c r="BD153" s="17">
        <f t="shared" si="339"/>
        <v>2.75</v>
      </c>
      <c r="BE153" s="1" t="str">
        <f t="shared" si="316"/>
        <v>1</v>
      </c>
      <c r="BF153" s="1" t="str">
        <f t="shared" si="340"/>
        <v>3</v>
      </c>
      <c r="BG153" s="1" t="str">
        <f t="shared" si="341"/>
        <v>1</v>
      </c>
      <c r="BH153" s="1" t="str">
        <f t="shared" si="319"/>
        <v>6</v>
      </c>
      <c r="BI153" s="87"/>
      <c r="BJ153" s="87"/>
      <c r="BK153" s="6">
        <v>41183</v>
      </c>
      <c r="BL153" s="11">
        <v>5.0999999999999996</v>
      </c>
      <c r="BM153" s="11">
        <v>88.7</v>
      </c>
      <c r="BN153" s="11">
        <v>9.5</v>
      </c>
      <c r="BO153" s="11">
        <v>0.9</v>
      </c>
      <c r="BP153" s="17">
        <f t="shared" si="342"/>
        <v>4</v>
      </c>
      <c r="BQ153" s="1" t="str">
        <f t="shared" si="321"/>
        <v>6</v>
      </c>
      <c r="BR153" s="1" t="str">
        <f t="shared" si="343"/>
        <v>6</v>
      </c>
      <c r="BS153" s="1" t="str">
        <f t="shared" si="344"/>
        <v>1</v>
      </c>
      <c r="BT153" s="1" t="str">
        <f t="shared" si="324"/>
        <v>3</v>
      </c>
    </row>
    <row r="154" spans="1:72" x14ac:dyDescent="0.25">
      <c r="A154" s="87"/>
      <c r="B154" s="87"/>
      <c r="C154" s="6">
        <v>41221</v>
      </c>
      <c r="D154" s="11">
        <v>1</v>
      </c>
      <c r="E154" s="11">
        <v>2.1</v>
      </c>
      <c r="F154" s="11">
        <v>9.1</v>
      </c>
      <c r="G154" s="11">
        <v>0.01</v>
      </c>
      <c r="H154" s="17">
        <f t="shared" si="325"/>
        <v>1</v>
      </c>
      <c r="I154" s="1" t="str">
        <f t="shared" si="326"/>
        <v>1</v>
      </c>
      <c r="J154" s="1" t="str">
        <f t="shared" si="327"/>
        <v>1</v>
      </c>
      <c r="K154" s="1" t="str">
        <f t="shared" si="328"/>
        <v>1</v>
      </c>
      <c r="L154" s="1" t="str">
        <f t="shared" si="329"/>
        <v>1</v>
      </c>
      <c r="M154" s="87"/>
      <c r="N154" s="87"/>
      <c r="O154" s="6">
        <v>41221</v>
      </c>
      <c r="P154" s="11">
        <v>2.9</v>
      </c>
      <c r="Q154" s="11">
        <v>29.3</v>
      </c>
      <c r="R154" s="11">
        <v>9</v>
      </c>
      <c r="S154" s="11">
        <v>0.02</v>
      </c>
      <c r="T154" s="17">
        <f t="shared" si="330"/>
        <v>1.5</v>
      </c>
      <c r="U154" s="1" t="str">
        <f t="shared" si="301"/>
        <v>1</v>
      </c>
      <c r="V154" s="1" t="str">
        <f t="shared" si="331"/>
        <v>3</v>
      </c>
      <c r="W154" s="1" t="str">
        <f t="shared" si="332"/>
        <v>1</v>
      </c>
      <c r="X154" s="1" t="str">
        <f t="shared" si="304"/>
        <v>1</v>
      </c>
      <c r="Y154" s="87"/>
      <c r="Z154" s="87"/>
      <c r="AA154" s="6">
        <v>41221</v>
      </c>
      <c r="AB154" s="11">
        <v>2</v>
      </c>
      <c r="AC154" s="11">
        <v>11.6</v>
      </c>
      <c r="AD154" s="11">
        <v>9.6999999999999993</v>
      </c>
      <c r="AE154" s="11">
        <v>0.26</v>
      </c>
      <c r="AF154" s="17">
        <f t="shared" si="333"/>
        <v>1</v>
      </c>
      <c r="AG154" s="1" t="str">
        <f t="shared" si="306"/>
        <v>1</v>
      </c>
      <c r="AH154" s="1" t="str">
        <f t="shared" si="334"/>
        <v>1</v>
      </c>
      <c r="AI154" s="1" t="str">
        <f t="shared" si="335"/>
        <v>1</v>
      </c>
      <c r="AJ154" s="1" t="str">
        <f t="shared" si="309"/>
        <v>1</v>
      </c>
      <c r="AK154" s="87"/>
      <c r="AL154" s="87"/>
      <c r="AM154" s="6">
        <v>41221</v>
      </c>
      <c r="AN154" s="11">
        <v>4</v>
      </c>
      <c r="AO154" s="11">
        <v>14.8</v>
      </c>
      <c r="AP154" s="11">
        <v>8</v>
      </c>
      <c r="AQ154" s="11">
        <v>6.21</v>
      </c>
      <c r="AR154" s="17">
        <f t="shared" si="336"/>
        <v>3.75</v>
      </c>
      <c r="AS154" s="1" t="str">
        <f t="shared" si="311"/>
        <v>3</v>
      </c>
      <c r="AT154" s="1" t="str">
        <f t="shared" si="337"/>
        <v>1</v>
      </c>
      <c r="AU154" s="1" t="str">
        <f t="shared" si="338"/>
        <v>1</v>
      </c>
      <c r="AV154" s="1" t="str">
        <f t="shared" si="314"/>
        <v>10</v>
      </c>
      <c r="AW154" s="87"/>
      <c r="AX154" s="87"/>
      <c r="AY154" s="6">
        <v>41221</v>
      </c>
      <c r="AZ154" s="11">
        <v>4.0999999999999996</v>
      </c>
      <c r="BA154" s="11">
        <v>180</v>
      </c>
      <c r="BB154" s="11">
        <v>7.9</v>
      </c>
      <c r="BC154" s="11">
        <v>2.94</v>
      </c>
      <c r="BD154" s="17">
        <f t="shared" si="339"/>
        <v>5</v>
      </c>
      <c r="BE154" s="1" t="str">
        <f t="shared" si="316"/>
        <v>3</v>
      </c>
      <c r="BF154" s="1" t="str">
        <f t="shared" si="340"/>
        <v>10</v>
      </c>
      <c r="BG154" s="1" t="str">
        <f t="shared" si="341"/>
        <v>1</v>
      </c>
      <c r="BH154" s="1" t="str">
        <f t="shared" si="319"/>
        <v>6</v>
      </c>
      <c r="BI154" s="87"/>
      <c r="BJ154" s="87"/>
      <c r="BK154" s="6">
        <v>41221</v>
      </c>
      <c r="BL154" s="11">
        <v>3.6</v>
      </c>
      <c r="BM154" s="11">
        <v>95</v>
      </c>
      <c r="BN154" s="11">
        <v>8.4</v>
      </c>
      <c r="BO154" s="11">
        <v>1.49</v>
      </c>
      <c r="BP154" s="17">
        <f t="shared" si="342"/>
        <v>4</v>
      </c>
      <c r="BQ154" s="1" t="str">
        <f t="shared" si="321"/>
        <v>3</v>
      </c>
      <c r="BR154" s="1" t="str">
        <f t="shared" si="343"/>
        <v>6</v>
      </c>
      <c r="BS154" s="1" t="str">
        <f t="shared" si="344"/>
        <v>1</v>
      </c>
      <c r="BT154" s="1" t="str">
        <f t="shared" si="324"/>
        <v>6</v>
      </c>
    </row>
    <row r="155" spans="1:72" x14ac:dyDescent="0.25">
      <c r="A155" s="87"/>
      <c r="B155" s="87"/>
      <c r="C155" s="6">
        <v>41250</v>
      </c>
      <c r="D155" s="11">
        <v>1</v>
      </c>
      <c r="E155" s="11">
        <v>97.1</v>
      </c>
      <c r="F155" s="11">
        <v>9</v>
      </c>
      <c r="G155" s="11">
        <v>0.02</v>
      </c>
      <c r="H155" s="17">
        <f t="shared" si="325"/>
        <v>2.25</v>
      </c>
      <c r="I155" s="1" t="str">
        <f t="shared" si="326"/>
        <v>1</v>
      </c>
      <c r="J155" s="1" t="str">
        <f t="shared" si="327"/>
        <v>6</v>
      </c>
      <c r="K155" s="1" t="str">
        <f t="shared" si="328"/>
        <v>1</v>
      </c>
      <c r="L155" s="1" t="str">
        <f t="shared" si="329"/>
        <v>1</v>
      </c>
      <c r="M155" s="87"/>
      <c r="N155" s="87"/>
      <c r="O155" s="8">
        <v>41250</v>
      </c>
      <c r="P155" s="11">
        <v>1.3</v>
      </c>
      <c r="Q155" s="11">
        <v>180</v>
      </c>
      <c r="R155" s="11">
        <v>9.1</v>
      </c>
      <c r="S155" s="11">
        <v>0.02</v>
      </c>
      <c r="T155" s="17">
        <f t="shared" si="330"/>
        <v>3.25</v>
      </c>
      <c r="U155" s="1" t="str">
        <f t="shared" si="301"/>
        <v>1</v>
      </c>
      <c r="V155" s="1" t="str">
        <f t="shared" si="331"/>
        <v>10</v>
      </c>
      <c r="W155" s="1" t="str">
        <f t="shared" si="332"/>
        <v>1</v>
      </c>
      <c r="X155" s="1" t="str">
        <f t="shared" si="304"/>
        <v>1</v>
      </c>
      <c r="Y155" s="87"/>
      <c r="Z155" s="87"/>
      <c r="AA155" s="8">
        <v>41250</v>
      </c>
      <c r="AB155" s="11">
        <v>2.2000000000000002</v>
      </c>
      <c r="AC155" s="11">
        <v>15.9</v>
      </c>
      <c r="AD155" s="11">
        <v>9.1</v>
      </c>
      <c r="AE155" s="11">
        <v>0.18</v>
      </c>
      <c r="AF155" s="17">
        <f t="shared" si="333"/>
        <v>1</v>
      </c>
      <c r="AG155" s="1" t="str">
        <f t="shared" si="306"/>
        <v>1</v>
      </c>
      <c r="AH155" s="1" t="str">
        <f t="shared" si="334"/>
        <v>1</v>
      </c>
      <c r="AI155" s="1" t="str">
        <f t="shared" si="335"/>
        <v>1</v>
      </c>
      <c r="AJ155" s="1" t="str">
        <f t="shared" si="309"/>
        <v>1</v>
      </c>
      <c r="AK155" s="87"/>
      <c r="AL155" s="87"/>
      <c r="AM155" s="8">
        <v>41250</v>
      </c>
      <c r="AN155" s="11">
        <v>3.9</v>
      </c>
      <c r="AO155" s="11">
        <v>14</v>
      </c>
      <c r="AP155" s="11">
        <v>6.1</v>
      </c>
      <c r="AQ155" s="11">
        <v>2.91</v>
      </c>
      <c r="AR155" s="17">
        <f t="shared" si="336"/>
        <v>3.25</v>
      </c>
      <c r="AS155" s="1" t="str">
        <f t="shared" si="311"/>
        <v>3</v>
      </c>
      <c r="AT155" s="1" t="str">
        <f t="shared" si="337"/>
        <v>1</v>
      </c>
      <c r="AU155" s="1" t="str">
        <f t="shared" si="338"/>
        <v>3</v>
      </c>
      <c r="AV155" s="1" t="str">
        <f t="shared" si="314"/>
        <v>6</v>
      </c>
      <c r="AW155" s="87"/>
      <c r="AX155" s="87"/>
      <c r="AY155" s="8">
        <v>41250</v>
      </c>
      <c r="AZ155" s="11">
        <v>3.3</v>
      </c>
      <c r="BA155" s="11">
        <v>28.9</v>
      </c>
      <c r="BB155" s="11">
        <v>7.1</v>
      </c>
      <c r="BC155" s="11">
        <v>3.81</v>
      </c>
      <c r="BD155" s="17">
        <f t="shared" si="339"/>
        <v>4.25</v>
      </c>
      <c r="BE155" s="1" t="str">
        <f t="shared" si="316"/>
        <v>3</v>
      </c>
      <c r="BF155" s="1" t="str">
        <f t="shared" si="340"/>
        <v>3</v>
      </c>
      <c r="BG155" s="1" t="str">
        <f t="shared" si="341"/>
        <v>1</v>
      </c>
      <c r="BH155" s="1" t="str">
        <f t="shared" si="319"/>
        <v>10</v>
      </c>
      <c r="BI155" s="87"/>
      <c r="BJ155" s="87"/>
      <c r="BK155" s="8">
        <v>41250</v>
      </c>
      <c r="BL155" s="11">
        <v>4</v>
      </c>
      <c r="BM155" s="11">
        <v>55.2</v>
      </c>
      <c r="BN155" s="11">
        <v>5.6</v>
      </c>
      <c r="BO155" s="11">
        <v>5.18</v>
      </c>
      <c r="BP155" s="17">
        <f t="shared" si="342"/>
        <v>5.5</v>
      </c>
      <c r="BQ155" s="1" t="str">
        <f t="shared" si="321"/>
        <v>3</v>
      </c>
      <c r="BR155" s="1" t="str">
        <f t="shared" si="343"/>
        <v>6</v>
      </c>
      <c r="BS155" s="1" t="str">
        <f t="shared" si="344"/>
        <v>3</v>
      </c>
      <c r="BT155" s="1" t="str">
        <f t="shared" si="324"/>
        <v>10</v>
      </c>
    </row>
    <row r="156" spans="1:72" x14ac:dyDescent="0.25">
      <c r="A156" s="3">
        <v>101</v>
      </c>
      <c r="B156" s="4" t="s">
        <v>11</v>
      </c>
      <c r="C156" s="4" t="s">
        <v>15</v>
      </c>
      <c r="D156" s="51">
        <f>AVERAGE(D144:D155)</f>
        <v>1</v>
      </c>
      <c r="E156" s="51">
        <f>AVERAGE(E144:E155)</f>
        <v>44.6</v>
      </c>
      <c r="F156" s="51">
        <f>AVERAGE(F144:F155)</f>
        <v>8.9916666666666671</v>
      </c>
      <c r="G156" s="51">
        <f>AVERAGE(G144:G155)</f>
        <v>3.0833333333333341E-2</v>
      </c>
      <c r="H156" s="51">
        <f>AVERAGE(H144:H155)</f>
        <v>1.4375</v>
      </c>
      <c r="I156" s="57" t="str">
        <f>IF(D156&lt;3,"1",IF(D156&lt;5,"3",IF(D156&lt;=15,"6",IF(D156&gt;15,"10"))))</f>
        <v>1</v>
      </c>
      <c r="J156" s="57" t="str">
        <f>IF(E156&lt;20,"1",IF(E156&lt;=49,"3",IF(E156&lt;=100,"6",IF(E156&gt;100,"10"))))</f>
        <v>3</v>
      </c>
      <c r="K156" s="57" t="str">
        <f>IF(F156&gt;6.5,"1",IF(F156&gt;=4.6,"3",IF(F156&gt;=2,"6",IF(F156&gt;=0,"10"))))</f>
        <v>1</v>
      </c>
      <c r="L156" s="57" t="str">
        <f>IF(G156&lt;0.5,"1",IF(G156&lt;1,"3",IF(G156&lt;=3,"6",IF(G156&gt;=3,"10"))))</f>
        <v>1</v>
      </c>
      <c r="M156" s="3">
        <v>101</v>
      </c>
      <c r="N156" s="4" t="s">
        <v>11</v>
      </c>
      <c r="O156" s="65" t="s">
        <v>15</v>
      </c>
      <c r="P156" s="51">
        <v>1.2583333333333335</v>
      </c>
      <c r="Q156" s="51">
        <v>227.35000000000002</v>
      </c>
      <c r="R156" s="51">
        <v>8.625</v>
      </c>
      <c r="S156" s="51">
        <v>5.5833333333333353E-2</v>
      </c>
      <c r="T156" s="51">
        <f>AVERAGE(T144:T155)</f>
        <v>2.6458333333333335</v>
      </c>
      <c r="U156" s="57" t="str">
        <f t="shared" si="301"/>
        <v>1</v>
      </c>
      <c r="V156" s="57" t="str">
        <f>IF(Q156&lt;20,"1",IF(Q156&lt;=49,"3",IF(Q156&lt;=100,"6",IF(Q156&gt;100,"10"))))</f>
        <v>10</v>
      </c>
      <c r="W156" s="57" t="str">
        <f>IF(R156&gt;6.5,"1",IF(R156&gt;=4.6,"3",IF(R156&gt;=2,"6",IF(R156&gt;=0,"10"))))</f>
        <v>1</v>
      </c>
      <c r="X156" s="57" t="str">
        <f t="shared" si="304"/>
        <v>1</v>
      </c>
      <c r="Y156" s="3">
        <v>101</v>
      </c>
      <c r="Z156" s="4" t="s">
        <v>12</v>
      </c>
      <c r="AA156" s="65" t="s">
        <v>15</v>
      </c>
      <c r="AB156" s="51">
        <v>1.7249999999999999</v>
      </c>
      <c r="AC156" s="51">
        <v>26.208333333333339</v>
      </c>
      <c r="AD156" s="51">
        <v>9.1499999999999986</v>
      </c>
      <c r="AE156" s="51">
        <v>0.19750000000000001</v>
      </c>
      <c r="AF156" s="51">
        <f>AVERAGE(AF144:AF155)</f>
        <v>1.3541666666666667</v>
      </c>
      <c r="AG156" s="57" t="str">
        <f t="shared" si="306"/>
        <v>1</v>
      </c>
      <c r="AH156" s="57" t="str">
        <f>IF(AC156&lt;20,"1",IF(AC156&lt;=49,"3",IF(AC156&lt;=100,"6",IF(AC156&gt;100,"10"))))</f>
        <v>3</v>
      </c>
      <c r="AI156" s="57" t="str">
        <f>IF(AD156&gt;6.5,"1",IF(AD156&gt;=4.6,"3",IF(AD156&gt;=2,"6",IF(AD156&gt;=0,"10"))))</f>
        <v>1</v>
      </c>
      <c r="AJ156" s="57" t="str">
        <f t="shared" si="309"/>
        <v>1</v>
      </c>
      <c r="AK156" s="3">
        <v>101</v>
      </c>
      <c r="AL156" s="4" t="s">
        <v>12</v>
      </c>
      <c r="AM156" s="65" t="s">
        <v>15</v>
      </c>
      <c r="AN156" s="51">
        <v>5.9916666666666671</v>
      </c>
      <c r="AO156" s="51">
        <v>47.358333333333327</v>
      </c>
      <c r="AP156" s="51">
        <v>5.9333333333333327</v>
      </c>
      <c r="AQ156" s="51">
        <v>4.5866666666666669</v>
      </c>
      <c r="AR156" s="51">
        <f>AVERAGE(AR144:AR155)</f>
        <v>4.479166666666667</v>
      </c>
      <c r="AS156" s="57" t="str">
        <f t="shared" si="311"/>
        <v>6</v>
      </c>
      <c r="AT156" s="57" t="str">
        <f>IF(AO156&lt;20,"1",IF(AO156&lt;=49,"3",IF(AO156&lt;=100,"6",IF(AO156&gt;100,"10"))))</f>
        <v>3</v>
      </c>
      <c r="AU156" s="57" t="str">
        <f>IF(AP156&gt;6.5,"1",IF(AP156&gt;=4.6,"3",IF(AP156&gt;=2,"6",IF(AP156&gt;=0,"10"))))</f>
        <v>3</v>
      </c>
      <c r="AV156" s="57" t="str">
        <f t="shared" si="314"/>
        <v>10</v>
      </c>
      <c r="AW156" s="3">
        <v>101</v>
      </c>
      <c r="AX156" s="4" t="s">
        <v>12</v>
      </c>
      <c r="AY156" s="65" t="s">
        <v>15</v>
      </c>
      <c r="AZ156" s="51">
        <v>2.8666666666666667</v>
      </c>
      <c r="BA156" s="51">
        <v>60.06666666666667</v>
      </c>
      <c r="BB156" s="51">
        <v>7.2666666666666666</v>
      </c>
      <c r="BC156" s="51">
        <v>3.3566666666666669</v>
      </c>
      <c r="BD156" s="51">
        <f>AVERAGE(BD144:BD155)</f>
        <v>3.8541666666666665</v>
      </c>
      <c r="BE156" s="57" t="str">
        <f t="shared" si="316"/>
        <v>1</v>
      </c>
      <c r="BF156" s="57" t="str">
        <f>IF(BA156&lt;20,"1",IF(BA156&lt;=49,"3",IF(BA156&lt;=100,"6",IF(BA156&gt;100,"10"))))</f>
        <v>6</v>
      </c>
      <c r="BG156" s="57" t="str">
        <f>IF(BB156&gt;6.5,"1",IF(BB156&gt;=4.6,"3",IF(BB156&gt;=2,"6",IF(BB156&gt;=0,"10"))))</f>
        <v>1</v>
      </c>
      <c r="BH156" s="57" t="str">
        <f t="shared" si="319"/>
        <v>10</v>
      </c>
      <c r="BI156" s="3">
        <v>101</v>
      </c>
      <c r="BJ156" s="4" t="s">
        <v>12</v>
      </c>
      <c r="BK156" s="65" t="s">
        <v>15</v>
      </c>
      <c r="BL156" s="51">
        <v>4.0083333333333337</v>
      </c>
      <c r="BM156" s="51">
        <v>115.80833333333334</v>
      </c>
      <c r="BN156" s="51">
        <v>7.8166666666666664</v>
      </c>
      <c r="BO156" s="51">
        <v>2.0166666666666662</v>
      </c>
      <c r="BP156" s="51">
        <f>AVERAGE(BP144:BP155)</f>
        <v>4.375</v>
      </c>
      <c r="BQ156" s="57" t="str">
        <f t="shared" si="321"/>
        <v>3</v>
      </c>
      <c r="BR156" s="57" t="str">
        <f>IF(BM156&lt;20,"1",IF(BM156&lt;=49,"3",IF(BM156&lt;=100,"6",IF(BM156&gt;100,"10"))))</f>
        <v>10</v>
      </c>
      <c r="BS156" s="57" t="str">
        <f>IF(BN156&gt;6.5,"1",IF(BN156&gt;=4.6,"3",IF(BN156&gt;=2,"6",IF(BN156&gt;=0,"10"))))</f>
        <v>1</v>
      </c>
      <c r="BT156" s="57" t="str">
        <f t="shared" si="324"/>
        <v>6</v>
      </c>
    </row>
    <row r="157" spans="1:72" x14ac:dyDescent="0.25">
      <c r="A157" s="87">
        <v>102</v>
      </c>
      <c r="B157" s="87" t="s">
        <v>11</v>
      </c>
      <c r="C157" s="7">
        <v>41279</v>
      </c>
      <c r="D157" s="11">
        <v>1</v>
      </c>
      <c r="E157" s="11">
        <v>25.3</v>
      </c>
      <c r="F157" s="11">
        <v>9.6999999999999993</v>
      </c>
      <c r="G157" s="11">
        <v>0.05</v>
      </c>
      <c r="H157" s="17">
        <f t="shared" ref="H157:H168" si="345">(I157+J157+K157+L157)/4</f>
        <v>1.5</v>
      </c>
      <c r="I157" s="1" t="str">
        <f t="shared" ref="I157:I168" si="346">IF(D157&lt;=3,"1",IF(D157&lt;5,"3",IF(D157&lt;=15,"6",IF(D157&gt;15,"10"))))</f>
        <v>1</v>
      </c>
      <c r="J157" s="1" t="str">
        <f t="shared" ref="J157:J168" si="347">IF(E157&lt;=20,"1",IF(E157&lt;=49.9,"3",IF(E157&lt;=100,"6",IF(E157&gt;100,"10"))))</f>
        <v>3</v>
      </c>
      <c r="K157" s="1" t="str">
        <f t="shared" ref="K157:K168" si="348">IF(F157&gt;=6.5,"1",IF(F157&gt;=4.6,"3",IF(F157&gt;=2,"6",IF(F157&gt;=0,"10"))))</f>
        <v>1</v>
      </c>
      <c r="L157" s="1" t="str">
        <f t="shared" ref="L157:L168" si="349">IF(G157&lt;=0.5,"1",IF(G157&lt;1,"3",IF(G157&lt;=3,"6",IF(G157&gt;=3,"10"))))</f>
        <v>1</v>
      </c>
      <c r="M157" s="87">
        <v>102</v>
      </c>
      <c r="N157" s="87" t="s">
        <v>11</v>
      </c>
      <c r="O157" s="7">
        <v>41279</v>
      </c>
      <c r="P157" s="11">
        <v>1</v>
      </c>
      <c r="Q157" s="11">
        <v>17.3</v>
      </c>
      <c r="R157" s="11">
        <v>10</v>
      </c>
      <c r="S157" s="11">
        <v>0.02</v>
      </c>
      <c r="T157" s="2">
        <f>(U157+V157+W157+X157)/4</f>
        <v>1</v>
      </c>
      <c r="U157" s="1" t="str">
        <f>IF(P157&lt;=3,"1",IF(P157&lt;5,"3",IF(P157&lt;=15,"6",IF(P157&gt;15,"10"))))</f>
        <v>1</v>
      </c>
      <c r="V157" s="1" t="str">
        <f t="shared" ref="V157:V168" si="350">IF(Q157&lt;=20,"1",IF(Q157&lt;=49.9,"3",IF(Q157&lt;=100,"6",IF(Q157&gt;100,"10"))))</f>
        <v>1</v>
      </c>
      <c r="W157" s="1" t="str">
        <f>IF(R157&gt;=6.5,"1",IF(R157&gt;=4.6,"3",IF(R157&gt;=2,"6",IF(R157&gt;=0,"10"))))</f>
        <v>1</v>
      </c>
      <c r="X157" s="1" t="str">
        <f>IF(S157&lt;=0.5,"1",IF(S157&lt;1,"3",IF(S157&lt;=3,"6",IF(S157&gt;=3,"10"))))</f>
        <v>1</v>
      </c>
      <c r="Y157" s="87">
        <v>102</v>
      </c>
      <c r="Z157" s="87" t="s">
        <v>12</v>
      </c>
      <c r="AA157" s="7">
        <v>41279</v>
      </c>
      <c r="AB157" s="11">
        <v>3.4</v>
      </c>
      <c r="AC157" s="11">
        <v>3.8</v>
      </c>
      <c r="AD157" s="11">
        <v>10.4</v>
      </c>
      <c r="AE157" s="11">
        <v>0.26</v>
      </c>
      <c r="AF157" s="2">
        <f t="shared" ref="AF157:AF168" si="351">(AG157+AH157+AI157+AJ157)/4</f>
        <v>1.5</v>
      </c>
      <c r="AG157" s="1" t="str">
        <f t="shared" ref="AG157:AG168" si="352">IF(AB157&lt;=3,"1",IF(AB157&lt;5,"3",IF(AB157&lt;=15,"6",IF(AB157&gt;15,"10"))))</f>
        <v>3</v>
      </c>
      <c r="AH157" s="1" t="str">
        <f t="shared" ref="AH157:AH168" si="353">IF(AC157&lt;=20,"1",IF(AC157&lt;=49.9,"3",IF(AC157&lt;=100,"6",IF(AC157&gt;100,"10"))))</f>
        <v>1</v>
      </c>
      <c r="AI157" s="1" t="str">
        <f t="shared" ref="AI157:AI168" si="354">IF(AD157&gt;=6.5,"1",IF(AD157&gt;=4.6,"3",IF(AD157&gt;=2,"6",IF(AD157&gt;=0,"10"))))</f>
        <v>1</v>
      </c>
      <c r="AJ157" s="1" t="str">
        <f t="shared" ref="AJ157:AJ168" si="355">IF(AE157&lt;=0.5,"1",IF(AE157&lt;1,"3",IF(AE157&lt;=3,"6",IF(AE157&gt;=3,"10"))))</f>
        <v>1</v>
      </c>
      <c r="AK157" s="87">
        <v>102</v>
      </c>
      <c r="AL157" s="87" t="s">
        <v>12</v>
      </c>
      <c r="AM157" s="7">
        <v>41279</v>
      </c>
      <c r="AN157" s="11">
        <v>3.8</v>
      </c>
      <c r="AO157" s="11">
        <v>10.4</v>
      </c>
      <c r="AP157" s="11">
        <v>6.5</v>
      </c>
      <c r="AQ157" s="11">
        <v>7.05</v>
      </c>
      <c r="AR157" s="2">
        <f t="shared" ref="AR157:AR168" si="356">(AS157+AT157+AU157+AV157)/4</f>
        <v>3.75</v>
      </c>
      <c r="AS157" s="1" t="str">
        <f t="shared" ref="AS157:AS168" si="357">IF(AN157&lt;=3,"1",IF(AN157&lt;5,"3",IF(AN157&lt;=15,"6",IF(AN157&gt;15,"10"))))</f>
        <v>3</v>
      </c>
      <c r="AT157" s="1" t="str">
        <f t="shared" ref="AT157:AT168" si="358">IF(AO157&lt;=20,"1",IF(AO157&lt;=49.9,"3",IF(AO157&lt;=100,"6",IF(AO157&gt;100,"10"))))</f>
        <v>1</v>
      </c>
      <c r="AU157" s="1" t="str">
        <f t="shared" ref="AU157:AU168" si="359">IF(AP157&gt;=6.5,"1",IF(AP157&gt;=4.6,"3",IF(AP157&gt;=2,"6",IF(AP157&gt;=0,"10"))))</f>
        <v>1</v>
      </c>
      <c r="AV157" s="1" t="str">
        <f t="shared" ref="AV157:AV168" si="360">IF(AQ157&lt;=0.5,"1",IF(AQ157&lt;1,"3",IF(AQ157&lt;=3,"6",IF(AQ157&gt;=3,"10"))))</f>
        <v>10</v>
      </c>
      <c r="AW157" s="87">
        <v>102</v>
      </c>
      <c r="AX157" s="87" t="s">
        <v>12</v>
      </c>
      <c r="AY157" s="7">
        <v>41279</v>
      </c>
      <c r="AZ157" s="11">
        <v>2.1</v>
      </c>
      <c r="BA157" s="11">
        <v>15.8</v>
      </c>
      <c r="BB157" s="11">
        <v>9.4</v>
      </c>
      <c r="BC157" s="11">
        <v>6.34</v>
      </c>
      <c r="BD157" s="2">
        <f t="shared" ref="BD157:BD168" si="361">(BE157+BF157+BG157+BH157)/4</f>
        <v>3.25</v>
      </c>
      <c r="BE157" s="1" t="str">
        <f t="shared" ref="BE157:BE168" si="362">IF(AZ157&lt;=3,"1",IF(AZ157&lt;5,"3",IF(AZ157&lt;=15,"6",IF(AZ157&gt;15,"10"))))</f>
        <v>1</v>
      </c>
      <c r="BF157" s="1" t="str">
        <f t="shared" ref="BF157:BF168" si="363">IF(BA157&lt;=20,"1",IF(BA157&lt;=49.9,"3",IF(BA157&lt;=100,"6",IF(BA157&gt;100,"10"))))</f>
        <v>1</v>
      </c>
      <c r="BG157" s="1" t="str">
        <f t="shared" ref="BG157:BG168" si="364">IF(BB157&gt;=6.5,"1",IF(BB157&gt;=4.6,"3",IF(BB157&gt;=2,"6",IF(BB157&gt;=0,"10"))))</f>
        <v>1</v>
      </c>
      <c r="BH157" s="1" t="str">
        <f t="shared" ref="BH157:BH168" si="365">IF(BC157&lt;=0.5,"1",IF(BC157&lt;1,"3",IF(BC157&lt;=3,"6",IF(BC157&gt;=3,"10"))))</f>
        <v>10</v>
      </c>
      <c r="BI157" s="87">
        <v>102</v>
      </c>
      <c r="BJ157" s="87" t="s">
        <v>12</v>
      </c>
      <c r="BK157" s="7">
        <v>41279</v>
      </c>
      <c r="BL157" s="11">
        <v>4.7</v>
      </c>
      <c r="BM157" s="11">
        <v>61.8</v>
      </c>
      <c r="BN157" s="11">
        <v>8.9</v>
      </c>
      <c r="BO157" s="11">
        <v>5.66</v>
      </c>
      <c r="BP157" s="2">
        <f t="shared" ref="BP157:BP168" si="366">(BQ157+BR157+BS157+BT157)/4</f>
        <v>5</v>
      </c>
      <c r="BQ157" s="1" t="str">
        <f t="shared" ref="BQ157:BQ168" si="367">IF(BL157&lt;=3,"1",IF(BL157&lt;5,"3",IF(BL157&lt;=15,"6",IF(BL157&gt;15,"10"))))</f>
        <v>3</v>
      </c>
      <c r="BR157" s="1" t="str">
        <f t="shared" ref="BR157:BR168" si="368">IF(BM157&lt;=20,"1",IF(BM157&lt;=49.9,"3",IF(BM157&lt;=100,"6",IF(BM157&gt;100,"10"))))</f>
        <v>6</v>
      </c>
      <c r="BS157" s="1" t="str">
        <f t="shared" ref="BS157:BS168" si="369">IF(BN157&gt;=6.5,"1",IF(BN157&gt;=4.6,"3",IF(BN157&gt;=2,"6",IF(BN157&gt;=0,"10"))))</f>
        <v>1</v>
      </c>
      <c r="BT157" s="1" t="str">
        <f t="shared" ref="BT157:BT168" si="370">IF(BO157&lt;=0.5,"1",IF(BO157&lt;1,"3",IF(BO157&lt;=3,"6",IF(BO157&gt;=3,"10"))))</f>
        <v>10</v>
      </c>
    </row>
    <row r="158" spans="1:72" x14ac:dyDescent="0.25">
      <c r="A158" s="87"/>
      <c r="B158" s="87"/>
      <c r="C158" s="7">
        <v>41323</v>
      </c>
      <c r="D158" s="11">
        <v>1</v>
      </c>
      <c r="E158" s="11">
        <v>3.5</v>
      </c>
      <c r="F158" s="11">
        <v>9.6</v>
      </c>
      <c r="G158" s="11">
        <v>7.0000000000000007E-2</v>
      </c>
      <c r="H158" s="17">
        <f t="shared" si="345"/>
        <v>1</v>
      </c>
      <c r="I158" s="1" t="str">
        <f t="shared" si="346"/>
        <v>1</v>
      </c>
      <c r="J158" s="1" t="str">
        <f t="shared" si="347"/>
        <v>1</v>
      </c>
      <c r="K158" s="1" t="str">
        <f t="shared" si="348"/>
        <v>1</v>
      </c>
      <c r="L158" s="1" t="str">
        <f t="shared" si="349"/>
        <v>1</v>
      </c>
      <c r="M158" s="87"/>
      <c r="N158" s="87"/>
      <c r="O158" s="7">
        <v>41323</v>
      </c>
      <c r="P158" s="11">
        <v>1</v>
      </c>
      <c r="Q158" s="11">
        <v>15.6</v>
      </c>
      <c r="R158" s="11">
        <v>9.1999999999999993</v>
      </c>
      <c r="S158" s="11">
        <v>0.01</v>
      </c>
      <c r="T158" s="2">
        <f>(U158+V158+W158+X158)/4</f>
        <v>1</v>
      </c>
      <c r="U158" s="1" t="str">
        <f>IF(P158&lt;=3,"1",IF(P158&lt;5,"3",IF(P158&lt;=15,"6",IF(P158&gt;15,"10"))))</f>
        <v>1</v>
      </c>
      <c r="V158" s="1" t="str">
        <f t="shared" si="350"/>
        <v>1</v>
      </c>
      <c r="W158" s="1" t="str">
        <f>IF(R158&gt;=6.5,"1",IF(R158&gt;=4.6,"3",IF(R158&gt;=2,"6",IF(R158&gt;=0,"10"))))</f>
        <v>1</v>
      </c>
      <c r="X158" s="1" t="str">
        <f>IF(S158&lt;=0.5,"1",IF(S158&lt;1,"3",IF(S158&lt;=3,"6",IF(S158&gt;=3,"10"))))</f>
        <v>1</v>
      </c>
      <c r="Y158" s="87"/>
      <c r="Z158" s="87"/>
      <c r="AA158" s="7">
        <v>41323</v>
      </c>
      <c r="AB158" s="11">
        <v>2.4</v>
      </c>
      <c r="AC158" s="11">
        <v>7.1</v>
      </c>
      <c r="AD158" s="11">
        <v>11.5</v>
      </c>
      <c r="AE158" s="11">
        <v>0.34</v>
      </c>
      <c r="AF158" s="2">
        <f t="shared" si="351"/>
        <v>1</v>
      </c>
      <c r="AG158" s="1" t="str">
        <f t="shared" si="352"/>
        <v>1</v>
      </c>
      <c r="AH158" s="1" t="str">
        <f t="shared" si="353"/>
        <v>1</v>
      </c>
      <c r="AI158" s="1" t="str">
        <f t="shared" si="354"/>
        <v>1</v>
      </c>
      <c r="AJ158" s="1" t="str">
        <f t="shared" si="355"/>
        <v>1</v>
      </c>
      <c r="AK158" s="87"/>
      <c r="AL158" s="87"/>
      <c r="AM158" s="7">
        <v>41323</v>
      </c>
      <c r="AN158" s="11">
        <v>10.8</v>
      </c>
      <c r="AO158" s="11">
        <v>21.5</v>
      </c>
      <c r="AP158" s="11">
        <v>10.1</v>
      </c>
      <c r="AQ158" s="11">
        <v>10.4</v>
      </c>
      <c r="AR158" s="2">
        <f t="shared" si="356"/>
        <v>5</v>
      </c>
      <c r="AS158" s="1" t="str">
        <f t="shared" si="357"/>
        <v>6</v>
      </c>
      <c r="AT158" s="1" t="str">
        <f t="shared" si="358"/>
        <v>3</v>
      </c>
      <c r="AU158" s="1" t="str">
        <f t="shared" si="359"/>
        <v>1</v>
      </c>
      <c r="AV158" s="1" t="str">
        <f t="shared" si="360"/>
        <v>10</v>
      </c>
      <c r="AW158" s="87"/>
      <c r="AX158" s="87"/>
      <c r="AY158" s="7">
        <v>41323</v>
      </c>
      <c r="AZ158" s="11">
        <v>4.3</v>
      </c>
      <c r="BA158" s="11">
        <v>30.7</v>
      </c>
      <c r="BB158" s="11">
        <v>8.3000000000000007</v>
      </c>
      <c r="BC158" s="11">
        <v>4.7</v>
      </c>
      <c r="BD158" s="2">
        <f t="shared" si="361"/>
        <v>4.25</v>
      </c>
      <c r="BE158" s="1" t="str">
        <f t="shared" si="362"/>
        <v>3</v>
      </c>
      <c r="BF158" s="1" t="str">
        <f t="shared" si="363"/>
        <v>3</v>
      </c>
      <c r="BG158" s="1" t="str">
        <f t="shared" si="364"/>
        <v>1</v>
      </c>
      <c r="BH158" s="1" t="str">
        <f t="shared" si="365"/>
        <v>10</v>
      </c>
      <c r="BI158" s="87"/>
      <c r="BJ158" s="87"/>
      <c r="BK158" s="7">
        <v>41323</v>
      </c>
      <c r="BL158" s="11">
        <v>2.5</v>
      </c>
      <c r="BM158" s="11">
        <v>45.3</v>
      </c>
      <c r="BN158" s="11">
        <v>8.3000000000000007</v>
      </c>
      <c r="BO158" s="11">
        <v>3.92</v>
      </c>
      <c r="BP158" s="2">
        <f t="shared" si="366"/>
        <v>3.75</v>
      </c>
      <c r="BQ158" s="1" t="str">
        <f t="shared" si="367"/>
        <v>1</v>
      </c>
      <c r="BR158" s="1" t="str">
        <f t="shared" si="368"/>
        <v>3</v>
      </c>
      <c r="BS158" s="1" t="str">
        <f t="shared" si="369"/>
        <v>1</v>
      </c>
      <c r="BT158" s="1" t="str">
        <f t="shared" si="370"/>
        <v>10</v>
      </c>
    </row>
    <row r="159" spans="1:72" x14ac:dyDescent="0.25">
      <c r="A159" s="87"/>
      <c r="B159" s="87"/>
      <c r="C159" s="8">
        <v>41338</v>
      </c>
      <c r="D159" s="11">
        <v>1</v>
      </c>
      <c r="E159" s="11">
        <v>2</v>
      </c>
      <c r="F159" s="11">
        <v>10.199999999999999</v>
      </c>
      <c r="G159" s="11">
        <v>0.09</v>
      </c>
      <c r="H159" s="17">
        <f t="shared" si="345"/>
        <v>1</v>
      </c>
      <c r="I159" s="1" t="str">
        <f t="shared" si="346"/>
        <v>1</v>
      </c>
      <c r="J159" s="1" t="str">
        <f t="shared" si="347"/>
        <v>1</v>
      </c>
      <c r="K159" s="1" t="str">
        <f t="shared" si="348"/>
        <v>1</v>
      </c>
      <c r="L159" s="1" t="str">
        <f t="shared" si="349"/>
        <v>1</v>
      </c>
      <c r="M159" s="87"/>
      <c r="N159" s="87"/>
      <c r="O159" s="8">
        <v>41338</v>
      </c>
      <c r="P159" s="11">
        <v>1</v>
      </c>
      <c r="Q159" s="11">
        <v>24.6</v>
      </c>
      <c r="R159" s="11">
        <v>9.6</v>
      </c>
      <c r="S159" s="11">
        <v>0.01</v>
      </c>
      <c r="T159" s="2">
        <f>(U159+V159+W159+X159)/4</f>
        <v>1.5</v>
      </c>
      <c r="U159" s="1" t="str">
        <f>IF(P159&lt;=3,"1",IF(P159&lt;5,"3",IF(P159&lt;=15,"6",IF(P159&gt;15,"10"))))</f>
        <v>1</v>
      </c>
      <c r="V159" s="1" t="str">
        <f t="shared" si="350"/>
        <v>3</v>
      </c>
      <c r="W159" s="1" t="str">
        <f>IF(R159&gt;=6.5,"1",IF(R159&gt;=4.6,"3",IF(R159&gt;=2,"6",IF(R159&gt;=0,"10"))))</f>
        <v>1</v>
      </c>
      <c r="X159" s="1" t="str">
        <f>IF(S159&lt;=0.5,"1",IF(S159&lt;1,"3",IF(S159&lt;=3,"6",IF(S159&gt;=3,"10"))))</f>
        <v>1</v>
      </c>
      <c r="Y159" s="87"/>
      <c r="Z159" s="87"/>
      <c r="AA159" s="8">
        <v>41338</v>
      </c>
      <c r="AB159" s="11">
        <v>1.4</v>
      </c>
      <c r="AC159" s="11">
        <v>7.9</v>
      </c>
      <c r="AD159" s="11">
        <v>10</v>
      </c>
      <c r="AE159" s="11">
        <v>0.74</v>
      </c>
      <c r="AF159" s="2">
        <f t="shared" si="351"/>
        <v>1.5</v>
      </c>
      <c r="AG159" s="1" t="str">
        <f t="shared" si="352"/>
        <v>1</v>
      </c>
      <c r="AH159" s="1" t="str">
        <f t="shared" si="353"/>
        <v>1</v>
      </c>
      <c r="AI159" s="1" t="str">
        <f t="shared" si="354"/>
        <v>1</v>
      </c>
      <c r="AJ159" s="1" t="str">
        <f t="shared" si="355"/>
        <v>3</v>
      </c>
      <c r="AK159" s="87"/>
      <c r="AL159" s="87"/>
      <c r="AM159" s="8">
        <v>41338</v>
      </c>
      <c r="AN159" s="11">
        <v>5.9</v>
      </c>
      <c r="AO159" s="11">
        <v>12.2</v>
      </c>
      <c r="AP159" s="11">
        <v>6.4</v>
      </c>
      <c r="AQ159" s="11">
        <v>10.3</v>
      </c>
      <c r="AR159" s="2">
        <f t="shared" si="356"/>
        <v>5</v>
      </c>
      <c r="AS159" s="1" t="str">
        <f t="shared" si="357"/>
        <v>6</v>
      </c>
      <c r="AT159" s="1" t="str">
        <f t="shared" si="358"/>
        <v>1</v>
      </c>
      <c r="AU159" s="1" t="str">
        <f t="shared" si="359"/>
        <v>3</v>
      </c>
      <c r="AV159" s="1" t="str">
        <f t="shared" si="360"/>
        <v>10</v>
      </c>
      <c r="AW159" s="87"/>
      <c r="AX159" s="87"/>
      <c r="AY159" s="8">
        <v>41338</v>
      </c>
      <c r="AZ159" s="11">
        <v>3.6</v>
      </c>
      <c r="BA159" s="11">
        <v>26.6</v>
      </c>
      <c r="BB159" s="11">
        <v>7.4</v>
      </c>
      <c r="BC159" s="11">
        <v>4.7699999999999996</v>
      </c>
      <c r="BD159" s="2">
        <f t="shared" si="361"/>
        <v>4.25</v>
      </c>
      <c r="BE159" s="1" t="str">
        <f t="shared" si="362"/>
        <v>3</v>
      </c>
      <c r="BF159" s="1" t="str">
        <f t="shared" si="363"/>
        <v>3</v>
      </c>
      <c r="BG159" s="1" t="str">
        <f t="shared" si="364"/>
        <v>1</v>
      </c>
      <c r="BH159" s="1" t="str">
        <f t="shared" si="365"/>
        <v>10</v>
      </c>
      <c r="BI159" s="87"/>
      <c r="BJ159" s="87"/>
      <c r="BK159" s="8">
        <v>41338</v>
      </c>
      <c r="BL159" s="11">
        <v>4</v>
      </c>
      <c r="BM159" s="11">
        <v>44.9</v>
      </c>
      <c r="BN159" s="11">
        <v>8.5</v>
      </c>
      <c r="BO159" s="11">
        <v>4.4800000000000004</v>
      </c>
      <c r="BP159" s="2">
        <f t="shared" si="366"/>
        <v>4.25</v>
      </c>
      <c r="BQ159" s="1" t="str">
        <f t="shared" si="367"/>
        <v>3</v>
      </c>
      <c r="BR159" s="1" t="str">
        <f t="shared" si="368"/>
        <v>3</v>
      </c>
      <c r="BS159" s="1" t="str">
        <f t="shared" si="369"/>
        <v>1</v>
      </c>
      <c r="BT159" s="1" t="str">
        <f t="shared" si="370"/>
        <v>10</v>
      </c>
    </row>
    <row r="160" spans="1:72" x14ac:dyDescent="0.25">
      <c r="A160" s="87"/>
      <c r="B160" s="87"/>
      <c r="C160" s="8">
        <v>41367</v>
      </c>
      <c r="D160" s="11">
        <v>2.8</v>
      </c>
      <c r="E160" s="11">
        <v>6540</v>
      </c>
      <c r="F160" s="11">
        <v>8.3000000000000007</v>
      </c>
      <c r="G160" s="11">
        <v>0.13</v>
      </c>
      <c r="H160" s="17">
        <f t="shared" si="345"/>
        <v>3.25</v>
      </c>
      <c r="I160" s="1" t="str">
        <f t="shared" si="346"/>
        <v>1</v>
      </c>
      <c r="J160" s="1" t="str">
        <f t="shared" si="347"/>
        <v>10</v>
      </c>
      <c r="K160" s="1" t="str">
        <f t="shared" si="348"/>
        <v>1</v>
      </c>
      <c r="L160" s="1" t="str">
        <f t="shared" si="349"/>
        <v>1</v>
      </c>
      <c r="M160" s="87"/>
      <c r="N160" s="87"/>
      <c r="O160" s="8">
        <v>41367</v>
      </c>
      <c r="P160" s="11">
        <v>1</v>
      </c>
      <c r="Q160" s="11">
        <v>89.1</v>
      </c>
      <c r="R160" s="11">
        <v>8.3000000000000007</v>
      </c>
      <c r="S160" s="11">
        <v>0.02</v>
      </c>
      <c r="T160" s="2">
        <f>(U160+V160+W160+X160)/4</f>
        <v>2.25</v>
      </c>
      <c r="U160" s="1" t="str">
        <f>IF(P160&lt;=3,"1",IF(P160&lt;5,"3",IF(P160&lt;=15,"6",IF(P160&gt;15,"10"))))</f>
        <v>1</v>
      </c>
      <c r="V160" s="1" t="str">
        <f t="shared" si="350"/>
        <v>6</v>
      </c>
      <c r="W160" s="1" t="str">
        <f>IF(R160&gt;=6.5,"1",IF(R160&gt;=4.6,"3",IF(R160&gt;=2,"6",IF(R160&gt;=0,"10"))))</f>
        <v>1</v>
      </c>
      <c r="X160" s="1" t="str">
        <f>IF(S160&lt;=0.5,"1",IF(S160&lt;1,"3",IF(S160&lt;=3,"6",IF(S160&gt;=3,"10"))))</f>
        <v>1</v>
      </c>
      <c r="Y160" s="87"/>
      <c r="Z160" s="87"/>
      <c r="AA160" s="8">
        <v>41367</v>
      </c>
      <c r="AB160" s="11">
        <v>2.4</v>
      </c>
      <c r="AC160" s="11">
        <v>6.2</v>
      </c>
      <c r="AD160" s="11">
        <v>6.6</v>
      </c>
      <c r="AE160" s="11">
        <v>0.85</v>
      </c>
      <c r="AF160" s="2">
        <f t="shared" si="351"/>
        <v>1.5</v>
      </c>
      <c r="AG160" s="1" t="str">
        <f t="shared" si="352"/>
        <v>1</v>
      </c>
      <c r="AH160" s="1" t="str">
        <f t="shared" si="353"/>
        <v>1</v>
      </c>
      <c r="AI160" s="1" t="str">
        <f t="shared" si="354"/>
        <v>1</v>
      </c>
      <c r="AJ160" s="1" t="str">
        <f t="shared" si="355"/>
        <v>3</v>
      </c>
      <c r="AK160" s="87"/>
      <c r="AL160" s="87"/>
      <c r="AM160" s="8">
        <v>41367</v>
      </c>
      <c r="AN160" s="11">
        <v>10.9</v>
      </c>
      <c r="AO160" s="11">
        <v>37.799999999999997</v>
      </c>
      <c r="AP160" s="11">
        <v>3.8</v>
      </c>
      <c r="AQ160" s="11">
        <v>8.25</v>
      </c>
      <c r="AR160" s="2">
        <f t="shared" si="356"/>
        <v>6.25</v>
      </c>
      <c r="AS160" s="1" t="str">
        <f t="shared" si="357"/>
        <v>6</v>
      </c>
      <c r="AT160" s="1" t="str">
        <f t="shared" si="358"/>
        <v>3</v>
      </c>
      <c r="AU160" s="1" t="str">
        <f t="shared" si="359"/>
        <v>6</v>
      </c>
      <c r="AV160" s="1" t="str">
        <f t="shared" si="360"/>
        <v>10</v>
      </c>
      <c r="AW160" s="87"/>
      <c r="AX160" s="87"/>
      <c r="AY160" s="8">
        <v>41367</v>
      </c>
      <c r="AZ160" s="11">
        <v>7</v>
      </c>
      <c r="BA160" s="11">
        <v>31.6</v>
      </c>
      <c r="BB160" s="11">
        <v>6.9</v>
      </c>
      <c r="BC160" s="11">
        <v>7.7</v>
      </c>
      <c r="BD160" s="2">
        <f t="shared" si="361"/>
        <v>5</v>
      </c>
      <c r="BE160" s="1" t="str">
        <f t="shared" si="362"/>
        <v>6</v>
      </c>
      <c r="BF160" s="1" t="str">
        <f t="shared" si="363"/>
        <v>3</v>
      </c>
      <c r="BG160" s="1" t="str">
        <f t="shared" si="364"/>
        <v>1</v>
      </c>
      <c r="BH160" s="1" t="str">
        <f t="shared" si="365"/>
        <v>10</v>
      </c>
      <c r="BI160" s="87"/>
      <c r="BJ160" s="87"/>
      <c r="BK160" s="8">
        <v>41367</v>
      </c>
      <c r="BL160" s="11">
        <v>12.1</v>
      </c>
      <c r="BM160" s="11">
        <v>86.4</v>
      </c>
      <c r="BN160" s="11">
        <v>9.1999999999999993</v>
      </c>
      <c r="BO160" s="11">
        <v>0.89</v>
      </c>
      <c r="BP160" s="2">
        <f t="shared" si="366"/>
        <v>4</v>
      </c>
      <c r="BQ160" s="1" t="str">
        <f t="shared" si="367"/>
        <v>6</v>
      </c>
      <c r="BR160" s="1" t="str">
        <f t="shared" si="368"/>
        <v>6</v>
      </c>
      <c r="BS160" s="1" t="str">
        <f t="shared" si="369"/>
        <v>1</v>
      </c>
      <c r="BT160" s="1" t="str">
        <f t="shared" si="370"/>
        <v>3</v>
      </c>
    </row>
    <row r="161" spans="1:72" x14ac:dyDescent="0.25">
      <c r="A161" s="87"/>
      <c r="B161" s="87"/>
      <c r="C161" s="8">
        <v>41397</v>
      </c>
      <c r="D161" s="11">
        <v>1</v>
      </c>
      <c r="E161" s="11">
        <v>946</v>
      </c>
      <c r="F161" s="11">
        <v>8.8000000000000007</v>
      </c>
      <c r="G161" s="11">
        <v>0.02</v>
      </c>
      <c r="H161" s="17">
        <f t="shared" si="345"/>
        <v>3.25</v>
      </c>
      <c r="I161" s="1" t="str">
        <f t="shared" si="346"/>
        <v>1</v>
      </c>
      <c r="J161" s="1" t="str">
        <f t="shared" si="347"/>
        <v>10</v>
      </c>
      <c r="K161" s="1" t="str">
        <f t="shared" si="348"/>
        <v>1</v>
      </c>
      <c r="L161" s="1" t="str">
        <f t="shared" si="349"/>
        <v>1</v>
      </c>
      <c r="M161" s="87"/>
      <c r="N161" s="87"/>
      <c r="O161" s="8">
        <v>41397</v>
      </c>
      <c r="P161" s="11">
        <v>1</v>
      </c>
      <c r="Q161" s="11">
        <v>1200</v>
      </c>
      <c r="R161" s="11">
        <v>8.6999999999999993</v>
      </c>
      <c r="S161" s="11">
        <v>0.03</v>
      </c>
      <c r="T161" s="2">
        <f>(U161+V161+W161+X161)/4</f>
        <v>3.25</v>
      </c>
      <c r="U161" s="1" t="str">
        <f>IF(P161&lt;=3,"1",IF(P161&lt;5,"3",IF(P161&lt;=15,"6",IF(P161&gt;15,"10"))))</f>
        <v>1</v>
      </c>
      <c r="V161" s="1" t="str">
        <f t="shared" si="350"/>
        <v>10</v>
      </c>
      <c r="W161" s="1" t="str">
        <f>IF(R161&gt;=6.5,"1",IF(R161&gt;=4.6,"3",IF(R161&gt;=2,"6",IF(R161&gt;=0,"10"))))</f>
        <v>1</v>
      </c>
      <c r="X161" s="1" t="str">
        <f>IF(S161&lt;=0.5,"1",IF(S161&lt;1,"3",IF(S161&lt;=3,"6",IF(S161&gt;=3,"10"))))</f>
        <v>1</v>
      </c>
      <c r="Y161" s="87"/>
      <c r="Z161" s="87"/>
      <c r="AA161" s="8">
        <v>41397</v>
      </c>
      <c r="AB161" s="11">
        <v>3.9</v>
      </c>
      <c r="AC161" s="11">
        <v>23.4</v>
      </c>
      <c r="AD161" s="11">
        <v>7.1</v>
      </c>
      <c r="AE161" s="11">
        <v>0.32</v>
      </c>
      <c r="AF161" s="2">
        <f t="shared" si="351"/>
        <v>2</v>
      </c>
      <c r="AG161" s="1" t="str">
        <f t="shared" si="352"/>
        <v>3</v>
      </c>
      <c r="AH161" s="1" t="str">
        <f t="shared" si="353"/>
        <v>3</v>
      </c>
      <c r="AI161" s="1" t="str">
        <f t="shared" si="354"/>
        <v>1</v>
      </c>
      <c r="AJ161" s="1" t="str">
        <f t="shared" si="355"/>
        <v>1</v>
      </c>
      <c r="AK161" s="87"/>
      <c r="AL161" s="87"/>
      <c r="AM161" s="8">
        <v>41397</v>
      </c>
      <c r="AN161" s="11">
        <v>6.7</v>
      </c>
      <c r="AO161" s="11">
        <v>54.7</v>
      </c>
      <c r="AP161" s="11">
        <v>3.2</v>
      </c>
      <c r="AQ161" s="11">
        <v>4.4000000000000004</v>
      </c>
      <c r="AR161" s="2">
        <f t="shared" si="356"/>
        <v>7</v>
      </c>
      <c r="AS161" s="1" t="str">
        <f t="shared" si="357"/>
        <v>6</v>
      </c>
      <c r="AT161" s="1" t="str">
        <f t="shared" si="358"/>
        <v>6</v>
      </c>
      <c r="AU161" s="1" t="str">
        <f t="shared" si="359"/>
        <v>6</v>
      </c>
      <c r="AV161" s="1" t="str">
        <f t="shared" si="360"/>
        <v>10</v>
      </c>
      <c r="AW161" s="87"/>
      <c r="AX161" s="87"/>
      <c r="AY161" s="8">
        <v>41397</v>
      </c>
      <c r="AZ161" s="11">
        <v>3.8</v>
      </c>
      <c r="BA161" s="11">
        <v>46.4</v>
      </c>
      <c r="BB161" s="11">
        <v>5.8</v>
      </c>
      <c r="BC161" s="11">
        <v>2.44</v>
      </c>
      <c r="BD161" s="2">
        <f t="shared" si="361"/>
        <v>3.75</v>
      </c>
      <c r="BE161" s="1" t="str">
        <f t="shared" si="362"/>
        <v>3</v>
      </c>
      <c r="BF161" s="1" t="str">
        <f t="shared" si="363"/>
        <v>3</v>
      </c>
      <c r="BG161" s="1" t="str">
        <f t="shared" si="364"/>
        <v>3</v>
      </c>
      <c r="BH161" s="1" t="str">
        <f t="shared" si="365"/>
        <v>6</v>
      </c>
      <c r="BI161" s="87"/>
      <c r="BJ161" s="87"/>
      <c r="BK161" s="8">
        <v>41397</v>
      </c>
      <c r="BL161" s="11">
        <v>3.3</v>
      </c>
      <c r="BM161" s="11">
        <v>79.599999999999994</v>
      </c>
      <c r="BN161" s="11">
        <v>4.5999999999999996</v>
      </c>
      <c r="BO161" s="11">
        <v>2.9</v>
      </c>
      <c r="BP161" s="2">
        <f t="shared" si="366"/>
        <v>4.5</v>
      </c>
      <c r="BQ161" s="1" t="str">
        <f t="shared" si="367"/>
        <v>3</v>
      </c>
      <c r="BR161" s="1" t="str">
        <f t="shared" si="368"/>
        <v>6</v>
      </c>
      <c r="BS161" s="1" t="str">
        <f t="shared" si="369"/>
        <v>3</v>
      </c>
      <c r="BT161" s="1" t="str">
        <f t="shared" si="370"/>
        <v>6</v>
      </c>
    </row>
    <row r="162" spans="1:72" x14ac:dyDescent="0.25">
      <c r="A162" s="87"/>
      <c r="B162" s="87"/>
      <c r="C162" s="8">
        <v>41432</v>
      </c>
      <c r="D162" s="11">
        <v>1</v>
      </c>
      <c r="E162" s="11">
        <v>3</v>
      </c>
      <c r="F162" s="11">
        <v>8.1999999999999993</v>
      </c>
      <c r="G162" s="11">
        <v>0.01</v>
      </c>
      <c r="H162" s="17">
        <f t="shared" si="345"/>
        <v>1</v>
      </c>
      <c r="I162" s="1" t="str">
        <f t="shared" si="346"/>
        <v>1</v>
      </c>
      <c r="J162" s="1" t="str">
        <f t="shared" si="347"/>
        <v>1</v>
      </c>
      <c r="K162" s="1" t="str">
        <f t="shared" si="348"/>
        <v>1</v>
      </c>
      <c r="L162" s="1" t="str">
        <f t="shared" si="349"/>
        <v>1</v>
      </c>
      <c r="M162" s="87"/>
      <c r="N162" s="87"/>
      <c r="O162" s="11" t="s">
        <v>17</v>
      </c>
      <c r="P162" s="11" t="s">
        <v>17</v>
      </c>
      <c r="Q162" s="11" t="s">
        <v>17</v>
      </c>
      <c r="R162" s="11" t="s">
        <v>17</v>
      </c>
      <c r="S162" s="11" t="s">
        <v>17</v>
      </c>
      <c r="T162" s="2" t="s">
        <v>17</v>
      </c>
      <c r="U162" s="1" t="s">
        <v>14</v>
      </c>
      <c r="V162" s="1" t="str">
        <f t="shared" si="350"/>
        <v>10</v>
      </c>
      <c r="W162" s="1" t="s">
        <v>14</v>
      </c>
      <c r="X162" s="1" t="s">
        <v>14</v>
      </c>
      <c r="Y162" s="87"/>
      <c r="Z162" s="87"/>
      <c r="AA162" s="8">
        <v>41432</v>
      </c>
      <c r="AB162" s="11">
        <v>1.6</v>
      </c>
      <c r="AC162" s="11">
        <v>10.8</v>
      </c>
      <c r="AD162" s="11">
        <v>10.4</v>
      </c>
      <c r="AE162" s="11">
        <v>7.0000000000000007E-2</v>
      </c>
      <c r="AF162" s="2">
        <f t="shared" si="351"/>
        <v>1</v>
      </c>
      <c r="AG162" s="1" t="str">
        <f t="shared" si="352"/>
        <v>1</v>
      </c>
      <c r="AH162" s="1" t="str">
        <f t="shared" si="353"/>
        <v>1</v>
      </c>
      <c r="AI162" s="1" t="str">
        <f t="shared" si="354"/>
        <v>1</v>
      </c>
      <c r="AJ162" s="1" t="str">
        <f t="shared" si="355"/>
        <v>1</v>
      </c>
      <c r="AK162" s="87"/>
      <c r="AL162" s="87"/>
      <c r="AM162" s="8">
        <v>41432</v>
      </c>
      <c r="AN162" s="11">
        <v>4.0999999999999996</v>
      </c>
      <c r="AO162" s="11">
        <v>19.100000000000001</v>
      </c>
      <c r="AP162" s="11">
        <v>5.8</v>
      </c>
      <c r="AQ162" s="11">
        <v>2.68</v>
      </c>
      <c r="AR162" s="2">
        <f t="shared" si="356"/>
        <v>3.25</v>
      </c>
      <c r="AS162" s="1" t="str">
        <f t="shared" si="357"/>
        <v>3</v>
      </c>
      <c r="AT162" s="1" t="str">
        <f t="shared" si="358"/>
        <v>1</v>
      </c>
      <c r="AU162" s="1" t="str">
        <f t="shared" si="359"/>
        <v>3</v>
      </c>
      <c r="AV162" s="1" t="str">
        <f t="shared" si="360"/>
        <v>6</v>
      </c>
      <c r="AW162" s="87"/>
      <c r="AX162" s="87"/>
      <c r="AY162" s="8">
        <v>41432</v>
      </c>
      <c r="AZ162" s="11">
        <v>5.0999999999999996</v>
      </c>
      <c r="BA162" s="11">
        <v>24.3</v>
      </c>
      <c r="BB162" s="11">
        <v>8.8000000000000007</v>
      </c>
      <c r="BC162" s="11">
        <v>1.29</v>
      </c>
      <c r="BD162" s="2">
        <f t="shared" si="361"/>
        <v>4</v>
      </c>
      <c r="BE162" s="1" t="str">
        <f t="shared" si="362"/>
        <v>6</v>
      </c>
      <c r="BF162" s="1" t="str">
        <f t="shared" si="363"/>
        <v>3</v>
      </c>
      <c r="BG162" s="1" t="str">
        <f t="shared" si="364"/>
        <v>1</v>
      </c>
      <c r="BH162" s="1" t="str">
        <f t="shared" si="365"/>
        <v>6</v>
      </c>
      <c r="BI162" s="87"/>
      <c r="BJ162" s="87"/>
      <c r="BK162" s="8">
        <v>41432</v>
      </c>
      <c r="BL162" s="11">
        <v>6.5</v>
      </c>
      <c r="BM162" s="11">
        <v>62.5</v>
      </c>
      <c r="BN162" s="11">
        <v>15.5</v>
      </c>
      <c r="BO162" s="11">
        <v>0.09</v>
      </c>
      <c r="BP162" s="2">
        <f t="shared" si="366"/>
        <v>3.5</v>
      </c>
      <c r="BQ162" s="1" t="str">
        <f t="shared" si="367"/>
        <v>6</v>
      </c>
      <c r="BR162" s="1" t="str">
        <f t="shared" si="368"/>
        <v>6</v>
      </c>
      <c r="BS162" s="1" t="str">
        <f t="shared" si="369"/>
        <v>1</v>
      </c>
      <c r="BT162" s="1" t="str">
        <f t="shared" si="370"/>
        <v>1</v>
      </c>
    </row>
    <row r="163" spans="1:72" x14ac:dyDescent="0.25">
      <c r="A163" s="87"/>
      <c r="B163" s="87"/>
      <c r="C163" s="8">
        <v>41456</v>
      </c>
      <c r="D163" s="11">
        <v>1</v>
      </c>
      <c r="E163" s="11">
        <v>7.4</v>
      </c>
      <c r="F163" s="11">
        <v>7.6</v>
      </c>
      <c r="G163" s="11">
        <v>0.01</v>
      </c>
      <c r="H163" s="17">
        <f t="shared" si="345"/>
        <v>1</v>
      </c>
      <c r="I163" s="1" t="str">
        <f t="shared" si="346"/>
        <v>1</v>
      </c>
      <c r="J163" s="1" t="str">
        <f t="shared" si="347"/>
        <v>1</v>
      </c>
      <c r="K163" s="1" t="str">
        <f t="shared" si="348"/>
        <v>1</v>
      </c>
      <c r="L163" s="1" t="str">
        <f t="shared" si="349"/>
        <v>1</v>
      </c>
      <c r="M163" s="87"/>
      <c r="N163" s="87"/>
      <c r="O163" s="8">
        <v>41456</v>
      </c>
      <c r="P163" s="11">
        <v>1</v>
      </c>
      <c r="Q163" s="11">
        <v>57.5</v>
      </c>
      <c r="R163" s="11">
        <v>7.4</v>
      </c>
      <c r="S163" s="11">
        <v>0.02</v>
      </c>
      <c r="T163" s="2">
        <f t="shared" ref="T163:T168" si="371">(U163+V163+W163+X163)/4</f>
        <v>2.25</v>
      </c>
      <c r="U163" s="1" t="str">
        <f t="shared" ref="U163:U168" si="372">IF(P163&lt;=3,"1",IF(P163&lt;5,"3",IF(P163&lt;=15,"6",IF(P163&gt;15,"10"))))</f>
        <v>1</v>
      </c>
      <c r="V163" s="1" t="str">
        <f t="shared" si="350"/>
        <v>6</v>
      </c>
      <c r="W163" s="1" t="str">
        <f t="shared" ref="W163:W168" si="373">IF(R163&gt;=6.5,"1",IF(R163&gt;=4.6,"3",IF(R163&gt;=2,"6",IF(R163&gt;=0,"10"))))</f>
        <v>1</v>
      </c>
      <c r="X163" s="1" t="str">
        <f t="shared" ref="X163:X168" si="374">IF(S163&lt;=0.5,"1",IF(S163&lt;1,"3",IF(S163&lt;=3,"6",IF(S163&gt;=3,"10"))))</f>
        <v>1</v>
      </c>
      <c r="Y163" s="87"/>
      <c r="Z163" s="87"/>
      <c r="AA163" s="8">
        <v>41456</v>
      </c>
      <c r="AB163" s="11">
        <v>3.2</v>
      </c>
      <c r="AC163" s="11">
        <v>11.8</v>
      </c>
      <c r="AD163" s="11">
        <v>10.1</v>
      </c>
      <c r="AE163" s="11">
        <v>0.17</v>
      </c>
      <c r="AF163" s="2">
        <f t="shared" si="351"/>
        <v>1.5</v>
      </c>
      <c r="AG163" s="1" t="str">
        <f t="shared" si="352"/>
        <v>3</v>
      </c>
      <c r="AH163" s="1" t="str">
        <f t="shared" si="353"/>
        <v>1</v>
      </c>
      <c r="AI163" s="1" t="str">
        <f t="shared" si="354"/>
        <v>1</v>
      </c>
      <c r="AJ163" s="1" t="str">
        <f t="shared" si="355"/>
        <v>1</v>
      </c>
      <c r="AK163" s="87"/>
      <c r="AL163" s="87"/>
      <c r="AM163" s="8">
        <v>41456</v>
      </c>
      <c r="AN163" s="11">
        <v>4.5999999999999996</v>
      </c>
      <c r="AO163" s="11">
        <v>25.7</v>
      </c>
      <c r="AP163" s="11">
        <v>5.3</v>
      </c>
      <c r="AQ163" s="11">
        <v>3.73</v>
      </c>
      <c r="AR163" s="2">
        <f t="shared" si="356"/>
        <v>4.75</v>
      </c>
      <c r="AS163" s="1" t="str">
        <f t="shared" si="357"/>
        <v>3</v>
      </c>
      <c r="AT163" s="1" t="str">
        <f t="shared" si="358"/>
        <v>3</v>
      </c>
      <c r="AU163" s="1" t="str">
        <f t="shared" si="359"/>
        <v>3</v>
      </c>
      <c r="AV163" s="1" t="str">
        <f t="shared" si="360"/>
        <v>10</v>
      </c>
      <c r="AW163" s="87"/>
      <c r="AX163" s="87"/>
      <c r="AY163" s="8">
        <v>41456</v>
      </c>
      <c r="AZ163" s="11">
        <v>7.6</v>
      </c>
      <c r="BA163" s="11">
        <v>22</v>
      </c>
      <c r="BB163" s="11">
        <v>9.4</v>
      </c>
      <c r="BC163" s="11">
        <v>2.19</v>
      </c>
      <c r="BD163" s="2">
        <f t="shared" si="361"/>
        <v>4</v>
      </c>
      <c r="BE163" s="1" t="str">
        <f t="shared" si="362"/>
        <v>6</v>
      </c>
      <c r="BF163" s="1" t="str">
        <f t="shared" si="363"/>
        <v>3</v>
      </c>
      <c r="BG163" s="1" t="str">
        <f t="shared" si="364"/>
        <v>1</v>
      </c>
      <c r="BH163" s="1" t="str">
        <f t="shared" si="365"/>
        <v>6</v>
      </c>
      <c r="BI163" s="87"/>
      <c r="BJ163" s="87"/>
      <c r="BK163" s="8">
        <v>41456</v>
      </c>
      <c r="BL163" s="11">
        <v>6.4</v>
      </c>
      <c r="BM163" s="11">
        <v>73.599999999999994</v>
      </c>
      <c r="BN163" s="11">
        <v>6.3</v>
      </c>
      <c r="BO163" s="11">
        <v>0.38</v>
      </c>
      <c r="BP163" s="2">
        <f t="shared" si="366"/>
        <v>4</v>
      </c>
      <c r="BQ163" s="1" t="str">
        <f t="shared" si="367"/>
        <v>6</v>
      </c>
      <c r="BR163" s="1" t="str">
        <f t="shared" si="368"/>
        <v>6</v>
      </c>
      <c r="BS163" s="1" t="str">
        <f t="shared" si="369"/>
        <v>3</v>
      </c>
      <c r="BT163" s="1" t="str">
        <f t="shared" si="370"/>
        <v>1</v>
      </c>
    </row>
    <row r="164" spans="1:72" x14ac:dyDescent="0.25">
      <c r="A164" s="87"/>
      <c r="B164" s="87"/>
      <c r="C164" s="8">
        <v>41491</v>
      </c>
      <c r="D164" s="11">
        <v>1</v>
      </c>
      <c r="E164" s="11">
        <v>11.3</v>
      </c>
      <c r="F164" s="11">
        <v>8</v>
      </c>
      <c r="G164" s="11">
        <v>0.01</v>
      </c>
      <c r="H164" s="17">
        <f t="shared" si="345"/>
        <v>1</v>
      </c>
      <c r="I164" s="1" t="str">
        <f t="shared" si="346"/>
        <v>1</v>
      </c>
      <c r="J164" s="1" t="str">
        <f t="shared" si="347"/>
        <v>1</v>
      </c>
      <c r="K164" s="1" t="str">
        <f t="shared" si="348"/>
        <v>1</v>
      </c>
      <c r="L164" s="1" t="str">
        <f t="shared" si="349"/>
        <v>1</v>
      </c>
      <c r="M164" s="87"/>
      <c r="N164" s="87"/>
      <c r="O164" s="8">
        <v>41491</v>
      </c>
      <c r="P164" s="11">
        <v>1</v>
      </c>
      <c r="Q164" s="11">
        <v>200</v>
      </c>
      <c r="R164" s="11">
        <v>8.4</v>
      </c>
      <c r="S164" s="11">
        <v>0.02</v>
      </c>
      <c r="T164" s="2">
        <f t="shared" si="371"/>
        <v>3.25</v>
      </c>
      <c r="U164" s="1" t="str">
        <f t="shared" si="372"/>
        <v>1</v>
      </c>
      <c r="V164" s="1" t="str">
        <f t="shared" si="350"/>
        <v>10</v>
      </c>
      <c r="W164" s="1" t="str">
        <f t="shared" si="373"/>
        <v>1</v>
      </c>
      <c r="X164" s="1" t="str">
        <f t="shared" si="374"/>
        <v>1</v>
      </c>
      <c r="Y164" s="87"/>
      <c r="Z164" s="87"/>
      <c r="AA164" s="8">
        <v>41491</v>
      </c>
      <c r="AB164" s="11">
        <v>2</v>
      </c>
      <c r="AC164" s="11">
        <v>187</v>
      </c>
      <c r="AD164" s="11">
        <v>7</v>
      </c>
      <c r="AE164" s="11">
        <v>0.28999999999999998</v>
      </c>
      <c r="AF164" s="2">
        <f t="shared" si="351"/>
        <v>3.25</v>
      </c>
      <c r="AG164" s="1" t="str">
        <f t="shared" si="352"/>
        <v>1</v>
      </c>
      <c r="AH164" s="1" t="str">
        <f t="shared" si="353"/>
        <v>10</v>
      </c>
      <c r="AI164" s="1" t="str">
        <f t="shared" si="354"/>
        <v>1</v>
      </c>
      <c r="AJ164" s="1" t="str">
        <f t="shared" si="355"/>
        <v>1</v>
      </c>
      <c r="AK164" s="87"/>
      <c r="AL164" s="87"/>
      <c r="AM164" s="8">
        <v>41491</v>
      </c>
      <c r="AN164" s="11">
        <v>2.1</v>
      </c>
      <c r="AO164" s="11">
        <v>465</v>
      </c>
      <c r="AP164" s="11">
        <v>6.8</v>
      </c>
      <c r="AQ164" s="11">
        <v>0.54</v>
      </c>
      <c r="AR164" s="2">
        <f t="shared" si="356"/>
        <v>3.75</v>
      </c>
      <c r="AS164" s="1" t="str">
        <f t="shared" si="357"/>
        <v>1</v>
      </c>
      <c r="AT164" s="1" t="str">
        <f t="shared" si="358"/>
        <v>10</v>
      </c>
      <c r="AU164" s="1" t="str">
        <f t="shared" si="359"/>
        <v>1</v>
      </c>
      <c r="AV164" s="1" t="str">
        <f t="shared" si="360"/>
        <v>3</v>
      </c>
      <c r="AW164" s="87"/>
      <c r="AX164" s="87"/>
      <c r="AY164" s="8">
        <v>41491</v>
      </c>
      <c r="AZ164" s="11">
        <v>2.1</v>
      </c>
      <c r="BA164" s="11">
        <v>743</v>
      </c>
      <c r="BB164" s="11">
        <v>8.5</v>
      </c>
      <c r="BC164" s="11">
        <v>1.19</v>
      </c>
      <c r="BD164" s="2">
        <f t="shared" si="361"/>
        <v>4.5</v>
      </c>
      <c r="BE164" s="1" t="str">
        <f t="shared" si="362"/>
        <v>1</v>
      </c>
      <c r="BF164" s="1" t="str">
        <f t="shared" si="363"/>
        <v>10</v>
      </c>
      <c r="BG164" s="1" t="str">
        <f t="shared" si="364"/>
        <v>1</v>
      </c>
      <c r="BH164" s="1" t="str">
        <f t="shared" si="365"/>
        <v>6</v>
      </c>
      <c r="BI164" s="87"/>
      <c r="BJ164" s="87"/>
      <c r="BK164" s="8">
        <v>41491</v>
      </c>
      <c r="BL164" s="11">
        <v>1.7</v>
      </c>
      <c r="BM164" s="11">
        <v>537</v>
      </c>
      <c r="BN164" s="11">
        <v>5.2</v>
      </c>
      <c r="BO164" s="11">
        <v>0.73</v>
      </c>
      <c r="BP164" s="2">
        <f t="shared" si="366"/>
        <v>4.25</v>
      </c>
      <c r="BQ164" s="1" t="str">
        <f t="shared" si="367"/>
        <v>1</v>
      </c>
      <c r="BR164" s="1" t="str">
        <f t="shared" si="368"/>
        <v>10</v>
      </c>
      <c r="BS164" s="1" t="str">
        <f t="shared" si="369"/>
        <v>3</v>
      </c>
      <c r="BT164" s="1" t="str">
        <f t="shared" si="370"/>
        <v>3</v>
      </c>
    </row>
    <row r="165" spans="1:72" x14ac:dyDescent="0.25">
      <c r="A165" s="87"/>
      <c r="B165" s="87"/>
      <c r="C165" s="8">
        <v>41534</v>
      </c>
      <c r="D165" s="11">
        <v>1</v>
      </c>
      <c r="E165" s="11">
        <v>68</v>
      </c>
      <c r="F165" s="11">
        <v>8.1999999999999993</v>
      </c>
      <c r="G165" s="11">
        <v>0.01</v>
      </c>
      <c r="H165" s="17">
        <f t="shared" si="345"/>
        <v>2.25</v>
      </c>
      <c r="I165" s="1" t="str">
        <f t="shared" si="346"/>
        <v>1</v>
      </c>
      <c r="J165" s="1" t="str">
        <f t="shared" si="347"/>
        <v>6</v>
      </c>
      <c r="K165" s="1" t="str">
        <f t="shared" si="348"/>
        <v>1</v>
      </c>
      <c r="L165" s="1" t="str">
        <f t="shared" si="349"/>
        <v>1</v>
      </c>
      <c r="M165" s="87"/>
      <c r="N165" s="87"/>
      <c r="O165" s="8">
        <v>41534</v>
      </c>
      <c r="P165" s="11">
        <v>1</v>
      </c>
      <c r="Q165" s="11">
        <v>188</v>
      </c>
      <c r="R165" s="11">
        <v>8.1</v>
      </c>
      <c r="S165" s="11">
        <v>0.01</v>
      </c>
      <c r="T165" s="2">
        <f t="shared" si="371"/>
        <v>3.25</v>
      </c>
      <c r="U165" s="1" t="str">
        <f t="shared" si="372"/>
        <v>1</v>
      </c>
      <c r="V165" s="1" t="str">
        <f t="shared" si="350"/>
        <v>10</v>
      </c>
      <c r="W165" s="1" t="str">
        <f t="shared" si="373"/>
        <v>1</v>
      </c>
      <c r="X165" s="1" t="str">
        <f t="shared" si="374"/>
        <v>1</v>
      </c>
      <c r="Y165" s="87"/>
      <c r="Z165" s="87"/>
      <c r="AA165" s="8">
        <v>41534</v>
      </c>
      <c r="AB165" s="11">
        <v>1</v>
      </c>
      <c r="AC165" s="11">
        <v>59.4</v>
      </c>
      <c r="AD165" s="11">
        <v>7.6</v>
      </c>
      <c r="AE165" s="11">
        <v>0.12</v>
      </c>
      <c r="AF165" s="2">
        <f t="shared" si="351"/>
        <v>2.25</v>
      </c>
      <c r="AG165" s="1" t="str">
        <f t="shared" si="352"/>
        <v>1</v>
      </c>
      <c r="AH165" s="1" t="str">
        <f t="shared" si="353"/>
        <v>6</v>
      </c>
      <c r="AI165" s="1" t="str">
        <f t="shared" si="354"/>
        <v>1</v>
      </c>
      <c r="AJ165" s="1" t="str">
        <f t="shared" si="355"/>
        <v>1</v>
      </c>
      <c r="AK165" s="87"/>
      <c r="AL165" s="87"/>
      <c r="AM165" s="8">
        <v>41534</v>
      </c>
      <c r="AN165" s="11">
        <v>1.3</v>
      </c>
      <c r="AO165" s="11">
        <v>144</v>
      </c>
      <c r="AP165" s="11">
        <v>6.5</v>
      </c>
      <c r="AQ165" s="11">
        <v>0.65</v>
      </c>
      <c r="AR165" s="2">
        <f t="shared" si="356"/>
        <v>3.75</v>
      </c>
      <c r="AS165" s="1" t="str">
        <f t="shared" si="357"/>
        <v>1</v>
      </c>
      <c r="AT165" s="1" t="str">
        <f t="shared" si="358"/>
        <v>10</v>
      </c>
      <c r="AU165" s="1" t="str">
        <f t="shared" si="359"/>
        <v>1</v>
      </c>
      <c r="AV165" s="1" t="str">
        <f t="shared" si="360"/>
        <v>3</v>
      </c>
      <c r="AW165" s="87"/>
      <c r="AX165" s="87"/>
      <c r="AY165" s="8">
        <v>41534</v>
      </c>
      <c r="AZ165" s="11">
        <v>1.2</v>
      </c>
      <c r="BA165" s="11">
        <v>68.400000000000006</v>
      </c>
      <c r="BB165" s="11">
        <v>6</v>
      </c>
      <c r="BC165" s="11">
        <v>1.1000000000000001</v>
      </c>
      <c r="BD165" s="2">
        <f t="shared" si="361"/>
        <v>4</v>
      </c>
      <c r="BE165" s="1" t="str">
        <f t="shared" si="362"/>
        <v>1</v>
      </c>
      <c r="BF165" s="1" t="str">
        <f t="shared" si="363"/>
        <v>6</v>
      </c>
      <c r="BG165" s="1" t="str">
        <f t="shared" si="364"/>
        <v>3</v>
      </c>
      <c r="BH165" s="1" t="str">
        <f t="shared" si="365"/>
        <v>6</v>
      </c>
      <c r="BI165" s="87"/>
      <c r="BJ165" s="87"/>
      <c r="BK165" s="8">
        <v>41534</v>
      </c>
      <c r="BL165" s="11">
        <v>1.1000000000000001</v>
      </c>
      <c r="BM165" s="11">
        <v>155</v>
      </c>
      <c r="BN165" s="11">
        <v>6.1</v>
      </c>
      <c r="BO165" s="11">
        <v>0.57999999999999996</v>
      </c>
      <c r="BP165" s="2">
        <f t="shared" si="366"/>
        <v>4.25</v>
      </c>
      <c r="BQ165" s="1" t="str">
        <f t="shared" si="367"/>
        <v>1</v>
      </c>
      <c r="BR165" s="1" t="str">
        <f t="shared" si="368"/>
        <v>10</v>
      </c>
      <c r="BS165" s="1" t="str">
        <f t="shared" si="369"/>
        <v>3</v>
      </c>
      <c r="BT165" s="1" t="str">
        <f t="shared" si="370"/>
        <v>3</v>
      </c>
    </row>
    <row r="166" spans="1:72" x14ac:dyDescent="0.25">
      <c r="A166" s="87"/>
      <c r="B166" s="87"/>
      <c r="C166" s="6">
        <v>41549</v>
      </c>
      <c r="D166" s="11">
        <v>1</v>
      </c>
      <c r="E166" s="11">
        <v>13.7</v>
      </c>
      <c r="F166" s="11">
        <v>8.3000000000000007</v>
      </c>
      <c r="G166" s="11">
        <v>0.02</v>
      </c>
      <c r="H166" s="17">
        <f t="shared" si="345"/>
        <v>1</v>
      </c>
      <c r="I166" s="1" t="str">
        <f t="shared" si="346"/>
        <v>1</v>
      </c>
      <c r="J166" s="1" t="str">
        <f t="shared" si="347"/>
        <v>1</v>
      </c>
      <c r="K166" s="1" t="str">
        <f t="shared" si="348"/>
        <v>1</v>
      </c>
      <c r="L166" s="1" t="str">
        <f t="shared" si="349"/>
        <v>1</v>
      </c>
      <c r="M166" s="87"/>
      <c r="N166" s="87"/>
      <c r="O166" s="6">
        <v>41549</v>
      </c>
      <c r="P166" s="11">
        <v>1</v>
      </c>
      <c r="Q166" s="11">
        <v>82.1</v>
      </c>
      <c r="R166" s="11">
        <v>8.1</v>
      </c>
      <c r="S166" s="11">
        <v>0.01</v>
      </c>
      <c r="T166" s="17">
        <f t="shared" si="371"/>
        <v>2.25</v>
      </c>
      <c r="U166" s="1" t="str">
        <f t="shared" si="372"/>
        <v>1</v>
      </c>
      <c r="V166" s="1" t="str">
        <f t="shared" si="350"/>
        <v>6</v>
      </c>
      <c r="W166" s="1" t="str">
        <f t="shared" si="373"/>
        <v>1</v>
      </c>
      <c r="X166" s="1" t="str">
        <f t="shared" si="374"/>
        <v>1</v>
      </c>
      <c r="Y166" s="87"/>
      <c r="Z166" s="87"/>
      <c r="AA166" s="6">
        <v>41549</v>
      </c>
      <c r="AB166" s="11">
        <v>1.9</v>
      </c>
      <c r="AC166" s="11">
        <v>9.8000000000000007</v>
      </c>
      <c r="AD166" s="11">
        <v>9.6999999999999993</v>
      </c>
      <c r="AE166" s="11">
        <v>0.13</v>
      </c>
      <c r="AF166" s="17">
        <f t="shared" si="351"/>
        <v>1</v>
      </c>
      <c r="AG166" s="1" t="str">
        <f t="shared" si="352"/>
        <v>1</v>
      </c>
      <c r="AH166" s="1" t="str">
        <f t="shared" si="353"/>
        <v>1</v>
      </c>
      <c r="AI166" s="1" t="str">
        <f t="shared" si="354"/>
        <v>1</v>
      </c>
      <c r="AJ166" s="1" t="str">
        <f t="shared" si="355"/>
        <v>1</v>
      </c>
      <c r="AK166" s="87"/>
      <c r="AL166" s="87"/>
      <c r="AM166" s="6">
        <v>41549</v>
      </c>
      <c r="AN166" s="11">
        <v>3.2</v>
      </c>
      <c r="AO166" s="11">
        <v>27.1</v>
      </c>
      <c r="AP166" s="11">
        <v>5.6</v>
      </c>
      <c r="AQ166" s="11">
        <v>2.27</v>
      </c>
      <c r="AR166" s="17">
        <f t="shared" si="356"/>
        <v>3.75</v>
      </c>
      <c r="AS166" s="1" t="str">
        <f t="shared" si="357"/>
        <v>3</v>
      </c>
      <c r="AT166" s="1" t="str">
        <f t="shared" si="358"/>
        <v>3</v>
      </c>
      <c r="AU166" s="1" t="str">
        <f t="shared" si="359"/>
        <v>3</v>
      </c>
      <c r="AV166" s="1" t="str">
        <f t="shared" si="360"/>
        <v>6</v>
      </c>
      <c r="AW166" s="87"/>
      <c r="AX166" s="87"/>
      <c r="AY166" s="6">
        <v>41549</v>
      </c>
      <c r="AZ166" s="11">
        <v>1.9</v>
      </c>
      <c r="BA166" s="11">
        <v>44.9</v>
      </c>
      <c r="BB166" s="11">
        <v>6.5</v>
      </c>
      <c r="BC166" s="11">
        <v>1.52</v>
      </c>
      <c r="BD166" s="17">
        <f t="shared" si="361"/>
        <v>2.75</v>
      </c>
      <c r="BE166" s="1" t="str">
        <f t="shared" si="362"/>
        <v>1</v>
      </c>
      <c r="BF166" s="1" t="str">
        <f t="shared" si="363"/>
        <v>3</v>
      </c>
      <c r="BG166" s="1" t="str">
        <f t="shared" si="364"/>
        <v>1</v>
      </c>
      <c r="BH166" s="1" t="str">
        <f t="shared" si="365"/>
        <v>6</v>
      </c>
      <c r="BI166" s="87"/>
      <c r="BJ166" s="87"/>
      <c r="BK166" s="6">
        <v>41549</v>
      </c>
      <c r="BL166" s="11">
        <v>2.7</v>
      </c>
      <c r="BM166" s="11">
        <v>67.3</v>
      </c>
      <c r="BN166" s="11">
        <v>8.3000000000000007</v>
      </c>
      <c r="BO166" s="11">
        <v>0.67</v>
      </c>
      <c r="BP166" s="17">
        <f t="shared" si="366"/>
        <v>2.75</v>
      </c>
      <c r="BQ166" s="1" t="str">
        <f t="shared" si="367"/>
        <v>1</v>
      </c>
      <c r="BR166" s="1" t="str">
        <f t="shared" si="368"/>
        <v>6</v>
      </c>
      <c r="BS166" s="1" t="str">
        <f t="shared" si="369"/>
        <v>1</v>
      </c>
      <c r="BT166" s="1" t="str">
        <f t="shared" si="370"/>
        <v>3</v>
      </c>
    </row>
    <row r="167" spans="1:72" x14ac:dyDescent="0.25">
      <c r="A167" s="87"/>
      <c r="B167" s="87"/>
      <c r="C167" s="6">
        <v>41589</v>
      </c>
      <c r="D167" s="11">
        <v>1</v>
      </c>
      <c r="E167" s="11">
        <v>4.0999999999999996</v>
      </c>
      <c r="F167" s="11">
        <v>9.9</v>
      </c>
      <c r="G167" s="11">
        <v>0.03</v>
      </c>
      <c r="H167" s="17">
        <f t="shared" si="345"/>
        <v>1</v>
      </c>
      <c r="I167" s="1" t="str">
        <f t="shared" si="346"/>
        <v>1</v>
      </c>
      <c r="J167" s="1" t="str">
        <f t="shared" si="347"/>
        <v>1</v>
      </c>
      <c r="K167" s="1" t="str">
        <f t="shared" si="348"/>
        <v>1</v>
      </c>
      <c r="L167" s="1" t="str">
        <f t="shared" si="349"/>
        <v>1</v>
      </c>
      <c r="M167" s="87"/>
      <c r="N167" s="87"/>
      <c r="O167" s="6">
        <v>41589</v>
      </c>
      <c r="P167" s="11">
        <v>1</v>
      </c>
      <c r="Q167" s="11">
        <v>19.2</v>
      </c>
      <c r="R167" s="11">
        <v>8.5</v>
      </c>
      <c r="S167" s="11">
        <v>0.02</v>
      </c>
      <c r="T167" s="17">
        <f t="shared" si="371"/>
        <v>1</v>
      </c>
      <c r="U167" s="1" t="str">
        <f t="shared" si="372"/>
        <v>1</v>
      </c>
      <c r="V167" s="1" t="str">
        <f t="shared" si="350"/>
        <v>1</v>
      </c>
      <c r="W167" s="1" t="str">
        <f t="shared" si="373"/>
        <v>1</v>
      </c>
      <c r="X167" s="1" t="str">
        <f t="shared" si="374"/>
        <v>1</v>
      </c>
      <c r="Y167" s="87"/>
      <c r="Z167" s="87"/>
      <c r="AA167" s="6">
        <v>41589</v>
      </c>
      <c r="AB167" s="11">
        <v>1.8</v>
      </c>
      <c r="AC167" s="11">
        <v>13.8</v>
      </c>
      <c r="AD167" s="11">
        <v>9</v>
      </c>
      <c r="AE167" s="11">
        <v>0.17</v>
      </c>
      <c r="AF167" s="17">
        <f t="shared" si="351"/>
        <v>1</v>
      </c>
      <c r="AG167" s="1" t="str">
        <f t="shared" si="352"/>
        <v>1</v>
      </c>
      <c r="AH167" s="1" t="str">
        <f t="shared" si="353"/>
        <v>1</v>
      </c>
      <c r="AI167" s="1" t="str">
        <f t="shared" si="354"/>
        <v>1</v>
      </c>
      <c r="AJ167" s="1" t="str">
        <f t="shared" si="355"/>
        <v>1</v>
      </c>
      <c r="AK167" s="87"/>
      <c r="AL167" s="87"/>
      <c r="AM167" s="6">
        <v>41589</v>
      </c>
      <c r="AN167" s="11">
        <v>4.9000000000000004</v>
      </c>
      <c r="AO167" s="11">
        <v>18</v>
      </c>
      <c r="AP167" s="11">
        <v>7.1</v>
      </c>
      <c r="AQ167" s="11">
        <v>6.61</v>
      </c>
      <c r="AR167" s="17">
        <f t="shared" si="356"/>
        <v>3.75</v>
      </c>
      <c r="AS167" s="1" t="str">
        <f t="shared" si="357"/>
        <v>3</v>
      </c>
      <c r="AT167" s="1" t="str">
        <f t="shared" si="358"/>
        <v>1</v>
      </c>
      <c r="AU167" s="1" t="str">
        <f t="shared" si="359"/>
        <v>1</v>
      </c>
      <c r="AV167" s="1" t="str">
        <f t="shared" si="360"/>
        <v>10</v>
      </c>
      <c r="AW167" s="87"/>
      <c r="AX167" s="87"/>
      <c r="AY167" s="6">
        <v>41589</v>
      </c>
      <c r="AZ167" s="11">
        <v>7</v>
      </c>
      <c r="BA167" s="11">
        <v>29.9</v>
      </c>
      <c r="BB167" s="11">
        <v>9.8000000000000007</v>
      </c>
      <c r="BC167" s="11">
        <v>3.27</v>
      </c>
      <c r="BD167" s="17">
        <f t="shared" si="361"/>
        <v>5</v>
      </c>
      <c r="BE167" s="1" t="str">
        <f t="shared" si="362"/>
        <v>6</v>
      </c>
      <c r="BF167" s="1" t="str">
        <f t="shared" si="363"/>
        <v>3</v>
      </c>
      <c r="BG167" s="1" t="str">
        <f t="shared" si="364"/>
        <v>1</v>
      </c>
      <c r="BH167" s="1" t="str">
        <f t="shared" si="365"/>
        <v>10</v>
      </c>
      <c r="BI167" s="87"/>
      <c r="BJ167" s="87"/>
      <c r="BK167" s="6">
        <v>41589</v>
      </c>
      <c r="BL167" s="11">
        <v>6.7</v>
      </c>
      <c r="BM167" s="11">
        <v>99.6</v>
      </c>
      <c r="BN167" s="11">
        <v>7.8</v>
      </c>
      <c r="BO167" s="11">
        <v>0.19</v>
      </c>
      <c r="BP167" s="17">
        <f t="shared" si="366"/>
        <v>3.5</v>
      </c>
      <c r="BQ167" s="1" t="str">
        <f t="shared" si="367"/>
        <v>6</v>
      </c>
      <c r="BR167" s="1" t="str">
        <f t="shared" si="368"/>
        <v>6</v>
      </c>
      <c r="BS167" s="1" t="str">
        <f t="shared" si="369"/>
        <v>1</v>
      </c>
      <c r="BT167" s="1" t="str">
        <f t="shared" si="370"/>
        <v>1</v>
      </c>
    </row>
    <row r="168" spans="1:72" x14ac:dyDescent="0.25">
      <c r="A168" s="87"/>
      <c r="B168" s="87"/>
      <c r="C168" s="6">
        <v>41611</v>
      </c>
      <c r="D168" s="11">
        <v>1</v>
      </c>
      <c r="E168" s="11">
        <v>1.6</v>
      </c>
      <c r="F168" s="11">
        <v>10.3</v>
      </c>
      <c r="G168" s="11">
        <v>0.02</v>
      </c>
      <c r="H168" s="17">
        <f t="shared" si="345"/>
        <v>1</v>
      </c>
      <c r="I168" s="1" t="str">
        <f t="shared" si="346"/>
        <v>1</v>
      </c>
      <c r="J168" s="1" t="str">
        <f t="shared" si="347"/>
        <v>1</v>
      </c>
      <c r="K168" s="1" t="str">
        <f t="shared" si="348"/>
        <v>1</v>
      </c>
      <c r="L168" s="1" t="str">
        <f t="shared" si="349"/>
        <v>1</v>
      </c>
      <c r="M168" s="87"/>
      <c r="N168" s="87"/>
      <c r="O168" s="6">
        <v>41611</v>
      </c>
      <c r="P168" s="11">
        <v>1.2</v>
      </c>
      <c r="Q168" s="11">
        <v>11.2</v>
      </c>
      <c r="R168" s="11">
        <v>10.1</v>
      </c>
      <c r="S168" s="11">
        <v>0.01</v>
      </c>
      <c r="T168" s="17">
        <f t="shared" si="371"/>
        <v>1</v>
      </c>
      <c r="U168" s="1" t="str">
        <f t="shared" si="372"/>
        <v>1</v>
      </c>
      <c r="V168" s="1" t="str">
        <f t="shared" si="350"/>
        <v>1</v>
      </c>
      <c r="W168" s="1" t="str">
        <f t="shared" si="373"/>
        <v>1</v>
      </c>
      <c r="X168" s="1" t="str">
        <f t="shared" si="374"/>
        <v>1</v>
      </c>
      <c r="Y168" s="87"/>
      <c r="Z168" s="87"/>
      <c r="AA168" s="6">
        <v>41611</v>
      </c>
      <c r="AB168" s="11">
        <v>2.1</v>
      </c>
      <c r="AC168" s="11">
        <v>4.7</v>
      </c>
      <c r="AD168" s="11">
        <v>10.1</v>
      </c>
      <c r="AE168" s="11">
        <v>0.38</v>
      </c>
      <c r="AF168" s="17">
        <f t="shared" si="351"/>
        <v>1</v>
      </c>
      <c r="AG168" s="1" t="str">
        <f t="shared" si="352"/>
        <v>1</v>
      </c>
      <c r="AH168" s="1" t="str">
        <f t="shared" si="353"/>
        <v>1</v>
      </c>
      <c r="AI168" s="1" t="str">
        <f t="shared" si="354"/>
        <v>1</v>
      </c>
      <c r="AJ168" s="1" t="str">
        <f t="shared" si="355"/>
        <v>1</v>
      </c>
      <c r="AK168" s="87"/>
      <c r="AL168" s="87"/>
      <c r="AM168" s="6">
        <v>41611</v>
      </c>
      <c r="AN168" s="11">
        <v>6.3</v>
      </c>
      <c r="AO168" s="11">
        <v>14.2</v>
      </c>
      <c r="AP168" s="11">
        <v>7.4</v>
      </c>
      <c r="AQ168" s="11">
        <v>6.38</v>
      </c>
      <c r="AR168" s="17">
        <f t="shared" si="356"/>
        <v>4.5</v>
      </c>
      <c r="AS168" s="1" t="str">
        <f t="shared" si="357"/>
        <v>6</v>
      </c>
      <c r="AT168" s="1" t="str">
        <f t="shared" si="358"/>
        <v>1</v>
      </c>
      <c r="AU168" s="1" t="str">
        <f t="shared" si="359"/>
        <v>1</v>
      </c>
      <c r="AV168" s="1" t="str">
        <f t="shared" si="360"/>
        <v>10</v>
      </c>
      <c r="AW168" s="87"/>
      <c r="AX168" s="87"/>
      <c r="AY168" s="6">
        <v>41611</v>
      </c>
      <c r="AZ168" s="11">
        <v>4.4000000000000004</v>
      </c>
      <c r="BA168" s="11">
        <v>32</v>
      </c>
      <c r="BB168" s="11">
        <v>8.8000000000000007</v>
      </c>
      <c r="BC168" s="11">
        <v>5.21</v>
      </c>
      <c r="BD168" s="17">
        <f t="shared" si="361"/>
        <v>4.25</v>
      </c>
      <c r="BE168" s="1" t="str">
        <f t="shared" si="362"/>
        <v>3</v>
      </c>
      <c r="BF168" s="1" t="str">
        <f t="shared" si="363"/>
        <v>3</v>
      </c>
      <c r="BG168" s="1" t="str">
        <f t="shared" si="364"/>
        <v>1</v>
      </c>
      <c r="BH168" s="1" t="str">
        <f t="shared" si="365"/>
        <v>10</v>
      </c>
      <c r="BI168" s="87"/>
      <c r="BJ168" s="87"/>
      <c r="BK168" s="6">
        <v>41611</v>
      </c>
      <c r="BL168" s="11">
        <v>10.4</v>
      </c>
      <c r="BM168" s="11">
        <v>84.6</v>
      </c>
      <c r="BN168" s="11">
        <v>10.4</v>
      </c>
      <c r="BO168" s="11">
        <v>1.17</v>
      </c>
      <c r="BP168" s="17">
        <f t="shared" si="366"/>
        <v>4.75</v>
      </c>
      <c r="BQ168" s="1" t="str">
        <f t="shared" si="367"/>
        <v>6</v>
      </c>
      <c r="BR168" s="1" t="str">
        <f t="shared" si="368"/>
        <v>6</v>
      </c>
      <c r="BS168" s="1" t="str">
        <f t="shared" si="369"/>
        <v>1</v>
      </c>
      <c r="BT168" s="1" t="str">
        <f t="shared" si="370"/>
        <v>6</v>
      </c>
    </row>
    <row r="169" spans="1:72" x14ac:dyDescent="0.25">
      <c r="A169" s="3">
        <v>102</v>
      </c>
      <c r="B169" s="4" t="s">
        <v>11</v>
      </c>
      <c r="C169" s="65" t="s">
        <v>15</v>
      </c>
      <c r="D169" s="51">
        <f>AVERAGE(D157:D168)</f>
        <v>1.1500000000000001</v>
      </c>
      <c r="E169" s="51">
        <f>AVERAGE(E157:E168)</f>
        <v>635.49166666666667</v>
      </c>
      <c r="F169" s="51">
        <f>AVERAGE(F157:F168)</f>
        <v>8.9250000000000007</v>
      </c>
      <c r="G169" s="51">
        <f>AVERAGE(G157:G168)</f>
        <v>3.9166666666666676E-2</v>
      </c>
      <c r="H169" s="51">
        <f>AVERAGE(H157:H168)</f>
        <v>1.5208333333333333</v>
      </c>
      <c r="I169" s="57" t="str">
        <f>IF(D169&lt;3,"1",IF(D169&lt;5,"3",IF(D169&lt;=15,"6",IF(D169&gt;15,"10"))))</f>
        <v>1</v>
      </c>
      <c r="J169" s="57" t="str">
        <f>IF(E169&lt;20,"1",IF(E169&lt;=49,"3",IF(E169&lt;=100,"6",IF(E169&gt;100,"10"))))</f>
        <v>10</v>
      </c>
      <c r="K169" s="57" t="str">
        <f>IF(F169&gt;6.5,"1",IF(F169&gt;=4.6,"3",IF(F169&gt;=2,"6",IF(F169&gt;=0,"10"))))</f>
        <v>1</v>
      </c>
      <c r="L169" s="57" t="str">
        <f>IF(G169&lt;0.5,"1",IF(G169&lt;1,"3",IF(G169&lt;=3,"6",IF(G169&gt;=3,"10"))))</f>
        <v>1</v>
      </c>
      <c r="M169" s="3">
        <v>102</v>
      </c>
      <c r="N169" s="4" t="s">
        <v>11</v>
      </c>
      <c r="O169" s="65" t="s">
        <v>15</v>
      </c>
      <c r="P169" s="51">
        <v>1.0181818181818181</v>
      </c>
      <c r="Q169" s="51">
        <v>173.14545454545453</v>
      </c>
      <c r="R169" s="51">
        <v>8.7636363636363619</v>
      </c>
      <c r="S169" s="51">
        <v>1.6363636363636365E-2</v>
      </c>
      <c r="T169" s="51">
        <f>AVERAGE(T157:T168)</f>
        <v>2</v>
      </c>
      <c r="U169" s="57" t="str">
        <f>IF(P169&lt;3,"1",IF(P169&lt;5,"3",IF(P169&lt;=15,"6",IF(P169&gt;15,"10"))))</f>
        <v>1</v>
      </c>
      <c r="V169" s="57" t="str">
        <f>IF(Q169&lt;20,"1",IF(Q169&lt;=49,"3",IF(Q169&lt;=100,"6",IF(Q169&gt;100,"10"))))</f>
        <v>10</v>
      </c>
      <c r="W169" s="57" t="str">
        <f>IF(R169&gt;6.5,"1",IF(R169&gt;=4.6,"3",IF(R169&gt;=2,"6",IF(R169&gt;=0,"10"))))</f>
        <v>1</v>
      </c>
      <c r="X169" s="57" t="str">
        <f>IF(S169&lt;0.5,"1",IF(S169&lt;1,"3",IF(S169&lt;=3,"6",IF(S169&gt;=3,"10"))))</f>
        <v>1</v>
      </c>
      <c r="Y169" s="3">
        <v>102</v>
      </c>
      <c r="Z169" s="4" t="s">
        <v>12</v>
      </c>
      <c r="AA169" s="65" t="s">
        <v>15</v>
      </c>
      <c r="AB169" s="51">
        <v>2.2583333333333333</v>
      </c>
      <c r="AC169" s="51">
        <v>28.808333333333334</v>
      </c>
      <c r="AD169" s="51">
        <v>9.1249999999999982</v>
      </c>
      <c r="AE169" s="51">
        <v>0.31999999999999995</v>
      </c>
      <c r="AF169" s="51">
        <f>AVERAGE(AF157:AF168)</f>
        <v>1.5416666666666667</v>
      </c>
      <c r="AG169" s="57" t="str">
        <f>IF(AB169&lt;3,"1",IF(AB169&lt;5,"3",IF(AB169&lt;=15,"6",IF(AB169&gt;15,"10"))))</f>
        <v>1</v>
      </c>
      <c r="AH169" s="57" t="str">
        <f>IF(AC169&lt;20,"1",IF(AC169&lt;=49,"3",IF(AC169&lt;=100,"6",IF(AC169&gt;100,"10"))))</f>
        <v>3</v>
      </c>
      <c r="AI169" s="57" t="str">
        <f>IF(AD169&gt;6.5,"1",IF(AD169&gt;=4.6,"3",IF(AD169&gt;=2,"6",IF(AD169&gt;=0,"10"))))</f>
        <v>1</v>
      </c>
      <c r="AJ169" s="57" t="str">
        <f>IF(AE169&lt;0.5,"1",IF(AE169&lt;1,"3",IF(AE169&lt;=3,"6",IF(AE169&gt;=3,"10"))))</f>
        <v>1</v>
      </c>
      <c r="AK169" s="3">
        <v>102</v>
      </c>
      <c r="AL169" s="4" t="s">
        <v>12</v>
      </c>
      <c r="AM169" s="65" t="s">
        <v>15</v>
      </c>
      <c r="AN169" s="51">
        <v>5.3833333333333337</v>
      </c>
      <c r="AO169" s="51">
        <v>70.808333333333337</v>
      </c>
      <c r="AP169" s="51">
        <v>6.208333333333333</v>
      </c>
      <c r="AQ169" s="51">
        <v>5.2716666666666665</v>
      </c>
      <c r="AR169" s="51">
        <f>AVERAGE(AR157:AR168)</f>
        <v>4.541666666666667</v>
      </c>
      <c r="AS169" s="57" t="str">
        <f>IF(AN169&lt;3,"1",IF(AN169&lt;5,"3",IF(AN169&lt;=15,"6",IF(AN169&gt;15,"10"))))</f>
        <v>6</v>
      </c>
      <c r="AT169" s="57" t="str">
        <f>IF(AO169&lt;20,"1",IF(AO169&lt;=49,"3",IF(AO169&lt;=100,"6",IF(AO169&gt;100,"10"))))</f>
        <v>6</v>
      </c>
      <c r="AU169" s="57" t="str">
        <f>IF(AP169&gt;6.5,"1",IF(AP169&gt;=4.6,"3",IF(AP169&gt;=2,"6",IF(AP169&gt;=0,"10"))))</f>
        <v>3</v>
      </c>
      <c r="AV169" s="57" t="str">
        <f>IF(AQ169&lt;0.5,"1",IF(AQ169&lt;1,"3",IF(AQ169&lt;=3,"6",IF(AQ169&gt;=3,"10"))))</f>
        <v>10</v>
      </c>
      <c r="AW169" s="3">
        <v>102</v>
      </c>
      <c r="AX169" s="4" t="s">
        <v>12</v>
      </c>
      <c r="AY169" s="65" t="s">
        <v>15</v>
      </c>
      <c r="AZ169" s="51">
        <v>4.1749999999999998</v>
      </c>
      <c r="BA169" s="51">
        <v>92.966666666666683</v>
      </c>
      <c r="BB169" s="51">
        <v>7.9666666666666659</v>
      </c>
      <c r="BC169" s="51">
        <v>3.476666666666667</v>
      </c>
      <c r="BD169" s="51">
        <f>AVERAGE(BD157:BD168)</f>
        <v>4.083333333333333</v>
      </c>
      <c r="BE169" s="57" t="str">
        <f>IF(AZ169&lt;3,"1",IF(AZ169&lt;5,"3",IF(AZ169&lt;=15,"6",IF(AZ169&gt;15,"10"))))</f>
        <v>3</v>
      </c>
      <c r="BF169" s="57" t="str">
        <f>IF(BA169&lt;20,"1",IF(BA169&lt;=49,"3",IF(BA169&lt;=100,"6",IF(BA169&gt;100,"10"))))</f>
        <v>6</v>
      </c>
      <c r="BG169" s="57" t="str">
        <f>IF(BB169&gt;6.5,"1",IF(BB169&gt;=4.6,"3",IF(BB169&gt;=2,"6",IF(BB169&gt;=0,"10"))))</f>
        <v>1</v>
      </c>
      <c r="BH169" s="57" t="str">
        <f>IF(BC169&lt;0.5,"1",IF(BC169&lt;1,"3",IF(BC169&lt;=3,"6",IF(BC169&gt;=3,"10"))))</f>
        <v>10</v>
      </c>
      <c r="BI169" s="3">
        <v>102</v>
      </c>
      <c r="BJ169" s="4" t="s">
        <v>12</v>
      </c>
      <c r="BK169" s="65" t="s">
        <v>15</v>
      </c>
      <c r="BL169" s="51">
        <v>5.1749999999999998</v>
      </c>
      <c r="BM169" s="51">
        <v>116.46666666666664</v>
      </c>
      <c r="BN169" s="51">
        <v>8.2583333333333329</v>
      </c>
      <c r="BO169" s="51">
        <v>1.8050000000000004</v>
      </c>
      <c r="BP169" s="51">
        <f>AVERAGE(BP157:BP168)</f>
        <v>4.041666666666667</v>
      </c>
      <c r="BQ169" s="57" t="str">
        <f>IF(BL169&lt;3,"1",IF(BL169&lt;5,"3",IF(BL169&lt;=15,"6",IF(BL169&gt;15,"10"))))</f>
        <v>6</v>
      </c>
      <c r="BR169" s="57" t="str">
        <f>IF(BM169&lt;20,"1",IF(BM169&lt;=49,"3",IF(BM169&lt;=100,"6",IF(BM169&gt;100,"10"))))</f>
        <v>10</v>
      </c>
      <c r="BS169" s="57" t="str">
        <f>IF(BN169&gt;6.5,"1",IF(BN169&gt;=4.6,"3",IF(BN169&gt;=2,"6",IF(BN169&gt;=0,"10"))))</f>
        <v>1</v>
      </c>
      <c r="BT169" s="57" t="str">
        <f>IF(BO169&lt;0.5,"1",IF(BO169&lt;1,"3",IF(BO169&lt;=3,"6",IF(BO169&gt;=3,"10"))))</f>
        <v>6</v>
      </c>
    </row>
    <row r="170" spans="1:72" x14ac:dyDescent="0.25">
      <c r="A170" s="87">
        <v>103</v>
      </c>
      <c r="B170" s="87" t="s">
        <v>11</v>
      </c>
      <c r="C170" s="7">
        <v>41648</v>
      </c>
      <c r="D170" s="20" t="s">
        <v>17</v>
      </c>
      <c r="E170" s="20" t="s">
        <v>17</v>
      </c>
      <c r="F170" s="20" t="s">
        <v>17</v>
      </c>
      <c r="G170" s="20" t="s">
        <v>17</v>
      </c>
      <c r="H170" s="2" t="s">
        <v>17</v>
      </c>
      <c r="I170" s="1" t="s">
        <v>14</v>
      </c>
      <c r="J170" s="1" t="s">
        <v>14</v>
      </c>
      <c r="K170" s="1" t="s">
        <v>14</v>
      </c>
      <c r="L170" s="1" t="s">
        <v>14</v>
      </c>
      <c r="M170" s="87">
        <v>103</v>
      </c>
      <c r="N170" s="87" t="s">
        <v>11</v>
      </c>
      <c r="O170" s="7">
        <v>41648</v>
      </c>
      <c r="P170" s="11">
        <v>1</v>
      </c>
      <c r="Q170" s="11">
        <v>4.9000000000000004</v>
      </c>
      <c r="R170" s="11">
        <v>9.6</v>
      </c>
      <c r="S170" s="11">
        <v>0.01</v>
      </c>
      <c r="T170" s="2">
        <f t="shared" ref="T170:T181" si="375">(U170+V170+W170+X170)/4</f>
        <v>1</v>
      </c>
      <c r="U170" s="1" t="str">
        <f t="shared" ref="U170:U181" si="376">IF(P170&lt;=3,"1",IF(P170&lt;5,"3",IF(P170&lt;=15,"6",IF(P170&gt;15,"10"))))</f>
        <v>1</v>
      </c>
      <c r="V170" s="1" t="str">
        <f t="shared" ref="V170:V181" si="377">IF(Q170&lt;=20,"1",IF(Q170&lt;=49.9,"3",IF(Q170&lt;=100,"6",IF(Q170&gt;100,"10"))))</f>
        <v>1</v>
      </c>
      <c r="W170" s="1" t="str">
        <f t="shared" ref="W170:W181" si="378">IF(R170&gt;=6.5,"1",IF(R170&gt;=4.6,"3",IF(R170&gt;=2,"6",IF(R170&gt;=0,"10"))))</f>
        <v>1</v>
      </c>
      <c r="X170" s="1" t="str">
        <f t="shared" ref="X170:X181" si="379">IF(S170&lt;=0.5,"1",IF(S170&lt;1,"3",IF(S170&lt;=3,"6",IF(S170&gt;=3,"10"))))</f>
        <v>1</v>
      </c>
      <c r="Y170" s="87">
        <v>103</v>
      </c>
      <c r="Z170" s="87" t="s">
        <v>12</v>
      </c>
      <c r="AA170" s="7">
        <v>41648</v>
      </c>
      <c r="AB170" s="11">
        <v>2.6</v>
      </c>
      <c r="AC170" s="11">
        <v>5.6</v>
      </c>
      <c r="AD170" s="11">
        <v>8.9</v>
      </c>
      <c r="AE170" s="11">
        <v>0.23</v>
      </c>
      <c r="AF170" s="2">
        <f t="shared" ref="AF170:AF181" si="380">(AG170+AH170+AI170+AJ170)/4</f>
        <v>1</v>
      </c>
      <c r="AG170" s="1" t="str">
        <f t="shared" ref="AG170:AG181" si="381">IF(AB170&lt;=3,"1",IF(AB170&lt;5,"3",IF(AB170&lt;=15,"6",IF(AB170&gt;15,"10"))))</f>
        <v>1</v>
      </c>
      <c r="AH170" s="1" t="str">
        <f t="shared" ref="AH170:AH181" si="382">IF(AC170&lt;=20,"1",IF(AC170&lt;=49.9,"3",IF(AC170&lt;=100,"6",IF(AC170&gt;100,"10"))))</f>
        <v>1</v>
      </c>
      <c r="AI170" s="1" t="str">
        <f t="shared" ref="AI170:AI181" si="383">IF(AD170&gt;=6.5,"1",IF(AD170&gt;=4.6,"3",IF(AD170&gt;=2,"6",IF(AD170&gt;=0,"10"))))</f>
        <v>1</v>
      </c>
      <c r="AJ170" s="1" t="str">
        <f t="shared" ref="AJ170:AJ181" si="384">IF(AE170&lt;=0.5,"1",IF(AE170&lt;1,"3",IF(AE170&lt;=3,"6",IF(AE170&gt;=3,"10"))))</f>
        <v>1</v>
      </c>
      <c r="AK170" s="87">
        <v>103</v>
      </c>
      <c r="AL170" s="87" t="s">
        <v>12</v>
      </c>
      <c r="AM170" s="7">
        <v>41648</v>
      </c>
      <c r="AN170" s="11">
        <v>8.6999999999999993</v>
      </c>
      <c r="AO170" s="11">
        <v>15.9</v>
      </c>
      <c r="AP170" s="11">
        <v>7</v>
      </c>
      <c r="AQ170" s="11">
        <v>8.31</v>
      </c>
      <c r="AR170" s="2">
        <f t="shared" ref="AR170:AR177" si="385">(AS170+AT170+AU170+AV170)/4</f>
        <v>4.5</v>
      </c>
      <c r="AS170" s="1" t="str">
        <f t="shared" ref="AS170:AS177" si="386">IF(AN170&lt;=3,"1",IF(AN170&lt;5,"3",IF(AN170&lt;=15,"6",IF(AN170&gt;15,"10"))))</f>
        <v>6</v>
      </c>
      <c r="AT170" s="1" t="str">
        <f t="shared" ref="AT170:AT177" si="387">IF(AO170&lt;=20,"1",IF(AO170&lt;=49.9,"3",IF(AO170&lt;=100,"6",IF(AO170&gt;100,"10"))))</f>
        <v>1</v>
      </c>
      <c r="AU170" s="1" t="str">
        <f t="shared" ref="AU170:AU177" si="388">IF(AP170&gt;=6.5,"1",IF(AP170&gt;=4.6,"3",IF(AP170&gt;=2,"6",IF(AP170&gt;=0,"10"))))</f>
        <v>1</v>
      </c>
      <c r="AV170" s="1" t="str">
        <f t="shared" ref="AV170:AV177" si="389">IF(AQ170&lt;=0.5,"1",IF(AQ170&lt;1,"3",IF(AQ170&lt;=3,"6",IF(AQ170&gt;=3,"10"))))</f>
        <v>10</v>
      </c>
      <c r="AW170" s="87">
        <v>103</v>
      </c>
      <c r="AX170" s="87" t="s">
        <v>12</v>
      </c>
      <c r="AY170" s="7">
        <v>41648</v>
      </c>
      <c r="AZ170" s="11">
        <v>4.3</v>
      </c>
      <c r="BA170" s="11">
        <v>37.799999999999997</v>
      </c>
      <c r="BB170" s="11">
        <v>8.4</v>
      </c>
      <c r="BC170" s="11">
        <v>8.59</v>
      </c>
      <c r="BD170" s="2">
        <f t="shared" ref="BD170:BD181" si="390">(BE170+BF170+BG170+BH170)/4</f>
        <v>4.25</v>
      </c>
      <c r="BE170" s="1" t="str">
        <f t="shared" ref="BE170:BE181" si="391">IF(AZ170&lt;=3,"1",IF(AZ170&lt;5,"3",IF(AZ170&lt;=15,"6",IF(AZ170&gt;15,"10"))))</f>
        <v>3</v>
      </c>
      <c r="BF170" s="1" t="str">
        <f t="shared" ref="BF170:BF181" si="392">IF(BA170&lt;=20,"1",IF(BA170&lt;=49.9,"3",IF(BA170&lt;=100,"6",IF(BA170&gt;100,"10"))))</f>
        <v>3</v>
      </c>
      <c r="BG170" s="1" t="str">
        <f t="shared" ref="BG170:BG181" si="393">IF(BB170&gt;=6.5,"1",IF(BB170&gt;=4.6,"3",IF(BB170&gt;=2,"6",IF(BB170&gt;=0,"10"))))</f>
        <v>1</v>
      </c>
      <c r="BH170" s="1" t="str">
        <f t="shared" ref="BH170:BH181" si="394">IF(BC170&lt;=0.5,"1",IF(BC170&lt;1,"3",IF(BC170&lt;=3,"6",IF(BC170&gt;=3,"10"))))</f>
        <v>10</v>
      </c>
      <c r="BI170" s="87">
        <v>103</v>
      </c>
      <c r="BJ170" s="87" t="s">
        <v>12</v>
      </c>
      <c r="BK170" s="7">
        <v>41648</v>
      </c>
      <c r="BL170" s="11">
        <v>5.8</v>
      </c>
      <c r="BM170" s="11">
        <v>61.2</v>
      </c>
      <c r="BN170" s="11">
        <v>7.6</v>
      </c>
      <c r="BO170" s="11">
        <v>2.77</v>
      </c>
      <c r="BP170" s="2">
        <f t="shared" ref="BP170:BP181" si="395">(BQ170+BR170+BS170+BT170)/4</f>
        <v>4.75</v>
      </c>
      <c r="BQ170" s="1" t="str">
        <f t="shared" ref="BQ170:BQ181" si="396">IF(BL170&lt;=3,"1",IF(BL170&lt;5,"3",IF(BL170&lt;=15,"6",IF(BL170&gt;15,"10"))))</f>
        <v>6</v>
      </c>
      <c r="BR170" s="1" t="str">
        <f t="shared" ref="BR170:BR181" si="397">IF(BM170&lt;=20,"1",IF(BM170&lt;=49.9,"3",IF(BM170&lt;=100,"6",IF(BM170&gt;100,"10"))))</f>
        <v>6</v>
      </c>
      <c r="BS170" s="1" t="str">
        <f t="shared" ref="BS170:BS181" si="398">IF(BN170&gt;=6.5,"1",IF(BN170&gt;=4.6,"3",IF(BN170&gt;=2,"6",IF(BN170&gt;=0,"10"))))</f>
        <v>1</v>
      </c>
      <c r="BT170" s="1" t="str">
        <f t="shared" ref="BT170:BT181" si="399">IF(BO170&lt;=0.5,"1",IF(BO170&lt;1,"3",IF(BO170&lt;=3,"6",IF(BO170&gt;=3,"10"))))</f>
        <v>6</v>
      </c>
    </row>
    <row r="171" spans="1:72" x14ac:dyDescent="0.25">
      <c r="A171" s="87"/>
      <c r="B171" s="87"/>
      <c r="C171" s="7">
        <v>41677</v>
      </c>
      <c r="D171" s="11">
        <v>1</v>
      </c>
      <c r="E171" s="11">
        <v>12.9</v>
      </c>
      <c r="F171" s="11">
        <v>8.8000000000000007</v>
      </c>
      <c r="G171" s="11">
        <v>0.13</v>
      </c>
      <c r="H171" s="17">
        <f>(I171+J171+K171+L171)/4</f>
        <v>1</v>
      </c>
      <c r="I171" s="1" t="str">
        <f>IF(D171&lt;=3,"1",IF(D171&lt;5,"3",IF(D171&lt;=15,"6",IF(D171&gt;15,"10"))))</f>
        <v>1</v>
      </c>
      <c r="J171" s="1" t="str">
        <f>IF(E171&lt;=20,"1",IF(E171&lt;=49.9,"3",IF(E171&lt;=100,"6",IF(E171&gt;100,"10"))))</f>
        <v>1</v>
      </c>
      <c r="K171" s="1" t="str">
        <f>IF(F171&gt;=6.5,"1",IF(F171&gt;=4.6,"3",IF(F171&gt;=2,"6",IF(F171&gt;=0,"10"))))</f>
        <v>1</v>
      </c>
      <c r="L171" s="1" t="str">
        <f>IF(G171&lt;=0.5,"1",IF(G171&lt;1,"3",IF(G171&lt;=3,"6",IF(G171&gt;=3,"10"))))</f>
        <v>1</v>
      </c>
      <c r="M171" s="87"/>
      <c r="N171" s="87"/>
      <c r="O171" s="7">
        <v>41677</v>
      </c>
      <c r="P171" s="11">
        <v>1</v>
      </c>
      <c r="Q171" s="11">
        <v>22.1</v>
      </c>
      <c r="R171" s="11">
        <v>9.6999999999999993</v>
      </c>
      <c r="S171" s="11">
        <v>0.02</v>
      </c>
      <c r="T171" s="2">
        <f t="shared" si="375"/>
        <v>1.5</v>
      </c>
      <c r="U171" s="1" t="str">
        <f t="shared" si="376"/>
        <v>1</v>
      </c>
      <c r="V171" s="1" t="str">
        <f t="shared" si="377"/>
        <v>3</v>
      </c>
      <c r="W171" s="1" t="str">
        <f t="shared" si="378"/>
        <v>1</v>
      </c>
      <c r="X171" s="1" t="str">
        <f t="shared" si="379"/>
        <v>1</v>
      </c>
      <c r="Y171" s="87"/>
      <c r="Z171" s="87"/>
      <c r="AA171" s="7">
        <v>41677</v>
      </c>
      <c r="AB171" s="11">
        <v>1.9</v>
      </c>
      <c r="AC171" s="11">
        <v>7.1</v>
      </c>
      <c r="AD171" s="11">
        <v>7</v>
      </c>
      <c r="AE171" s="11">
        <v>0.67</v>
      </c>
      <c r="AF171" s="2">
        <f t="shared" si="380"/>
        <v>1.5</v>
      </c>
      <c r="AG171" s="1" t="str">
        <f t="shared" si="381"/>
        <v>1</v>
      </c>
      <c r="AH171" s="1" t="str">
        <f t="shared" si="382"/>
        <v>1</v>
      </c>
      <c r="AI171" s="1" t="str">
        <f t="shared" si="383"/>
        <v>1</v>
      </c>
      <c r="AJ171" s="1" t="str">
        <f t="shared" si="384"/>
        <v>3</v>
      </c>
      <c r="AK171" s="87"/>
      <c r="AL171" s="87"/>
      <c r="AM171" s="7">
        <v>41677</v>
      </c>
      <c r="AN171" s="11">
        <v>11.7</v>
      </c>
      <c r="AO171" s="11">
        <v>20.8</v>
      </c>
      <c r="AP171" s="11">
        <v>8.6</v>
      </c>
      <c r="AQ171" s="11">
        <v>11.7</v>
      </c>
      <c r="AR171" s="2">
        <f t="shared" si="385"/>
        <v>5</v>
      </c>
      <c r="AS171" s="1" t="str">
        <f t="shared" si="386"/>
        <v>6</v>
      </c>
      <c r="AT171" s="1" t="str">
        <f t="shared" si="387"/>
        <v>3</v>
      </c>
      <c r="AU171" s="1" t="str">
        <f t="shared" si="388"/>
        <v>1</v>
      </c>
      <c r="AV171" s="1" t="str">
        <f t="shared" si="389"/>
        <v>10</v>
      </c>
      <c r="AW171" s="87"/>
      <c r="AX171" s="87"/>
      <c r="AY171" s="7">
        <v>41677</v>
      </c>
      <c r="AZ171" s="11">
        <v>2.6</v>
      </c>
      <c r="BA171" s="11">
        <v>24.3</v>
      </c>
      <c r="BB171" s="11">
        <v>5.7</v>
      </c>
      <c r="BC171" s="11">
        <v>4.9400000000000004</v>
      </c>
      <c r="BD171" s="2">
        <f t="shared" si="390"/>
        <v>4.25</v>
      </c>
      <c r="BE171" s="1" t="str">
        <f t="shared" si="391"/>
        <v>1</v>
      </c>
      <c r="BF171" s="1" t="str">
        <f t="shared" si="392"/>
        <v>3</v>
      </c>
      <c r="BG171" s="1" t="str">
        <f t="shared" si="393"/>
        <v>3</v>
      </c>
      <c r="BH171" s="1" t="str">
        <f t="shared" si="394"/>
        <v>10</v>
      </c>
      <c r="BI171" s="87"/>
      <c r="BJ171" s="87"/>
      <c r="BK171" s="7">
        <v>41677</v>
      </c>
      <c r="BL171" s="11">
        <v>2.2000000000000002</v>
      </c>
      <c r="BM171" s="11">
        <v>67.099999999999994</v>
      </c>
      <c r="BN171" s="11">
        <v>5.2</v>
      </c>
      <c r="BO171" s="11">
        <v>3.49</v>
      </c>
      <c r="BP171" s="2">
        <f t="shared" si="395"/>
        <v>5</v>
      </c>
      <c r="BQ171" s="1" t="str">
        <f t="shared" si="396"/>
        <v>1</v>
      </c>
      <c r="BR171" s="1" t="str">
        <f t="shared" si="397"/>
        <v>6</v>
      </c>
      <c r="BS171" s="1" t="str">
        <f t="shared" si="398"/>
        <v>3</v>
      </c>
      <c r="BT171" s="1" t="str">
        <f t="shared" si="399"/>
        <v>10</v>
      </c>
    </row>
    <row r="172" spans="1:72" x14ac:dyDescent="0.25">
      <c r="A172" s="87"/>
      <c r="B172" s="87"/>
      <c r="C172" s="7">
        <v>41705</v>
      </c>
      <c r="D172" s="11">
        <v>1</v>
      </c>
      <c r="E172" s="11">
        <v>2.7</v>
      </c>
      <c r="F172" s="11">
        <v>10.4</v>
      </c>
      <c r="G172" s="11">
        <v>0.14000000000000001</v>
      </c>
      <c r="H172" s="17">
        <f>(I172+J172+K172+L172)/4</f>
        <v>1</v>
      </c>
      <c r="I172" s="1" t="str">
        <f>IF(D172&lt;=3,"1",IF(D172&lt;5,"3",IF(D172&lt;=15,"6",IF(D172&gt;15,"10"))))</f>
        <v>1</v>
      </c>
      <c r="J172" s="1" t="str">
        <f>IF(E172&lt;=20,"1",IF(E172&lt;=49.9,"3",IF(E172&lt;=100,"6",IF(E172&gt;100,"10"))))</f>
        <v>1</v>
      </c>
      <c r="K172" s="1" t="str">
        <f>IF(F172&gt;=6.5,"1",IF(F172&gt;=4.6,"3",IF(F172&gt;=2,"6",IF(F172&gt;=0,"10"))))</f>
        <v>1</v>
      </c>
      <c r="L172" s="1" t="str">
        <f>IF(G172&lt;=0.5,"1",IF(G172&lt;1,"3",IF(G172&lt;=3,"6",IF(G172&gt;=3,"10"))))</f>
        <v>1</v>
      </c>
      <c r="M172" s="87"/>
      <c r="N172" s="87"/>
      <c r="O172" s="7">
        <v>41705</v>
      </c>
      <c r="P172" s="11">
        <v>1</v>
      </c>
      <c r="Q172" s="11">
        <v>5.6</v>
      </c>
      <c r="R172" s="11">
        <v>9.9</v>
      </c>
      <c r="S172" s="11">
        <v>0.04</v>
      </c>
      <c r="T172" s="2">
        <f t="shared" si="375"/>
        <v>1</v>
      </c>
      <c r="U172" s="1" t="str">
        <f t="shared" si="376"/>
        <v>1</v>
      </c>
      <c r="V172" s="1" t="str">
        <f t="shared" si="377"/>
        <v>1</v>
      </c>
      <c r="W172" s="1" t="str">
        <f t="shared" si="378"/>
        <v>1</v>
      </c>
      <c r="X172" s="1" t="str">
        <f t="shared" si="379"/>
        <v>1</v>
      </c>
      <c r="Y172" s="87"/>
      <c r="Z172" s="87"/>
      <c r="AA172" s="7">
        <v>41705</v>
      </c>
      <c r="AB172" s="11">
        <v>1.9</v>
      </c>
      <c r="AC172" s="11">
        <v>40.200000000000003</v>
      </c>
      <c r="AD172" s="11">
        <v>8</v>
      </c>
      <c r="AE172" s="11">
        <v>0.82</v>
      </c>
      <c r="AF172" s="2">
        <f t="shared" si="380"/>
        <v>2</v>
      </c>
      <c r="AG172" s="1" t="str">
        <f t="shared" si="381"/>
        <v>1</v>
      </c>
      <c r="AH172" s="1" t="str">
        <f t="shared" si="382"/>
        <v>3</v>
      </c>
      <c r="AI172" s="1" t="str">
        <f t="shared" si="383"/>
        <v>1</v>
      </c>
      <c r="AJ172" s="1" t="str">
        <f t="shared" si="384"/>
        <v>3</v>
      </c>
      <c r="AK172" s="87"/>
      <c r="AL172" s="87"/>
      <c r="AM172" s="7">
        <v>41705</v>
      </c>
      <c r="AN172" s="11">
        <v>12.5</v>
      </c>
      <c r="AO172" s="11">
        <v>21.3</v>
      </c>
      <c r="AP172" s="11">
        <v>7.2</v>
      </c>
      <c r="AQ172" s="11">
        <v>10.6</v>
      </c>
      <c r="AR172" s="2">
        <f t="shared" si="385"/>
        <v>5</v>
      </c>
      <c r="AS172" s="1" t="str">
        <f t="shared" si="386"/>
        <v>6</v>
      </c>
      <c r="AT172" s="1" t="str">
        <f t="shared" si="387"/>
        <v>3</v>
      </c>
      <c r="AU172" s="1" t="str">
        <f t="shared" si="388"/>
        <v>1</v>
      </c>
      <c r="AV172" s="1" t="str">
        <f t="shared" si="389"/>
        <v>10</v>
      </c>
      <c r="AW172" s="87"/>
      <c r="AX172" s="87"/>
      <c r="AY172" s="7">
        <v>41705</v>
      </c>
      <c r="AZ172" s="11">
        <v>3.2</v>
      </c>
      <c r="BA172" s="11">
        <v>29.2</v>
      </c>
      <c r="BB172" s="11">
        <v>6.3</v>
      </c>
      <c r="BC172" s="11">
        <v>3.97</v>
      </c>
      <c r="BD172" s="2">
        <f t="shared" si="390"/>
        <v>4.75</v>
      </c>
      <c r="BE172" s="1" t="str">
        <f t="shared" si="391"/>
        <v>3</v>
      </c>
      <c r="BF172" s="1" t="str">
        <f t="shared" si="392"/>
        <v>3</v>
      </c>
      <c r="BG172" s="1" t="str">
        <f t="shared" si="393"/>
        <v>3</v>
      </c>
      <c r="BH172" s="1" t="str">
        <f t="shared" si="394"/>
        <v>10</v>
      </c>
      <c r="BI172" s="87"/>
      <c r="BJ172" s="87"/>
      <c r="BK172" s="7">
        <v>41705</v>
      </c>
      <c r="BL172" s="11">
        <v>3.3</v>
      </c>
      <c r="BM172" s="11">
        <v>75</v>
      </c>
      <c r="BN172" s="11">
        <v>7.5</v>
      </c>
      <c r="BO172" s="11">
        <v>3.15</v>
      </c>
      <c r="BP172" s="2">
        <f t="shared" si="395"/>
        <v>5</v>
      </c>
      <c r="BQ172" s="1" t="str">
        <f t="shared" si="396"/>
        <v>3</v>
      </c>
      <c r="BR172" s="1" t="str">
        <f t="shared" si="397"/>
        <v>6</v>
      </c>
      <c r="BS172" s="1" t="str">
        <f t="shared" si="398"/>
        <v>1</v>
      </c>
      <c r="BT172" s="1" t="str">
        <f t="shared" si="399"/>
        <v>10</v>
      </c>
    </row>
    <row r="173" spans="1:72" x14ac:dyDescent="0.25">
      <c r="A173" s="87"/>
      <c r="B173" s="87"/>
      <c r="C173" s="8">
        <v>41737</v>
      </c>
      <c r="D173" s="20" t="s">
        <v>17</v>
      </c>
      <c r="E173" s="20" t="s">
        <v>17</v>
      </c>
      <c r="F173" s="20" t="s">
        <v>17</v>
      </c>
      <c r="G173" s="20" t="s">
        <v>17</v>
      </c>
      <c r="H173" s="2" t="s">
        <v>17</v>
      </c>
      <c r="I173" s="1" t="s">
        <v>14</v>
      </c>
      <c r="J173" s="1" t="s">
        <v>14</v>
      </c>
      <c r="K173" s="1" t="s">
        <v>14</v>
      </c>
      <c r="L173" s="1" t="s">
        <v>14</v>
      </c>
      <c r="M173" s="87"/>
      <c r="N173" s="87"/>
      <c r="O173" s="8">
        <v>41737</v>
      </c>
      <c r="P173" s="11">
        <v>1</v>
      </c>
      <c r="Q173" s="11">
        <v>18.600000000000001</v>
      </c>
      <c r="R173" s="11">
        <v>9.6999999999999993</v>
      </c>
      <c r="S173" s="11">
        <v>0.02</v>
      </c>
      <c r="T173" s="2">
        <f t="shared" si="375"/>
        <v>1</v>
      </c>
      <c r="U173" s="1" t="str">
        <f t="shared" si="376"/>
        <v>1</v>
      </c>
      <c r="V173" s="1" t="str">
        <f t="shared" si="377"/>
        <v>1</v>
      </c>
      <c r="W173" s="1" t="str">
        <f t="shared" si="378"/>
        <v>1</v>
      </c>
      <c r="X173" s="1" t="str">
        <f t="shared" si="379"/>
        <v>1</v>
      </c>
      <c r="Y173" s="87"/>
      <c r="Z173" s="87"/>
      <c r="AA173" s="8">
        <v>41737</v>
      </c>
      <c r="AB173" s="11">
        <v>3.4</v>
      </c>
      <c r="AC173" s="11">
        <v>22</v>
      </c>
      <c r="AD173" s="11">
        <v>9.8000000000000007</v>
      </c>
      <c r="AE173" s="11">
        <v>0.4</v>
      </c>
      <c r="AF173" s="2">
        <f t="shared" si="380"/>
        <v>2</v>
      </c>
      <c r="AG173" s="1" t="str">
        <f t="shared" si="381"/>
        <v>3</v>
      </c>
      <c r="AH173" s="1" t="str">
        <f t="shared" si="382"/>
        <v>3</v>
      </c>
      <c r="AI173" s="1" t="str">
        <f t="shared" si="383"/>
        <v>1</v>
      </c>
      <c r="AJ173" s="1" t="str">
        <f t="shared" si="384"/>
        <v>1</v>
      </c>
      <c r="AK173" s="87"/>
      <c r="AL173" s="87"/>
      <c r="AM173" s="8">
        <v>41737</v>
      </c>
      <c r="AN173" s="11">
        <v>8.8000000000000007</v>
      </c>
      <c r="AO173" s="11">
        <v>16.399999999999999</v>
      </c>
      <c r="AP173" s="11">
        <v>5.2</v>
      </c>
      <c r="AQ173" s="11">
        <v>8.61</v>
      </c>
      <c r="AR173" s="2">
        <f t="shared" si="385"/>
        <v>5</v>
      </c>
      <c r="AS173" s="1" t="str">
        <f t="shared" si="386"/>
        <v>6</v>
      </c>
      <c r="AT173" s="1" t="str">
        <f t="shared" si="387"/>
        <v>1</v>
      </c>
      <c r="AU173" s="1" t="str">
        <f t="shared" si="388"/>
        <v>3</v>
      </c>
      <c r="AV173" s="1" t="str">
        <f t="shared" si="389"/>
        <v>10</v>
      </c>
      <c r="AW173" s="87"/>
      <c r="AX173" s="87"/>
      <c r="AY173" s="8">
        <v>41737</v>
      </c>
      <c r="AZ173" s="11">
        <v>6.2</v>
      </c>
      <c r="BA173" s="11">
        <v>26.7</v>
      </c>
      <c r="BB173" s="11">
        <v>8.9</v>
      </c>
      <c r="BC173" s="11">
        <v>7.22</v>
      </c>
      <c r="BD173" s="2">
        <f t="shared" si="390"/>
        <v>5</v>
      </c>
      <c r="BE173" s="1" t="str">
        <f t="shared" si="391"/>
        <v>6</v>
      </c>
      <c r="BF173" s="1" t="str">
        <f t="shared" si="392"/>
        <v>3</v>
      </c>
      <c r="BG173" s="1" t="str">
        <f t="shared" si="393"/>
        <v>1</v>
      </c>
      <c r="BH173" s="1" t="str">
        <f t="shared" si="394"/>
        <v>10</v>
      </c>
      <c r="BI173" s="87"/>
      <c r="BJ173" s="87"/>
      <c r="BK173" s="8">
        <v>41737</v>
      </c>
      <c r="BL173" s="11">
        <v>3.7</v>
      </c>
      <c r="BM173" s="11">
        <v>58.9</v>
      </c>
      <c r="BN173" s="11">
        <v>7.9</v>
      </c>
      <c r="BO173" s="11">
        <v>2.57</v>
      </c>
      <c r="BP173" s="2">
        <f t="shared" si="395"/>
        <v>4</v>
      </c>
      <c r="BQ173" s="1" t="str">
        <f t="shared" si="396"/>
        <v>3</v>
      </c>
      <c r="BR173" s="1" t="str">
        <f t="shared" si="397"/>
        <v>6</v>
      </c>
      <c r="BS173" s="1" t="str">
        <f t="shared" si="398"/>
        <v>1</v>
      </c>
      <c r="BT173" s="1" t="str">
        <f t="shared" si="399"/>
        <v>6</v>
      </c>
    </row>
    <row r="174" spans="1:72" x14ac:dyDescent="0.25">
      <c r="A174" s="87"/>
      <c r="B174" s="87"/>
      <c r="C174" s="8">
        <v>41771</v>
      </c>
      <c r="D174" s="11">
        <v>1</v>
      </c>
      <c r="E174" s="11">
        <v>47.9</v>
      </c>
      <c r="F174" s="11">
        <v>8.8000000000000007</v>
      </c>
      <c r="G174" s="11">
        <v>0.04</v>
      </c>
      <c r="H174" s="17">
        <f t="shared" ref="H174:H181" si="400">(I174+J174+K174+L174)/4</f>
        <v>1.5</v>
      </c>
      <c r="I174" s="1" t="str">
        <f t="shared" ref="I174:I181" si="401">IF(D174&lt;=3,"1",IF(D174&lt;5,"3",IF(D174&lt;=15,"6",IF(D174&gt;15,"10"))))</f>
        <v>1</v>
      </c>
      <c r="J174" s="1" t="str">
        <f t="shared" ref="J174:J181" si="402">IF(E174&lt;=20,"1",IF(E174&lt;=49.9,"3",IF(E174&lt;=100,"6",IF(E174&gt;100,"10"))))</f>
        <v>3</v>
      </c>
      <c r="K174" s="1" t="str">
        <f t="shared" ref="K174:K181" si="403">IF(F174&gt;=6.5,"1",IF(F174&gt;=4.6,"3",IF(F174&gt;=2,"6",IF(F174&gt;=0,"10"))))</f>
        <v>1</v>
      </c>
      <c r="L174" s="1" t="str">
        <f t="shared" ref="L174:L181" si="404">IF(G174&lt;=0.5,"1",IF(G174&lt;1,"3",IF(G174&lt;=3,"6",IF(G174&gt;=3,"10"))))</f>
        <v>1</v>
      </c>
      <c r="M174" s="87"/>
      <c r="N174" s="87"/>
      <c r="O174" s="8">
        <v>41771</v>
      </c>
      <c r="P174" s="11">
        <v>1</v>
      </c>
      <c r="Q174" s="11">
        <v>68.8</v>
      </c>
      <c r="R174" s="11">
        <v>8.3000000000000007</v>
      </c>
      <c r="S174" s="11">
        <v>0.02</v>
      </c>
      <c r="T174" s="2">
        <f t="shared" si="375"/>
        <v>2.25</v>
      </c>
      <c r="U174" s="1" t="str">
        <f t="shared" si="376"/>
        <v>1</v>
      </c>
      <c r="V174" s="1" t="str">
        <f t="shared" si="377"/>
        <v>6</v>
      </c>
      <c r="W174" s="1" t="str">
        <f t="shared" si="378"/>
        <v>1</v>
      </c>
      <c r="X174" s="1" t="str">
        <f t="shared" si="379"/>
        <v>1</v>
      </c>
      <c r="Y174" s="87"/>
      <c r="Z174" s="87"/>
      <c r="AA174" s="8">
        <v>41771</v>
      </c>
      <c r="AB174" s="11">
        <v>1.2</v>
      </c>
      <c r="AC174" s="11">
        <v>37.6</v>
      </c>
      <c r="AD174" s="11">
        <v>9</v>
      </c>
      <c r="AE174" s="11">
        <v>0.23</v>
      </c>
      <c r="AF174" s="2">
        <f t="shared" si="380"/>
        <v>1.5</v>
      </c>
      <c r="AG174" s="1" t="str">
        <f t="shared" si="381"/>
        <v>1</v>
      </c>
      <c r="AH174" s="1" t="str">
        <f t="shared" si="382"/>
        <v>3</v>
      </c>
      <c r="AI174" s="1" t="str">
        <f t="shared" si="383"/>
        <v>1</v>
      </c>
      <c r="AJ174" s="1" t="str">
        <f t="shared" si="384"/>
        <v>1</v>
      </c>
      <c r="AK174" s="87"/>
      <c r="AL174" s="87"/>
      <c r="AM174" s="8">
        <v>41771</v>
      </c>
      <c r="AN174" s="11">
        <v>3.5</v>
      </c>
      <c r="AO174" s="11">
        <v>25.3</v>
      </c>
      <c r="AP174" s="11">
        <v>4.5</v>
      </c>
      <c r="AQ174" s="11">
        <v>4.1100000000000003</v>
      </c>
      <c r="AR174" s="2">
        <f t="shared" si="385"/>
        <v>5.5</v>
      </c>
      <c r="AS174" s="1" t="str">
        <f t="shared" si="386"/>
        <v>3</v>
      </c>
      <c r="AT174" s="1" t="str">
        <f t="shared" si="387"/>
        <v>3</v>
      </c>
      <c r="AU174" s="1" t="str">
        <f t="shared" si="388"/>
        <v>6</v>
      </c>
      <c r="AV174" s="1" t="str">
        <f t="shared" si="389"/>
        <v>10</v>
      </c>
      <c r="AW174" s="87"/>
      <c r="AX174" s="87"/>
      <c r="AY174" s="8">
        <v>41771</v>
      </c>
      <c r="AZ174" s="11">
        <v>2.9</v>
      </c>
      <c r="BA174" s="11">
        <v>39.200000000000003</v>
      </c>
      <c r="BB174" s="11">
        <v>5.2</v>
      </c>
      <c r="BC174" s="11">
        <v>3.78</v>
      </c>
      <c r="BD174" s="2">
        <f t="shared" si="390"/>
        <v>4.25</v>
      </c>
      <c r="BE174" s="1" t="str">
        <f t="shared" si="391"/>
        <v>1</v>
      </c>
      <c r="BF174" s="1" t="str">
        <f t="shared" si="392"/>
        <v>3</v>
      </c>
      <c r="BG174" s="1" t="str">
        <f t="shared" si="393"/>
        <v>3</v>
      </c>
      <c r="BH174" s="1" t="str">
        <f t="shared" si="394"/>
        <v>10</v>
      </c>
      <c r="BI174" s="87"/>
      <c r="BJ174" s="87"/>
      <c r="BK174" s="8">
        <v>41771</v>
      </c>
      <c r="BL174" s="11">
        <v>3.3</v>
      </c>
      <c r="BM174" s="11">
        <v>80.599999999999994</v>
      </c>
      <c r="BN174" s="11">
        <v>7.2</v>
      </c>
      <c r="BO174" s="11">
        <v>2.31</v>
      </c>
      <c r="BP174" s="2">
        <f t="shared" si="395"/>
        <v>4</v>
      </c>
      <c r="BQ174" s="1" t="str">
        <f t="shared" si="396"/>
        <v>3</v>
      </c>
      <c r="BR174" s="1" t="str">
        <f t="shared" si="397"/>
        <v>6</v>
      </c>
      <c r="BS174" s="1" t="str">
        <f t="shared" si="398"/>
        <v>1</v>
      </c>
      <c r="BT174" s="1" t="str">
        <f t="shared" si="399"/>
        <v>6</v>
      </c>
    </row>
    <row r="175" spans="1:72" x14ac:dyDescent="0.25">
      <c r="A175" s="87"/>
      <c r="B175" s="87"/>
      <c r="C175" s="8">
        <v>41810</v>
      </c>
      <c r="D175" s="11">
        <v>1</v>
      </c>
      <c r="E175" s="11">
        <v>4.4000000000000004</v>
      </c>
      <c r="F175" s="11">
        <v>7.8</v>
      </c>
      <c r="G175" s="11">
        <v>0.01</v>
      </c>
      <c r="H175" s="17">
        <f t="shared" si="400"/>
        <v>1</v>
      </c>
      <c r="I175" s="1" t="str">
        <f t="shared" si="401"/>
        <v>1</v>
      </c>
      <c r="J175" s="1" t="str">
        <f t="shared" si="402"/>
        <v>1</v>
      </c>
      <c r="K175" s="1" t="str">
        <f t="shared" si="403"/>
        <v>1</v>
      </c>
      <c r="L175" s="1" t="str">
        <f t="shared" si="404"/>
        <v>1</v>
      </c>
      <c r="M175" s="87"/>
      <c r="N175" s="87"/>
      <c r="O175" s="8">
        <v>41810</v>
      </c>
      <c r="P175" s="11">
        <v>1</v>
      </c>
      <c r="Q175" s="11">
        <v>44.1</v>
      </c>
      <c r="R175" s="11">
        <v>7.4</v>
      </c>
      <c r="S175" s="11">
        <v>0.01</v>
      </c>
      <c r="T175" s="2">
        <f t="shared" si="375"/>
        <v>1.5</v>
      </c>
      <c r="U175" s="1" t="str">
        <f t="shared" si="376"/>
        <v>1</v>
      </c>
      <c r="V175" s="1" t="str">
        <f t="shared" si="377"/>
        <v>3</v>
      </c>
      <c r="W175" s="1" t="str">
        <f t="shared" si="378"/>
        <v>1</v>
      </c>
      <c r="X175" s="1" t="str">
        <f t="shared" si="379"/>
        <v>1</v>
      </c>
      <c r="Y175" s="87"/>
      <c r="Z175" s="87"/>
      <c r="AA175" s="8">
        <v>41810</v>
      </c>
      <c r="AB175" s="11">
        <v>2.5</v>
      </c>
      <c r="AC175" s="11">
        <v>56.9</v>
      </c>
      <c r="AD175" s="11">
        <v>8.1999999999999993</v>
      </c>
      <c r="AE175" s="11">
        <v>0.05</v>
      </c>
      <c r="AF175" s="2">
        <f t="shared" si="380"/>
        <v>2.25</v>
      </c>
      <c r="AG175" s="1" t="str">
        <f t="shared" si="381"/>
        <v>1</v>
      </c>
      <c r="AH175" s="1" t="str">
        <f t="shared" si="382"/>
        <v>6</v>
      </c>
      <c r="AI175" s="1" t="str">
        <f t="shared" si="383"/>
        <v>1</v>
      </c>
      <c r="AJ175" s="1" t="str">
        <f t="shared" si="384"/>
        <v>1</v>
      </c>
      <c r="AK175" s="87"/>
      <c r="AL175" s="87"/>
      <c r="AM175" s="8">
        <v>41810</v>
      </c>
      <c r="AN175" s="11">
        <v>4.2</v>
      </c>
      <c r="AO175" s="11">
        <v>34.799999999999997</v>
      </c>
      <c r="AP175" s="11">
        <v>6.8</v>
      </c>
      <c r="AQ175" s="11">
        <v>1.62</v>
      </c>
      <c r="AR175" s="2">
        <f t="shared" si="385"/>
        <v>3.25</v>
      </c>
      <c r="AS175" s="1" t="str">
        <f t="shared" si="386"/>
        <v>3</v>
      </c>
      <c r="AT175" s="1" t="str">
        <f t="shared" si="387"/>
        <v>3</v>
      </c>
      <c r="AU175" s="1" t="str">
        <f t="shared" si="388"/>
        <v>1</v>
      </c>
      <c r="AV175" s="1" t="str">
        <f t="shared" si="389"/>
        <v>6</v>
      </c>
      <c r="AW175" s="87"/>
      <c r="AX175" s="87"/>
      <c r="AY175" s="8">
        <v>41810</v>
      </c>
      <c r="AZ175" s="11">
        <v>5.0999999999999996</v>
      </c>
      <c r="BA175" s="11">
        <v>30.7</v>
      </c>
      <c r="BB175" s="11">
        <v>9.9</v>
      </c>
      <c r="BC175" s="11">
        <v>1.2</v>
      </c>
      <c r="BD175" s="2">
        <f t="shared" si="390"/>
        <v>4</v>
      </c>
      <c r="BE175" s="1" t="str">
        <f t="shared" si="391"/>
        <v>6</v>
      </c>
      <c r="BF175" s="1" t="str">
        <f t="shared" si="392"/>
        <v>3</v>
      </c>
      <c r="BG175" s="1" t="str">
        <f t="shared" si="393"/>
        <v>1</v>
      </c>
      <c r="BH175" s="1" t="str">
        <f t="shared" si="394"/>
        <v>6</v>
      </c>
      <c r="BI175" s="87"/>
      <c r="BJ175" s="87"/>
      <c r="BK175" s="8">
        <v>41810</v>
      </c>
      <c r="BL175" s="11">
        <v>4.5</v>
      </c>
      <c r="BM175" s="11">
        <v>49</v>
      </c>
      <c r="BN175" s="11">
        <v>7.8</v>
      </c>
      <c r="BO175" s="11">
        <v>0.89</v>
      </c>
      <c r="BP175" s="2">
        <f t="shared" si="395"/>
        <v>2.5</v>
      </c>
      <c r="BQ175" s="1" t="str">
        <f t="shared" si="396"/>
        <v>3</v>
      </c>
      <c r="BR175" s="1" t="str">
        <f t="shared" si="397"/>
        <v>3</v>
      </c>
      <c r="BS175" s="1" t="str">
        <f t="shared" si="398"/>
        <v>1</v>
      </c>
      <c r="BT175" s="1" t="str">
        <f t="shared" si="399"/>
        <v>3</v>
      </c>
    </row>
    <row r="176" spans="1:72" x14ac:dyDescent="0.25">
      <c r="A176" s="87"/>
      <c r="B176" s="87"/>
      <c r="C176" s="8">
        <v>41827</v>
      </c>
      <c r="D176" s="11">
        <v>1</v>
      </c>
      <c r="E176" s="11">
        <v>4.8</v>
      </c>
      <c r="F176" s="11">
        <v>7.6</v>
      </c>
      <c r="G176" s="11">
        <v>0.02</v>
      </c>
      <c r="H176" s="17">
        <f t="shared" si="400"/>
        <v>1</v>
      </c>
      <c r="I176" s="1" t="str">
        <f t="shared" si="401"/>
        <v>1</v>
      </c>
      <c r="J176" s="1" t="str">
        <f t="shared" si="402"/>
        <v>1</v>
      </c>
      <c r="K176" s="1" t="str">
        <f t="shared" si="403"/>
        <v>1</v>
      </c>
      <c r="L176" s="1" t="str">
        <f t="shared" si="404"/>
        <v>1</v>
      </c>
      <c r="M176" s="87"/>
      <c r="N176" s="87"/>
      <c r="O176" s="8">
        <v>41827</v>
      </c>
      <c r="P176" s="11">
        <v>1</v>
      </c>
      <c r="Q176" s="11">
        <v>90.4</v>
      </c>
      <c r="R176" s="11">
        <v>7.7</v>
      </c>
      <c r="S176" s="11">
        <v>0.01</v>
      </c>
      <c r="T176" s="2">
        <f t="shared" si="375"/>
        <v>2.25</v>
      </c>
      <c r="U176" s="1" t="str">
        <f t="shared" si="376"/>
        <v>1</v>
      </c>
      <c r="V176" s="1" t="str">
        <f t="shared" si="377"/>
        <v>6</v>
      </c>
      <c r="W176" s="1" t="str">
        <f t="shared" si="378"/>
        <v>1</v>
      </c>
      <c r="X176" s="1" t="str">
        <f t="shared" si="379"/>
        <v>1</v>
      </c>
      <c r="Y176" s="87"/>
      <c r="Z176" s="87"/>
      <c r="AA176" s="8">
        <v>41827</v>
      </c>
      <c r="AB176" s="11">
        <v>2.5</v>
      </c>
      <c r="AC176" s="11">
        <v>6.8</v>
      </c>
      <c r="AD176" s="11">
        <v>9.4</v>
      </c>
      <c r="AE176" s="11">
        <v>0.28000000000000003</v>
      </c>
      <c r="AF176" s="2">
        <f t="shared" si="380"/>
        <v>1</v>
      </c>
      <c r="AG176" s="1" t="str">
        <f t="shared" si="381"/>
        <v>1</v>
      </c>
      <c r="AH176" s="1" t="str">
        <f t="shared" si="382"/>
        <v>1</v>
      </c>
      <c r="AI176" s="1" t="str">
        <f t="shared" si="383"/>
        <v>1</v>
      </c>
      <c r="AJ176" s="1" t="str">
        <f t="shared" si="384"/>
        <v>1</v>
      </c>
      <c r="AK176" s="87"/>
      <c r="AL176" s="87"/>
      <c r="AM176" s="8">
        <v>41827</v>
      </c>
      <c r="AN176" s="11">
        <v>2.7</v>
      </c>
      <c r="AO176" s="11">
        <v>22.1</v>
      </c>
      <c r="AP176" s="11">
        <v>6.4</v>
      </c>
      <c r="AQ176" s="11">
        <v>2.72</v>
      </c>
      <c r="AR176" s="2">
        <f t="shared" si="385"/>
        <v>3.25</v>
      </c>
      <c r="AS176" s="1" t="str">
        <f t="shared" si="386"/>
        <v>1</v>
      </c>
      <c r="AT176" s="1" t="str">
        <f t="shared" si="387"/>
        <v>3</v>
      </c>
      <c r="AU176" s="1" t="str">
        <f t="shared" si="388"/>
        <v>3</v>
      </c>
      <c r="AV176" s="1" t="str">
        <f t="shared" si="389"/>
        <v>6</v>
      </c>
      <c r="AW176" s="87"/>
      <c r="AX176" s="87"/>
      <c r="AY176" s="8">
        <v>41827</v>
      </c>
      <c r="AZ176" s="11">
        <v>9.9</v>
      </c>
      <c r="BA176" s="11">
        <v>40.6</v>
      </c>
      <c r="BB176" s="11">
        <v>14.2</v>
      </c>
      <c r="BC176" s="11">
        <v>2.08</v>
      </c>
      <c r="BD176" s="2">
        <f t="shared" si="390"/>
        <v>4</v>
      </c>
      <c r="BE176" s="1" t="str">
        <f t="shared" si="391"/>
        <v>6</v>
      </c>
      <c r="BF176" s="1" t="str">
        <f t="shared" si="392"/>
        <v>3</v>
      </c>
      <c r="BG176" s="1" t="str">
        <f t="shared" si="393"/>
        <v>1</v>
      </c>
      <c r="BH176" s="1" t="str">
        <f t="shared" si="394"/>
        <v>6</v>
      </c>
      <c r="BI176" s="87"/>
      <c r="BJ176" s="87"/>
      <c r="BK176" s="8">
        <v>41827</v>
      </c>
      <c r="BL176" s="11">
        <v>4</v>
      </c>
      <c r="BM176" s="11">
        <v>59.6</v>
      </c>
      <c r="BN176" s="11">
        <v>9.1999999999999993</v>
      </c>
      <c r="BO176" s="11">
        <v>0.05</v>
      </c>
      <c r="BP176" s="2">
        <f t="shared" si="395"/>
        <v>2.75</v>
      </c>
      <c r="BQ176" s="1" t="str">
        <f t="shared" si="396"/>
        <v>3</v>
      </c>
      <c r="BR176" s="1" t="str">
        <f t="shared" si="397"/>
        <v>6</v>
      </c>
      <c r="BS176" s="1" t="str">
        <f t="shared" si="398"/>
        <v>1</v>
      </c>
      <c r="BT176" s="1" t="str">
        <f t="shared" si="399"/>
        <v>1</v>
      </c>
    </row>
    <row r="177" spans="1:72" x14ac:dyDescent="0.25">
      <c r="A177" s="87"/>
      <c r="B177" s="87"/>
      <c r="C177" s="8">
        <v>41860</v>
      </c>
      <c r="D177" s="11">
        <v>1</v>
      </c>
      <c r="E177" s="11">
        <v>50.8</v>
      </c>
      <c r="F177" s="11">
        <v>7.8</v>
      </c>
      <c r="G177" s="11">
        <v>0.04</v>
      </c>
      <c r="H177" s="2">
        <f t="shared" si="400"/>
        <v>2.25</v>
      </c>
      <c r="I177" s="1" t="str">
        <f t="shared" si="401"/>
        <v>1</v>
      </c>
      <c r="J177" s="1" t="str">
        <f t="shared" si="402"/>
        <v>6</v>
      </c>
      <c r="K177" s="1" t="str">
        <f t="shared" si="403"/>
        <v>1</v>
      </c>
      <c r="L177" s="1" t="str">
        <f t="shared" si="404"/>
        <v>1</v>
      </c>
      <c r="M177" s="87"/>
      <c r="N177" s="87"/>
      <c r="O177" s="8">
        <v>41860</v>
      </c>
      <c r="P177" s="11">
        <v>1</v>
      </c>
      <c r="Q177" s="11">
        <v>138</v>
      </c>
      <c r="R177" s="11">
        <v>7.6</v>
      </c>
      <c r="S177" s="11">
        <v>0.04</v>
      </c>
      <c r="T177" s="2">
        <f t="shared" si="375"/>
        <v>3.25</v>
      </c>
      <c r="U177" s="1" t="str">
        <f t="shared" si="376"/>
        <v>1</v>
      </c>
      <c r="V177" s="1" t="str">
        <f t="shared" si="377"/>
        <v>10</v>
      </c>
      <c r="W177" s="1" t="str">
        <f t="shared" si="378"/>
        <v>1</v>
      </c>
      <c r="X177" s="1" t="str">
        <f t="shared" si="379"/>
        <v>1</v>
      </c>
      <c r="Y177" s="87"/>
      <c r="Z177" s="87"/>
      <c r="AA177" s="8">
        <v>41860</v>
      </c>
      <c r="AB177" s="11">
        <v>1.3</v>
      </c>
      <c r="AC177" s="11">
        <v>156</v>
      </c>
      <c r="AD177" s="11">
        <v>7.5</v>
      </c>
      <c r="AE177" s="11">
        <v>7.0000000000000007E-2</v>
      </c>
      <c r="AF177" s="2">
        <f t="shared" si="380"/>
        <v>3.25</v>
      </c>
      <c r="AG177" s="1" t="str">
        <f t="shared" si="381"/>
        <v>1</v>
      </c>
      <c r="AH177" s="1" t="str">
        <f t="shared" si="382"/>
        <v>10</v>
      </c>
      <c r="AI177" s="1" t="str">
        <f t="shared" si="383"/>
        <v>1</v>
      </c>
      <c r="AJ177" s="1" t="str">
        <f t="shared" si="384"/>
        <v>1</v>
      </c>
      <c r="AK177" s="87"/>
      <c r="AL177" s="87"/>
      <c r="AM177" s="8">
        <v>41860</v>
      </c>
      <c r="AN177" s="11">
        <v>2.2000000000000002</v>
      </c>
      <c r="AO177" s="11">
        <v>461</v>
      </c>
      <c r="AP177" s="11">
        <v>5.3</v>
      </c>
      <c r="AQ177" s="11">
        <v>0.77</v>
      </c>
      <c r="AR177" s="2">
        <f t="shared" si="385"/>
        <v>4.25</v>
      </c>
      <c r="AS177" s="1" t="str">
        <f t="shared" si="386"/>
        <v>1</v>
      </c>
      <c r="AT177" s="1" t="str">
        <f t="shared" si="387"/>
        <v>10</v>
      </c>
      <c r="AU177" s="1" t="str">
        <f t="shared" si="388"/>
        <v>3</v>
      </c>
      <c r="AV177" s="1" t="str">
        <f t="shared" si="389"/>
        <v>3</v>
      </c>
      <c r="AW177" s="87"/>
      <c r="AX177" s="87"/>
      <c r="AY177" s="8">
        <v>41860</v>
      </c>
      <c r="AZ177" s="11">
        <v>2.8</v>
      </c>
      <c r="BA177" s="11">
        <v>421</v>
      </c>
      <c r="BB177" s="11">
        <v>5.3</v>
      </c>
      <c r="BC177" s="11">
        <v>1.41</v>
      </c>
      <c r="BD177" s="2">
        <f t="shared" si="390"/>
        <v>5</v>
      </c>
      <c r="BE177" s="1" t="str">
        <f t="shared" si="391"/>
        <v>1</v>
      </c>
      <c r="BF177" s="1" t="str">
        <f t="shared" si="392"/>
        <v>10</v>
      </c>
      <c r="BG177" s="1" t="str">
        <f t="shared" si="393"/>
        <v>3</v>
      </c>
      <c r="BH177" s="1" t="str">
        <f t="shared" si="394"/>
        <v>6</v>
      </c>
      <c r="BI177" s="87"/>
      <c r="BJ177" s="87"/>
      <c r="BK177" s="8">
        <v>41860</v>
      </c>
      <c r="BL177" s="11">
        <v>2.7</v>
      </c>
      <c r="BM177" s="11">
        <v>611</v>
      </c>
      <c r="BN177" s="11">
        <v>5</v>
      </c>
      <c r="BO177" s="11">
        <v>1.47</v>
      </c>
      <c r="BP177" s="2">
        <f t="shared" si="395"/>
        <v>5</v>
      </c>
      <c r="BQ177" s="1" t="str">
        <f t="shared" si="396"/>
        <v>1</v>
      </c>
      <c r="BR177" s="1" t="str">
        <f t="shared" si="397"/>
        <v>10</v>
      </c>
      <c r="BS177" s="1" t="str">
        <f t="shared" si="398"/>
        <v>3</v>
      </c>
      <c r="BT177" s="1" t="str">
        <f t="shared" si="399"/>
        <v>6</v>
      </c>
    </row>
    <row r="178" spans="1:72" x14ac:dyDescent="0.25">
      <c r="A178" s="87"/>
      <c r="B178" s="87"/>
      <c r="C178" s="7">
        <v>41885</v>
      </c>
      <c r="D178" s="11">
        <v>1.3</v>
      </c>
      <c r="E178" s="11">
        <v>2.2999999999999998</v>
      </c>
      <c r="F178" s="11">
        <v>7.9</v>
      </c>
      <c r="G178" s="11">
        <v>0.01</v>
      </c>
      <c r="H178" s="2">
        <f t="shared" si="400"/>
        <v>1</v>
      </c>
      <c r="I178" s="1" t="str">
        <f t="shared" si="401"/>
        <v>1</v>
      </c>
      <c r="J178" s="1" t="str">
        <f t="shared" si="402"/>
        <v>1</v>
      </c>
      <c r="K178" s="1" t="str">
        <f t="shared" si="403"/>
        <v>1</v>
      </c>
      <c r="L178" s="1" t="str">
        <f t="shared" si="404"/>
        <v>1</v>
      </c>
      <c r="M178" s="87"/>
      <c r="N178" s="87"/>
      <c r="O178" s="7">
        <v>41885</v>
      </c>
      <c r="P178" s="11">
        <v>1</v>
      </c>
      <c r="Q178" s="11">
        <v>45.2</v>
      </c>
      <c r="R178" s="11">
        <v>8.1</v>
      </c>
      <c r="S178" s="11">
        <v>0.02</v>
      </c>
      <c r="T178" s="2">
        <f t="shared" si="375"/>
        <v>1.5</v>
      </c>
      <c r="U178" s="1" t="str">
        <f t="shared" si="376"/>
        <v>1</v>
      </c>
      <c r="V178" s="1" t="str">
        <f t="shared" si="377"/>
        <v>3</v>
      </c>
      <c r="W178" s="1" t="str">
        <f t="shared" si="378"/>
        <v>1</v>
      </c>
      <c r="X178" s="1" t="str">
        <f t="shared" si="379"/>
        <v>1</v>
      </c>
      <c r="Y178" s="87"/>
      <c r="Z178" s="87"/>
      <c r="AA178" s="7">
        <v>41885</v>
      </c>
      <c r="AB178" s="11">
        <v>1</v>
      </c>
      <c r="AC178" s="11">
        <v>26.3</v>
      </c>
      <c r="AD178" s="11">
        <v>8.3000000000000007</v>
      </c>
      <c r="AE178" s="11">
        <v>0.08</v>
      </c>
      <c r="AF178" s="2">
        <f t="shared" si="380"/>
        <v>1.5</v>
      </c>
      <c r="AG178" s="1" t="str">
        <f t="shared" si="381"/>
        <v>1</v>
      </c>
      <c r="AH178" s="1" t="str">
        <f t="shared" si="382"/>
        <v>3</v>
      </c>
      <c r="AI178" s="1" t="str">
        <f t="shared" si="383"/>
        <v>1</v>
      </c>
      <c r="AJ178" s="1" t="str">
        <f t="shared" si="384"/>
        <v>1</v>
      </c>
      <c r="AK178" s="87"/>
      <c r="AL178" s="87"/>
      <c r="AM178" s="7">
        <v>41885</v>
      </c>
      <c r="AN178" s="11" t="s">
        <v>17</v>
      </c>
      <c r="AO178" s="11" t="s">
        <v>17</v>
      </c>
      <c r="AP178" s="11" t="s">
        <v>17</v>
      </c>
      <c r="AQ178" s="11" t="s">
        <v>17</v>
      </c>
      <c r="AR178" s="2" t="s">
        <v>17</v>
      </c>
      <c r="AS178" s="1" t="s">
        <v>17</v>
      </c>
      <c r="AT178" s="1" t="s">
        <v>17</v>
      </c>
      <c r="AU178" s="1" t="s">
        <v>17</v>
      </c>
      <c r="AV178" s="1" t="s">
        <v>17</v>
      </c>
      <c r="AW178" s="87"/>
      <c r="AX178" s="87"/>
      <c r="AY178" s="7">
        <v>41885</v>
      </c>
      <c r="AZ178" s="11">
        <v>1.6</v>
      </c>
      <c r="BA178" s="11">
        <v>38</v>
      </c>
      <c r="BB178" s="11">
        <v>7.1</v>
      </c>
      <c r="BC178" s="11">
        <v>1.17</v>
      </c>
      <c r="BD178" s="2">
        <f t="shared" si="390"/>
        <v>2.75</v>
      </c>
      <c r="BE178" s="1" t="str">
        <f t="shared" si="391"/>
        <v>1</v>
      </c>
      <c r="BF178" s="1" t="str">
        <f t="shared" si="392"/>
        <v>3</v>
      </c>
      <c r="BG178" s="1" t="str">
        <f t="shared" si="393"/>
        <v>1</v>
      </c>
      <c r="BH178" s="1" t="str">
        <f t="shared" si="394"/>
        <v>6</v>
      </c>
      <c r="BI178" s="87"/>
      <c r="BJ178" s="87"/>
      <c r="BK178" s="7">
        <v>41885</v>
      </c>
      <c r="BL178" s="11">
        <v>1.8</v>
      </c>
      <c r="BM178" s="11">
        <v>64</v>
      </c>
      <c r="BN178" s="11">
        <v>7.4</v>
      </c>
      <c r="BO178" s="11">
        <v>0.64</v>
      </c>
      <c r="BP178" s="2">
        <f t="shared" si="395"/>
        <v>2.75</v>
      </c>
      <c r="BQ178" s="1" t="str">
        <f t="shared" si="396"/>
        <v>1</v>
      </c>
      <c r="BR178" s="1" t="str">
        <f t="shared" si="397"/>
        <v>6</v>
      </c>
      <c r="BS178" s="1" t="str">
        <f t="shared" si="398"/>
        <v>1</v>
      </c>
      <c r="BT178" s="1" t="str">
        <f t="shared" si="399"/>
        <v>3</v>
      </c>
    </row>
    <row r="179" spans="1:72" x14ac:dyDescent="0.25">
      <c r="A179" s="87"/>
      <c r="B179" s="87"/>
      <c r="C179" s="6">
        <v>41915</v>
      </c>
      <c r="D179" s="11">
        <v>1</v>
      </c>
      <c r="E179" s="11">
        <v>14</v>
      </c>
      <c r="F179" s="11">
        <v>7.7</v>
      </c>
      <c r="G179" s="11">
        <v>0.02</v>
      </c>
      <c r="H179" s="2">
        <f t="shared" si="400"/>
        <v>1</v>
      </c>
      <c r="I179" s="1" t="str">
        <f t="shared" si="401"/>
        <v>1</v>
      </c>
      <c r="J179" s="1" t="str">
        <f t="shared" si="402"/>
        <v>1</v>
      </c>
      <c r="K179" s="1" t="str">
        <f t="shared" si="403"/>
        <v>1</v>
      </c>
      <c r="L179" s="1" t="str">
        <f t="shared" si="404"/>
        <v>1</v>
      </c>
      <c r="M179" s="87"/>
      <c r="N179" s="87"/>
      <c r="O179" s="6">
        <v>41915</v>
      </c>
      <c r="P179" s="11">
        <v>1</v>
      </c>
      <c r="Q179" s="11">
        <v>39</v>
      </c>
      <c r="R179" s="11">
        <v>8.1999999999999993</v>
      </c>
      <c r="S179" s="11">
        <v>0.02</v>
      </c>
      <c r="T179" s="2">
        <f t="shared" si="375"/>
        <v>1.5</v>
      </c>
      <c r="U179" s="1" t="str">
        <f t="shared" si="376"/>
        <v>1</v>
      </c>
      <c r="V179" s="1" t="str">
        <f t="shared" si="377"/>
        <v>3</v>
      </c>
      <c r="W179" s="1" t="str">
        <f t="shared" si="378"/>
        <v>1</v>
      </c>
      <c r="X179" s="1" t="str">
        <f t="shared" si="379"/>
        <v>1</v>
      </c>
      <c r="Y179" s="87"/>
      <c r="Z179" s="87"/>
      <c r="AA179" s="6">
        <v>41915</v>
      </c>
      <c r="AB179" s="11">
        <v>2.2000000000000002</v>
      </c>
      <c r="AC179" s="11">
        <v>14.7</v>
      </c>
      <c r="AD179" s="11">
        <v>11</v>
      </c>
      <c r="AE179" s="11">
        <v>0.22</v>
      </c>
      <c r="AF179" s="2">
        <f t="shared" si="380"/>
        <v>1</v>
      </c>
      <c r="AG179" s="1" t="str">
        <f t="shared" si="381"/>
        <v>1</v>
      </c>
      <c r="AH179" s="1" t="str">
        <f t="shared" si="382"/>
        <v>1</v>
      </c>
      <c r="AI179" s="1" t="str">
        <f t="shared" si="383"/>
        <v>1</v>
      </c>
      <c r="AJ179" s="1" t="str">
        <f t="shared" si="384"/>
        <v>1</v>
      </c>
      <c r="AK179" s="87"/>
      <c r="AL179" s="87"/>
      <c r="AM179" s="6">
        <v>41915</v>
      </c>
      <c r="AN179" s="11">
        <v>1.9</v>
      </c>
      <c r="AO179" s="11">
        <v>69.400000000000006</v>
      </c>
      <c r="AP179" s="11">
        <v>6.4</v>
      </c>
      <c r="AQ179" s="11">
        <v>1.56</v>
      </c>
      <c r="AR179" s="2">
        <f>(AS179+AT179+AU179+AV179)/4</f>
        <v>4</v>
      </c>
      <c r="AS179" s="1" t="str">
        <f>IF(AN179&lt;=3,"1",IF(AN179&lt;5,"3",IF(AN179&lt;=15,"6",IF(AN179&gt;15,"10"))))</f>
        <v>1</v>
      </c>
      <c r="AT179" s="1" t="str">
        <f>IF(AO179&lt;=20,"1",IF(AO179&lt;=49.9,"3",IF(AO179&lt;=100,"6",IF(AO179&gt;100,"10"))))</f>
        <v>6</v>
      </c>
      <c r="AU179" s="1" t="str">
        <f>IF(AP179&gt;=6.5,"1",IF(AP179&gt;=4.6,"3",IF(AP179&gt;=2,"6",IF(AP179&gt;=0,"10"))))</f>
        <v>3</v>
      </c>
      <c r="AV179" s="1" t="str">
        <f>IF(AQ179&lt;=0.5,"1",IF(AQ179&lt;1,"3",IF(AQ179&lt;=3,"6",IF(AQ179&gt;=3,"10"))))</f>
        <v>6</v>
      </c>
      <c r="AW179" s="87"/>
      <c r="AX179" s="87"/>
      <c r="AY179" s="6">
        <v>41915</v>
      </c>
      <c r="AZ179" s="11">
        <v>1.6</v>
      </c>
      <c r="BA179" s="11">
        <v>79.5</v>
      </c>
      <c r="BB179" s="11">
        <v>6.2</v>
      </c>
      <c r="BC179" s="11">
        <v>1.05</v>
      </c>
      <c r="BD179" s="2">
        <f t="shared" si="390"/>
        <v>4</v>
      </c>
      <c r="BE179" s="1" t="str">
        <f t="shared" si="391"/>
        <v>1</v>
      </c>
      <c r="BF179" s="1" t="str">
        <f t="shared" si="392"/>
        <v>6</v>
      </c>
      <c r="BG179" s="1" t="str">
        <f t="shared" si="393"/>
        <v>3</v>
      </c>
      <c r="BH179" s="1" t="str">
        <f t="shared" si="394"/>
        <v>6</v>
      </c>
      <c r="BI179" s="87"/>
      <c r="BJ179" s="87"/>
      <c r="BK179" s="6">
        <v>41915</v>
      </c>
      <c r="BL179" s="11">
        <v>2</v>
      </c>
      <c r="BM179" s="11">
        <v>68.599999999999994</v>
      </c>
      <c r="BN179" s="11">
        <v>6.2</v>
      </c>
      <c r="BO179" s="11">
        <v>0.6</v>
      </c>
      <c r="BP179" s="2">
        <f t="shared" si="395"/>
        <v>3.25</v>
      </c>
      <c r="BQ179" s="1" t="str">
        <f t="shared" si="396"/>
        <v>1</v>
      </c>
      <c r="BR179" s="1" t="str">
        <f t="shared" si="397"/>
        <v>6</v>
      </c>
      <c r="BS179" s="1" t="str">
        <f t="shared" si="398"/>
        <v>3</v>
      </c>
      <c r="BT179" s="1" t="str">
        <f t="shared" si="399"/>
        <v>3</v>
      </c>
    </row>
    <row r="180" spans="1:72" x14ac:dyDescent="0.25">
      <c r="A180" s="87"/>
      <c r="B180" s="87"/>
      <c r="C180" s="6">
        <v>41949</v>
      </c>
      <c r="D180" s="11">
        <v>1</v>
      </c>
      <c r="E180" s="11">
        <v>1</v>
      </c>
      <c r="F180" s="11">
        <v>8.8000000000000007</v>
      </c>
      <c r="G180" s="11">
        <v>0.01</v>
      </c>
      <c r="H180" s="2">
        <f t="shared" si="400"/>
        <v>1</v>
      </c>
      <c r="I180" s="1" t="str">
        <f t="shared" si="401"/>
        <v>1</v>
      </c>
      <c r="J180" s="1" t="str">
        <f t="shared" si="402"/>
        <v>1</v>
      </c>
      <c r="K180" s="1" t="str">
        <f t="shared" si="403"/>
        <v>1</v>
      </c>
      <c r="L180" s="1" t="str">
        <f t="shared" si="404"/>
        <v>1</v>
      </c>
      <c r="M180" s="87"/>
      <c r="N180" s="87"/>
      <c r="O180" s="6">
        <v>41949</v>
      </c>
      <c r="P180" s="11">
        <v>1</v>
      </c>
      <c r="Q180" s="11">
        <v>10.9</v>
      </c>
      <c r="R180" s="11">
        <v>9.4</v>
      </c>
      <c r="S180" s="11">
        <v>0.01</v>
      </c>
      <c r="T180" s="17">
        <f t="shared" si="375"/>
        <v>1</v>
      </c>
      <c r="U180" s="1" t="str">
        <f t="shared" si="376"/>
        <v>1</v>
      </c>
      <c r="V180" s="1" t="str">
        <f t="shared" si="377"/>
        <v>1</v>
      </c>
      <c r="W180" s="1" t="str">
        <f t="shared" si="378"/>
        <v>1</v>
      </c>
      <c r="X180" s="1" t="str">
        <f t="shared" si="379"/>
        <v>1</v>
      </c>
      <c r="Y180" s="87"/>
      <c r="Z180" s="87"/>
      <c r="AA180" s="6">
        <v>41949</v>
      </c>
      <c r="AB180" s="11">
        <v>1.6</v>
      </c>
      <c r="AC180" s="11">
        <v>7</v>
      </c>
      <c r="AD180" s="11">
        <v>9.6999999999999993</v>
      </c>
      <c r="AE180" s="11">
        <v>0.35</v>
      </c>
      <c r="AF180" s="17">
        <f t="shared" si="380"/>
        <v>1</v>
      </c>
      <c r="AG180" s="1" t="str">
        <f t="shared" si="381"/>
        <v>1</v>
      </c>
      <c r="AH180" s="1" t="str">
        <f t="shared" si="382"/>
        <v>1</v>
      </c>
      <c r="AI180" s="1" t="str">
        <f t="shared" si="383"/>
        <v>1</v>
      </c>
      <c r="AJ180" s="1" t="str">
        <f t="shared" si="384"/>
        <v>1</v>
      </c>
      <c r="AK180" s="87"/>
      <c r="AL180" s="87"/>
      <c r="AM180" s="6">
        <v>41949</v>
      </c>
      <c r="AN180" s="11">
        <v>4.2</v>
      </c>
      <c r="AO180" s="11">
        <v>24.8</v>
      </c>
      <c r="AP180" s="11">
        <v>7.2</v>
      </c>
      <c r="AQ180" s="11">
        <v>5.62</v>
      </c>
      <c r="AR180" s="17">
        <f>(AS180+AT180+AU180+AV180)/4</f>
        <v>4.25</v>
      </c>
      <c r="AS180" s="1" t="str">
        <f>IF(AN180&lt;=3,"1",IF(AN180&lt;5,"3",IF(AN180&lt;=15,"6",IF(AN180&gt;15,"10"))))</f>
        <v>3</v>
      </c>
      <c r="AT180" s="1" t="str">
        <f>IF(AO180&lt;=20,"1",IF(AO180&lt;=49.9,"3",IF(AO180&lt;=100,"6",IF(AO180&gt;100,"10"))))</f>
        <v>3</v>
      </c>
      <c r="AU180" s="1" t="str">
        <f>IF(AP180&gt;=6.5,"1",IF(AP180&gt;=4.6,"3",IF(AP180&gt;=2,"6",IF(AP180&gt;=0,"10"))))</f>
        <v>1</v>
      </c>
      <c r="AV180" s="1" t="str">
        <f>IF(AQ180&lt;=0.5,"1",IF(AQ180&lt;1,"3",IF(AQ180&lt;=3,"6",IF(AQ180&gt;=3,"10"))))</f>
        <v>10</v>
      </c>
      <c r="AW180" s="87"/>
      <c r="AX180" s="87"/>
      <c r="AY180" s="6">
        <v>41949</v>
      </c>
      <c r="AZ180" s="11">
        <v>4.7</v>
      </c>
      <c r="BA180" s="11">
        <v>55.9</v>
      </c>
      <c r="BB180" s="11">
        <v>8.8000000000000007</v>
      </c>
      <c r="BC180" s="11">
        <v>3.4</v>
      </c>
      <c r="BD180" s="17">
        <f t="shared" si="390"/>
        <v>5</v>
      </c>
      <c r="BE180" s="1" t="str">
        <f t="shared" si="391"/>
        <v>3</v>
      </c>
      <c r="BF180" s="1" t="str">
        <f t="shared" si="392"/>
        <v>6</v>
      </c>
      <c r="BG180" s="1" t="str">
        <f t="shared" si="393"/>
        <v>1</v>
      </c>
      <c r="BH180" s="1" t="str">
        <f t="shared" si="394"/>
        <v>10</v>
      </c>
      <c r="BI180" s="87"/>
      <c r="BJ180" s="87"/>
      <c r="BK180" s="6">
        <v>41949</v>
      </c>
      <c r="BL180" s="11">
        <v>5.0999999999999996</v>
      </c>
      <c r="BM180" s="11">
        <v>56.3</v>
      </c>
      <c r="BN180" s="11">
        <v>11.2</v>
      </c>
      <c r="BO180" s="11">
        <v>0.54</v>
      </c>
      <c r="BP180" s="17">
        <f t="shared" si="395"/>
        <v>4</v>
      </c>
      <c r="BQ180" s="1" t="str">
        <f t="shared" si="396"/>
        <v>6</v>
      </c>
      <c r="BR180" s="1" t="str">
        <f t="shared" si="397"/>
        <v>6</v>
      </c>
      <c r="BS180" s="1" t="str">
        <f t="shared" si="398"/>
        <v>1</v>
      </c>
      <c r="BT180" s="1" t="str">
        <f t="shared" si="399"/>
        <v>3</v>
      </c>
    </row>
    <row r="181" spans="1:72" x14ac:dyDescent="0.25">
      <c r="A181" s="87"/>
      <c r="B181" s="87"/>
      <c r="C181" s="6">
        <v>41974</v>
      </c>
      <c r="D181" s="11">
        <v>1</v>
      </c>
      <c r="E181" s="11">
        <v>1</v>
      </c>
      <c r="F181" s="11">
        <v>9.1</v>
      </c>
      <c r="G181" s="11">
        <v>0.09</v>
      </c>
      <c r="H181" s="17">
        <f t="shared" si="400"/>
        <v>1</v>
      </c>
      <c r="I181" s="1" t="str">
        <f t="shared" si="401"/>
        <v>1</v>
      </c>
      <c r="J181" s="1" t="str">
        <f t="shared" si="402"/>
        <v>1</v>
      </c>
      <c r="K181" s="1" t="str">
        <f t="shared" si="403"/>
        <v>1</v>
      </c>
      <c r="L181" s="1" t="str">
        <f t="shared" si="404"/>
        <v>1</v>
      </c>
      <c r="M181" s="87"/>
      <c r="N181" s="87"/>
      <c r="O181" s="6">
        <v>41974</v>
      </c>
      <c r="P181" s="11">
        <v>1</v>
      </c>
      <c r="Q181" s="11">
        <v>10.7</v>
      </c>
      <c r="R181" s="11">
        <v>9</v>
      </c>
      <c r="S181" s="11">
        <v>0.01</v>
      </c>
      <c r="T181" s="17">
        <f t="shared" si="375"/>
        <v>1</v>
      </c>
      <c r="U181" s="1" t="str">
        <f t="shared" si="376"/>
        <v>1</v>
      </c>
      <c r="V181" s="1" t="str">
        <f t="shared" si="377"/>
        <v>1</v>
      </c>
      <c r="W181" s="1" t="str">
        <f t="shared" si="378"/>
        <v>1</v>
      </c>
      <c r="X181" s="1" t="str">
        <f t="shared" si="379"/>
        <v>1</v>
      </c>
      <c r="Y181" s="87"/>
      <c r="Z181" s="87"/>
      <c r="AA181" s="6">
        <v>41974</v>
      </c>
      <c r="AB181" s="11">
        <v>2</v>
      </c>
      <c r="AC181" s="11">
        <v>10.4</v>
      </c>
      <c r="AD181" s="11">
        <v>11</v>
      </c>
      <c r="AE181" s="11">
        <v>0.34</v>
      </c>
      <c r="AF181" s="17">
        <f t="shared" si="380"/>
        <v>1</v>
      </c>
      <c r="AG181" s="1" t="str">
        <f t="shared" si="381"/>
        <v>1</v>
      </c>
      <c r="AH181" s="1" t="str">
        <f t="shared" si="382"/>
        <v>1</v>
      </c>
      <c r="AI181" s="1" t="str">
        <f t="shared" si="383"/>
        <v>1</v>
      </c>
      <c r="AJ181" s="1" t="str">
        <f t="shared" si="384"/>
        <v>1</v>
      </c>
      <c r="AK181" s="87"/>
      <c r="AL181" s="87"/>
      <c r="AM181" s="6">
        <v>41974</v>
      </c>
      <c r="AN181" s="11">
        <v>4.7</v>
      </c>
      <c r="AO181" s="11">
        <v>19.600000000000001</v>
      </c>
      <c r="AP181" s="11">
        <v>7.3</v>
      </c>
      <c r="AQ181" s="11">
        <v>7.06</v>
      </c>
      <c r="AR181" s="17">
        <f>(AS181+AT181+AU181+AV181)/4</f>
        <v>3.75</v>
      </c>
      <c r="AS181" s="1" t="str">
        <f>IF(AN181&lt;=3,"1",IF(AN181&lt;5,"3",IF(AN181&lt;=15,"6",IF(AN181&gt;15,"10"))))</f>
        <v>3</v>
      </c>
      <c r="AT181" s="1" t="str">
        <f>IF(AO181&lt;=20,"1",IF(AO181&lt;=49.9,"3",IF(AO181&lt;=100,"6",IF(AO181&gt;100,"10"))))</f>
        <v>1</v>
      </c>
      <c r="AU181" s="1" t="str">
        <f>IF(AP181&gt;=6.5,"1",IF(AP181&gt;=4.6,"3",IF(AP181&gt;=2,"6",IF(AP181&gt;=0,"10"))))</f>
        <v>1</v>
      </c>
      <c r="AV181" s="1" t="str">
        <f>IF(AQ181&lt;=0.5,"1",IF(AQ181&lt;1,"3",IF(AQ181&lt;=3,"6",IF(AQ181&gt;=3,"10"))))</f>
        <v>10</v>
      </c>
      <c r="AW181" s="87"/>
      <c r="AX181" s="87"/>
      <c r="AY181" s="6">
        <v>41974</v>
      </c>
      <c r="AZ181" s="11">
        <v>5.5</v>
      </c>
      <c r="BA181" s="11">
        <v>74</v>
      </c>
      <c r="BB181" s="11">
        <v>8.3000000000000007</v>
      </c>
      <c r="BC181" s="11">
        <v>5.68</v>
      </c>
      <c r="BD181" s="17">
        <f t="shared" si="390"/>
        <v>5.75</v>
      </c>
      <c r="BE181" s="1" t="str">
        <f t="shared" si="391"/>
        <v>6</v>
      </c>
      <c r="BF181" s="1" t="str">
        <f t="shared" si="392"/>
        <v>6</v>
      </c>
      <c r="BG181" s="1" t="str">
        <f t="shared" si="393"/>
        <v>1</v>
      </c>
      <c r="BH181" s="1" t="str">
        <f t="shared" si="394"/>
        <v>10</v>
      </c>
      <c r="BI181" s="87"/>
      <c r="BJ181" s="87"/>
      <c r="BK181" s="6">
        <v>41974</v>
      </c>
      <c r="BL181" s="11">
        <v>5.5</v>
      </c>
      <c r="BM181" s="11">
        <v>48</v>
      </c>
      <c r="BN181" s="11">
        <v>9.3000000000000007</v>
      </c>
      <c r="BO181" s="11">
        <v>1.05</v>
      </c>
      <c r="BP181" s="17">
        <f t="shared" si="395"/>
        <v>4</v>
      </c>
      <c r="BQ181" s="1" t="str">
        <f t="shared" si="396"/>
        <v>6</v>
      </c>
      <c r="BR181" s="1" t="str">
        <f t="shared" si="397"/>
        <v>3</v>
      </c>
      <c r="BS181" s="1" t="str">
        <f t="shared" si="398"/>
        <v>1</v>
      </c>
      <c r="BT181" s="1" t="str">
        <f t="shared" si="399"/>
        <v>6</v>
      </c>
    </row>
    <row r="182" spans="1:72" x14ac:dyDescent="0.25">
      <c r="A182" s="3">
        <v>103</v>
      </c>
      <c r="B182" s="4" t="s">
        <v>11</v>
      </c>
      <c r="C182" s="65" t="s">
        <v>15</v>
      </c>
      <c r="D182" s="51">
        <f>AVERAGE(D170:D181)</f>
        <v>1.03</v>
      </c>
      <c r="E182" s="51">
        <f>AVERAGE(E170:E181)</f>
        <v>14.180000000000001</v>
      </c>
      <c r="F182" s="51">
        <f>AVERAGE(F170:F181)</f>
        <v>8.4699999999999989</v>
      </c>
      <c r="G182" s="51">
        <f>AVERAGE(G170:G181)</f>
        <v>5.1000000000000004E-2</v>
      </c>
      <c r="H182" s="51">
        <f>AVERAGE(H170:H181)</f>
        <v>1.175</v>
      </c>
      <c r="I182" s="57" t="str">
        <f>IF(D182&lt;3,"1",IF(D182&lt;5,"3",IF(D182&lt;=15,"6",IF(D182&gt;15,"10"))))</f>
        <v>1</v>
      </c>
      <c r="J182" s="57" t="str">
        <f>IF(E182&lt;20,"1",IF(E182&lt;=49,"3",IF(E182&lt;=100,"6",IF(E182&gt;100,"10"))))</f>
        <v>1</v>
      </c>
      <c r="K182" s="57" t="str">
        <f>IF(F182&gt;6.5,"1",IF(F182&gt;=4.6,"3",IF(F182&gt;=2,"6",IF(F182&gt;=0,"10"))))</f>
        <v>1</v>
      </c>
      <c r="L182" s="57" t="str">
        <f>IF(G182&lt;0.5,"1",IF(G182&lt;1,"3",IF(G182&lt;=3,"6",IF(G182&gt;=3,"10"))))</f>
        <v>1</v>
      </c>
      <c r="M182" s="3">
        <v>103</v>
      </c>
      <c r="N182" s="4" t="s">
        <v>11</v>
      </c>
      <c r="O182" s="65" t="s">
        <v>15</v>
      </c>
      <c r="P182" s="51">
        <f>AVERAGE(P170:P181)</f>
        <v>1</v>
      </c>
      <c r="Q182" s="51">
        <f>AVERAGE(Q170:Q181)</f>
        <v>41.524999999999999</v>
      </c>
      <c r="R182" s="51">
        <f>AVERAGE(R170:R181)</f>
        <v>8.7166666666666668</v>
      </c>
      <c r="S182" s="51">
        <f>AVERAGE(S170:S181)</f>
        <v>1.9166666666666669E-2</v>
      </c>
      <c r="T182" s="51">
        <f>AVERAGE(T170:T181)</f>
        <v>1.5625</v>
      </c>
      <c r="U182" s="57" t="str">
        <f>IF(P182&lt;3,"1",IF(P182&lt;5,"3",IF(P182&lt;=15,"6",IF(P182&gt;15,"10"))))</f>
        <v>1</v>
      </c>
      <c r="V182" s="57" t="str">
        <f>IF(Q182&lt;20,"1",IF(Q182&lt;=49,"3",IF(Q182&lt;=100,"6",IF(Q182&gt;100,"10"))))</f>
        <v>3</v>
      </c>
      <c r="W182" s="57" t="str">
        <f>IF(R182&gt;6.5,"1",IF(R182&gt;=4.6,"3",IF(R182&gt;=2,"6",IF(R182&gt;=0,"10"))))</f>
        <v>1</v>
      </c>
      <c r="X182" s="57" t="str">
        <f>IF(S182&lt;0.5,"1",IF(S182&lt;1,"3",IF(S182&lt;=3,"6",IF(S182&gt;=3,"10"))))</f>
        <v>1</v>
      </c>
      <c r="Y182" s="3">
        <v>103</v>
      </c>
      <c r="Z182" s="4" t="s">
        <v>12</v>
      </c>
      <c r="AA182" s="65" t="s">
        <v>15</v>
      </c>
      <c r="AB182" s="51">
        <f>AVERAGE(AB170:AB181)</f>
        <v>2.0083333333333333</v>
      </c>
      <c r="AC182" s="51">
        <f>AVERAGE(AC170:AC181)</f>
        <v>32.550000000000004</v>
      </c>
      <c r="AD182" s="51">
        <f>AVERAGE(AD170:AD181)</f>
        <v>8.9833333333333343</v>
      </c>
      <c r="AE182" s="51">
        <f>AVERAGE(AE170:AE181)</f>
        <v>0.31166666666666665</v>
      </c>
      <c r="AF182" s="51">
        <f>AVERAGE(AF170:AF181)</f>
        <v>1.5833333333333333</v>
      </c>
      <c r="AG182" s="57" t="str">
        <f>IF(AB182&lt;3,"1",IF(AB182&lt;5,"3",IF(AB182&lt;=15,"6",IF(AB182&gt;15,"10"))))</f>
        <v>1</v>
      </c>
      <c r="AH182" s="57" t="str">
        <f>IF(AC182&lt;20,"1",IF(AC182&lt;=49,"3",IF(AC182&lt;=100,"6",IF(AC182&gt;100,"10"))))</f>
        <v>3</v>
      </c>
      <c r="AI182" s="57" t="str">
        <f>IF(AD182&gt;6.5,"1",IF(AD182&gt;=4.6,"3",IF(AD182&gt;=2,"6",IF(AD182&gt;=0,"10"))))</f>
        <v>1</v>
      </c>
      <c r="AJ182" s="57" t="str">
        <f>IF(AE182&lt;0.5,"1",IF(AE182&lt;1,"3",IF(AE182&lt;=3,"6",IF(AE182&gt;=3,"10"))))</f>
        <v>1</v>
      </c>
      <c r="AK182" s="3">
        <v>103</v>
      </c>
      <c r="AL182" s="4" t="s">
        <v>12</v>
      </c>
      <c r="AM182" s="65" t="s">
        <v>15</v>
      </c>
      <c r="AN182" s="51">
        <f>AVERAGE(AN170:AN181)</f>
        <v>5.9181818181818189</v>
      </c>
      <c r="AO182" s="51">
        <f>AVERAGE(AO170:AO181)</f>
        <v>66.490909090909085</v>
      </c>
      <c r="AP182" s="51">
        <f>AVERAGE(AP170:AP181)</f>
        <v>6.5363636363636353</v>
      </c>
      <c r="AQ182" s="51">
        <f>AVERAGE(AQ170:AQ181)</f>
        <v>5.6981818181818182</v>
      </c>
      <c r="AR182" s="51">
        <f>AVERAGE(AR170:AR181)</f>
        <v>4.3409090909090908</v>
      </c>
      <c r="AS182" s="57" t="str">
        <f>IF(AN182&lt;3,"1",IF(AN182&lt;5,"3",IF(AN182&lt;=15,"6",IF(AN182&gt;15,"10"))))</f>
        <v>6</v>
      </c>
      <c r="AT182" s="57" t="str">
        <f>IF(AO182&lt;20,"1",IF(AO182&lt;=49,"3",IF(AO182&lt;=100,"6",IF(AO182&gt;100,"10"))))</f>
        <v>6</v>
      </c>
      <c r="AU182" s="57" t="str">
        <f>IF(AP182&gt;6.5,"1",IF(AP182&gt;=4.6,"3",IF(AP182&gt;=2,"6",IF(AP182&gt;=0,"10"))))</f>
        <v>1</v>
      </c>
      <c r="AV182" s="57" t="str">
        <f>IF(AQ182&lt;0.5,"1",IF(AQ182&lt;1,"3",IF(AQ182&lt;=3,"6",IF(AQ182&gt;=3,"10"))))</f>
        <v>10</v>
      </c>
      <c r="AW182" s="3">
        <v>103</v>
      </c>
      <c r="AX182" s="4" t="s">
        <v>12</v>
      </c>
      <c r="AY182" s="65" t="s">
        <v>15</v>
      </c>
      <c r="AZ182" s="51">
        <f>AVERAGE(AZ170:AZ181)</f>
        <v>4.2</v>
      </c>
      <c r="BA182" s="51">
        <f>AVERAGE(BA170:BA181)</f>
        <v>74.74166666666666</v>
      </c>
      <c r="BB182" s="51">
        <f>AVERAGE(BB170:BB181)</f>
        <v>7.8583333333333334</v>
      </c>
      <c r="BC182" s="51">
        <f>AVERAGE(BC170:BC181)</f>
        <v>3.7074999999999996</v>
      </c>
      <c r="BD182" s="51">
        <f>AVERAGE(BD170:BD181)</f>
        <v>4.416666666666667</v>
      </c>
      <c r="BE182" s="57" t="str">
        <f>IF(AZ182&lt;3,"1",IF(AZ182&lt;5,"3",IF(AZ182&lt;=15,"6",IF(AZ182&gt;15,"10"))))</f>
        <v>3</v>
      </c>
      <c r="BF182" s="57" t="str">
        <f>IF(BA182&lt;20,"1",IF(BA182&lt;=49,"3",IF(BA182&lt;=100,"6",IF(BA182&gt;100,"10"))))</f>
        <v>6</v>
      </c>
      <c r="BG182" s="57" t="str">
        <f>IF(BB182&gt;6.5,"1",IF(BB182&gt;=4.6,"3",IF(BB182&gt;=2,"6",IF(BB182&gt;=0,"10"))))</f>
        <v>1</v>
      </c>
      <c r="BH182" s="57" t="str">
        <f>IF(BC182&lt;0.5,"1",IF(BC182&lt;1,"3",IF(BC182&lt;=3,"6",IF(BC182&gt;=3,"10"))))</f>
        <v>10</v>
      </c>
      <c r="BI182" s="3">
        <v>103</v>
      </c>
      <c r="BJ182" s="4" t="s">
        <v>12</v>
      </c>
      <c r="BK182" s="65" t="s">
        <v>15</v>
      </c>
      <c r="BL182" s="51">
        <f>AVERAGE(BL170:BL181)</f>
        <v>3.6583333333333332</v>
      </c>
      <c r="BM182" s="51">
        <f>AVERAGE(BM170:BM181)</f>
        <v>108.27499999999999</v>
      </c>
      <c r="BN182" s="51">
        <f>AVERAGE(BN170:BN181)</f>
        <v>7.6250000000000009</v>
      </c>
      <c r="BO182" s="51">
        <f>AVERAGE(BO170:BO181)</f>
        <v>1.6275000000000004</v>
      </c>
      <c r="BP182" s="51">
        <f>AVERAGE(BP170:BP181)</f>
        <v>3.9166666666666665</v>
      </c>
      <c r="BQ182" s="57" t="str">
        <f>IF(BL182&lt;3,"1",IF(BL182&lt;5,"3",IF(BL182&lt;=15,"6",IF(BL182&gt;15,"10"))))</f>
        <v>3</v>
      </c>
      <c r="BR182" s="57" t="str">
        <f>IF(BM182&lt;20,"1",IF(BM182&lt;=49,"3",IF(BM182&lt;=100,"6",IF(BM182&gt;100,"10"))))</f>
        <v>10</v>
      </c>
      <c r="BS182" s="57" t="str">
        <f>IF(BN182&gt;6.5,"1",IF(BN182&gt;=4.6,"3",IF(BN182&gt;=2,"6",IF(BN182&gt;=0,"10"))))</f>
        <v>1</v>
      </c>
      <c r="BT182" s="57" t="str">
        <f>IF(BO182&lt;0.5,"1",IF(BO182&lt;1,"3",IF(BO182&lt;=3,"6",IF(BO182&gt;=3,"10"))))</f>
        <v>6</v>
      </c>
    </row>
    <row r="183" spans="1:72" x14ac:dyDescent="0.25">
      <c r="A183" s="87">
        <v>104</v>
      </c>
      <c r="B183" s="87" t="s">
        <v>11</v>
      </c>
      <c r="C183" s="7">
        <v>42009</v>
      </c>
      <c r="D183" s="20" t="s">
        <v>17</v>
      </c>
      <c r="E183" s="20" t="s">
        <v>17</v>
      </c>
      <c r="F183" s="20" t="s">
        <v>17</v>
      </c>
      <c r="G183" s="20" t="s">
        <v>17</v>
      </c>
      <c r="H183" s="69" t="s">
        <v>17</v>
      </c>
      <c r="I183" s="1" t="s">
        <v>17</v>
      </c>
      <c r="J183" s="1" t="s">
        <v>17</v>
      </c>
      <c r="K183" s="1" t="s">
        <v>17</v>
      </c>
      <c r="L183" s="1" t="s">
        <v>17</v>
      </c>
      <c r="M183" s="87">
        <v>104</v>
      </c>
      <c r="N183" s="87" t="s">
        <v>11</v>
      </c>
      <c r="O183" s="7">
        <v>42009</v>
      </c>
      <c r="P183" s="11">
        <v>1</v>
      </c>
      <c r="Q183" s="11">
        <v>6.4</v>
      </c>
      <c r="R183" s="11">
        <v>10</v>
      </c>
      <c r="S183" s="11">
        <v>0.01</v>
      </c>
      <c r="T183" s="2">
        <f>(U183+V183+W183+X183)/4</f>
        <v>1</v>
      </c>
      <c r="U183" s="1" t="str">
        <f>IF(P183&lt;=3,"1",IF(P183&lt;5,"3",IF(P183&lt;=15,"6",IF(P183&gt;15,"10"))))</f>
        <v>1</v>
      </c>
      <c r="V183" s="1" t="str">
        <f>IF(Q183&lt;=20,"1",IF(Q183&lt;=49.9,"3",IF(Q183&lt;=100,"6",IF(Q183&gt;100,"10"))))</f>
        <v>1</v>
      </c>
      <c r="W183" s="1" t="str">
        <f>IF(R183&gt;=6.5,"1",IF(R183&gt;=4.6,"3",IF(R183&gt;=2,"6",IF(R183&gt;=0,"10"))))</f>
        <v>1</v>
      </c>
      <c r="X183" s="1" t="str">
        <f>IF(S183&lt;=0.5,"1",IF(S183&lt;1,"3",IF(S183&lt;=3,"6",IF(S183&gt;=3,"10"))))</f>
        <v>1</v>
      </c>
      <c r="Y183" s="87">
        <v>104</v>
      </c>
      <c r="Z183" s="87" t="s">
        <v>12</v>
      </c>
      <c r="AA183" s="7">
        <v>42009</v>
      </c>
      <c r="AB183" s="11">
        <v>2.1</v>
      </c>
      <c r="AC183" s="11">
        <v>11.3</v>
      </c>
      <c r="AD183" s="11">
        <v>11</v>
      </c>
      <c r="AE183" s="11">
        <v>0.64</v>
      </c>
      <c r="AF183" s="2">
        <f>(AG183+AH183+AI183+AJ183)/4</f>
        <v>1.5</v>
      </c>
      <c r="AG183" s="1" t="str">
        <f>IF(AB183&lt;=3,"1",IF(AB183&lt;5,"3",IF(AB183&lt;=15,"6",IF(AB183&gt;15,"10"))))</f>
        <v>1</v>
      </c>
      <c r="AH183" s="1" t="str">
        <f>IF(AC183&lt;=20,"1",IF(AC183&lt;=49.9,"3",IF(AC183&lt;=100,"6",IF(AC183&gt;100,"10"))))</f>
        <v>1</v>
      </c>
      <c r="AI183" s="1" t="str">
        <f>IF(AD183&gt;=6.5,"1",IF(AD183&gt;=4.6,"3",IF(AD183&gt;=2,"6",IF(AD183&gt;=0,"10"))))</f>
        <v>1</v>
      </c>
      <c r="AJ183" s="1" t="str">
        <f>IF(AE183&lt;=0.5,"1",IF(AE183&lt;1,"3",IF(AE183&lt;=3,"6",IF(AE183&gt;=3,"10"))))</f>
        <v>3</v>
      </c>
      <c r="AK183" s="87">
        <v>104</v>
      </c>
      <c r="AL183" s="87" t="s">
        <v>12</v>
      </c>
      <c r="AM183" s="7">
        <v>42009</v>
      </c>
      <c r="AN183" s="11">
        <v>6.4</v>
      </c>
      <c r="AO183" s="11">
        <v>8.6999999999999993</v>
      </c>
      <c r="AP183" s="11">
        <v>7.5</v>
      </c>
      <c r="AQ183" s="11">
        <v>8.49</v>
      </c>
      <c r="AR183" s="2">
        <f>(AS183+AT183+AU183+AV183)/4</f>
        <v>4.5</v>
      </c>
      <c r="AS183" s="1" t="str">
        <f>IF(AN183&lt;=3,"1",IF(AN183&lt;5,"3",IF(AN183&lt;=15,"6",IF(AN183&gt;15,"10"))))</f>
        <v>6</v>
      </c>
      <c r="AT183" s="1" t="str">
        <f>IF(AO183&lt;=20,"1",IF(AO183&lt;=49.9,"3",IF(AO183&lt;=100,"6",IF(AO183&gt;100,"10"))))</f>
        <v>1</v>
      </c>
      <c r="AU183" s="1" t="str">
        <f>IF(AP183&gt;=6.5,"1",IF(AP183&gt;=4.6,"3",IF(AP183&gt;=2,"6",IF(AP183&gt;=0,"10"))))</f>
        <v>1</v>
      </c>
      <c r="AV183" s="1" t="str">
        <f>IF(AQ183&lt;=0.5,"1",IF(AQ183&lt;1,"3",IF(AQ183&lt;=3,"6",IF(AQ183&gt;=3,"10"))))</f>
        <v>10</v>
      </c>
      <c r="AW183" s="87">
        <v>104</v>
      </c>
      <c r="AX183" s="87" t="s">
        <v>12</v>
      </c>
      <c r="AY183" s="7">
        <v>42009</v>
      </c>
      <c r="AZ183" s="11">
        <v>5.3</v>
      </c>
      <c r="BA183" s="11">
        <v>39.1</v>
      </c>
      <c r="BB183" s="11">
        <v>9</v>
      </c>
      <c r="BC183" s="11">
        <v>7.74</v>
      </c>
      <c r="BD183" s="2">
        <f>(BE183+BF183+BG183+BH183)/4</f>
        <v>5</v>
      </c>
      <c r="BE183" s="1" t="str">
        <f>IF(AZ183&lt;=3,"1",IF(AZ183&lt;5,"3",IF(AZ183&lt;=15,"6",IF(AZ183&gt;15,"10"))))</f>
        <v>6</v>
      </c>
      <c r="BF183" s="1" t="str">
        <f>IF(BA183&lt;=20,"1",IF(BA183&lt;=49.9,"3",IF(BA183&lt;=100,"6",IF(BA183&gt;100,"10"))))</f>
        <v>3</v>
      </c>
      <c r="BG183" s="1" t="str">
        <f>IF(BB183&gt;=6.5,"1",IF(BB183&gt;=4.6,"3",IF(BB183&gt;=2,"6",IF(BB183&gt;=0,"10"))))</f>
        <v>1</v>
      </c>
      <c r="BH183" s="1" t="str">
        <f>IF(BC183&lt;=0.5,"1",IF(BC183&lt;1,"3",IF(BC183&lt;=3,"6",IF(BC183&gt;=3,"10"))))</f>
        <v>10</v>
      </c>
      <c r="BI183" s="87">
        <v>104</v>
      </c>
      <c r="BJ183" s="87" t="s">
        <v>12</v>
      </c>
      <c r="BK183" s="7">
        <v>42009</v>
      </c>
      <c r="BL183" s="11">
        <v>7.5</v>
      </c>
      <c r="BM183" s="11">
        <v>58.6</v>
      </c>
      <c r="BN183" s="11">
        <v>12</v>
      </c>
      <c r="BO183" s="11">
        <v>1.6</v>
      </c>
      <c r="BP183" s="2">
        <f t="shared" ref="BP183:BP188" si="405">(BQ183+BR183+BS183+BT183)/4</f>
        <v>4.75</v>
      </c>
      <c r="BQ183" s="1" t="str">
        <f t="shared" ref="BQ183:BQ188" si="406">IF(BL183&lt;=3,"1",IF(BL183&lt;5,"3",IF(BL183&lt;=15,"6",IF(BL183&gt;15,"10"))))</f>
        <v>6</v>
      </c>
      <c r="BR183" s="1" t="str">
        <f t="shared" ref="BR183:BR188" si="407">IF(BM183&lt;=20,"1",IF(BM183&lt;=49.9,"3",IF(BM183&lt;=100,"6",IF(BM183&gt;100,"10"))))</f>
        <v>6</v>
      </c>
      <c r="BS183" s="1" t="str">
        <f t="shared" ref="BS183:BS188" si="408">IF(BN183&gt;=6.5,"1",IF(BN183&gt;=4.6,"3",IF(BN183&gt;=2,"6",IF(BN183&gt;=0,"10"))))</f>
        <v>1</v>
      </c>
      <c r="BT183" s="1" t="str">
        <f t="shared" ref="BT183:BT188" si="409">IF(BO183&lt;=0.5,"1",IF(BO183&lt;1,"3",IF(BO183&lt;=3,"6",IF(BO183&gt;=3,"10"))))</f>
        <v>6</v>
      </c>
    </row>
    <row r="184" spans="1:72" x14ac:dyDescent="0.25">
      <c r="A184" s="87"/>
      <c r="B184" s="87"/>
      <c r="C184" s="7">
        <v>42038</v>
      </c>
      <c r="D184" s="11">
        <v>1</v>
      </c>
      <c r="E184" s="11">
        <v>1</v>
      </c>
      <c r="F184" s="11">
        <v>9.8000000000000007</v>
      </c>
      <c r="G184" s="11">
        <v>7.0000000000000007E-2</v>
      </c>
      <c r="H184" s="17">
        <f>(I181+J181+K181+L181)/4</f>
        <v>1</v>
      </c>
      <c r="I184" s="1" t="str">
        <f>IF(D184&lt;=3,"1",IF(D184&lt;5,"3",IF(D184&lt;=15,"6",IF(D184&gt;15,"10"))))</f>
        <v>1</v>
      </c>
      <c r="J184" s="1" t="str">
        <f>IF(E184&lt;=20,"1",IF(E184&lt;=49.9,"3",IF(E184&lt;=100,"6",IF(E184&gt;100,"10"))))</f>
        <v>1</v>
      </c>
      <c r="K184" s="1" t="str">
        <f>IF(F184&gt;=6.5,"1",IF(F184&gt;=4.6,"3",IF(F184&gt;=2,"6",IF(F184&gt;=0,"10"))))</f>
        <v>1</v>
      </c>
      <c r="L184" s="1" t="str">
        <f>IF(G184&lt;=0.5,"1",IF(G184&lt;1,"3",IF(G184&lt;=3,"6",IF(G184&gt;=3,"10"))))</f>
        <v>1</v>
      </c>
      <c r="M184" s="87"/>
      <c r="N184" s="87"/>
      <c r="O184" s="7">
        <v>42038</v>
      </c>
      <c r="P184" s="11">
        <v>1</v>
      </c>
      <c r="Q184" s="11">
        <v>7.2</v>
      </c>
      <c r="R184" s="11">
        <v>10.1</v>
      </c>
      <c r="S184" s="11">
        <v>0.02</v>
      </c>
      <c r="T184" s="2">
        <f>(U184+V184+W184+X184)/4</f>
        <v>1</v>
      </c>
      <c r="U184" s="1" t="str">
        <f>IF(P184&lt;=3,"1",IF(P184&lt;5,"3",IF(P184&lt;=15,"6",IF(P184&gt;15,"10"))))</f>
        <v>1</v>
      </c>
      <c r="V184" s="1" t="str">
        <f>IF(Q184&lt;=20,"1",IF(Q184&lt;=49.9,"3",IF(Q184&lt;=100,"6",IF(Q184&gt;100,"10"))))</f>
        <v>1</v>
      </c>
      <c r="W184" s="1" t="str">
        <f>IF(R184&gt;=6.5,"1",IF(R184&gt;=4.6,"3",IF(R184&gt;=2,"6",IF(R184&gt;=0,"10"))))</f>
        <v>1</v>
      </c>
      <c r="X184" s="1" t="str">
        <f>IF(S184&lt;=0.5,"1",IF(S184&lt;1,"3",IF(S184&lt;=3,"6",IF(S184&gt;=3,"10"))))</f>
        <v>1</v>
      </c>
      <c r="Y184" s="87"/>
      <c r="Z184" s="87"/>
      <c r="AA184" s="7">
        <v>42038</v>
      </c>
      <c r="AB184" s="11">
        <v>2.2999999999999998</v>
      </c>
      <c r="AC184" s="11">
        <v>9.8000000000000007</v>
      </c>
      <c r="AD184" s="11">
        <v>6.8</v>
      </c>
      <c r="AE184" s="11">
        <v>1.66</v>
      </c>
      <c r="AF184" s="2">
        <f>(AG184+AH184+AI184+AJ184)/4</f>
        <v>2.25</v>
      </c>
      <c r="AG184" s="1" t="str">
        <f>IF(AB184&lt;=3,"1",IF(AB184&lt;5,"3",IF(AB184&lt;=15,"6",IF(AB184&gt;15,"10"))))</f>
        <v>1</v>
      </c>
      <c r="AH184" s="1" t="str">
        <f>IF(AC184&lt;=20,"1",IF(AC184&lt;=49.9,"3",IF(AC184&lt;=100,"6",IF(AC184&gt;100,"10"))))</f>
        <v>1</v>
      </c>
      <c r="AI184" s="1" t="str">
        <f>IF(AD184&gt;=6.5,"1",IF(AD184&gt;=4.6,"3",IF(AD184&gt;=2,"6",IF(AD184&gt;=0,"10"))))</f>
        <v>1</v>
      </c>
      <c r="AJ184" s="1" t="str">
        <f>IF(AE184&lt;=0.5,"1",IF(AE184&lt;1,"3",IF(AE184&lt;=3,"6",IF(AE184&gt;=3,"10"))))</f>
        <v>6</v>
      </c>
      <c r="AK184" s="87"/>
      <c r="AL184" s="87"/>
      <c r="AM184" s="7">
        <v>42038</v>
      </c>
      <c r="AN184" s="11">
        <v>13</v>
      </c>
      <c r="AO184" s="11">
        <v>15.9</v>
      </c>
      <c r="AP184" s="11">
        <v>3.7</v>
      </c>
      <c r="AQ184" s="11">
        <v>11.5</v>
      </c>
      <c r="AR184" s="2">
        <f>(AS184+AT184+AU184+AV184)/4</f>
        <v>5.75</v>
      </c>
      <c r="AS184" s="1" t="str">
        <f>IF(AN184&lt;=3,"1",IF(AN184&lt;5,"3",IF(AN184&lt;=15,"6",IF(AN184&gt;15,"10"))))</f>
        <v>6</v>
      </c>
      <c r="AT184" s="1" t="str">
        <f>IF(AO184&lt;=20,"1",IF(AO184&lt;=49.9,"3",IF(AO184&lt;=100,"6",IF(AO184&gt;100,"10"))))</f>
        <v>1</v>
      </c>
      <c r="AU184" s="1" t="str">
        <f>IF(AP184&gt;=6.5,"1",IF(AP184&gt;=4.6,"3",IF(AP184&gt;=2,"6",IF(AP184&gt;=0,"10"))))</f>
        <v>6</v>
      </c>
      <c r="AV184" s="1" t="str">
        <f>IF(AQ184&lt;=0.5,"1",IF(AQ184&lt;1,"3",IF(AQ184&lt;=3,"6",IF(AQ184&gt;=3,"10"))))</f>
        <v>10</v>
      </c>
      <c r="AW184" s="87"/>
      <c r="AX184" s="87"/>
      <c r="AY184" s="7">
        <v>42038</v>
      </c>
      <c r="AZ184" s="11">
        <v>4.4000000000000004</v>
      </c>
      <c r="BA184" s="11">
        <v>46.9</v>
      </c>
      <c r="BB184" s="11">
        <v>9.1</v>
      </c>
      <c r="BC184" s="11">
        <v>7.11</v>
      </c>
      <c r="BD184" s="2">
        <f>(BE184+BF184+BG184+BH184)/4</f>
        <v>4.25</v>
      </c>
      <c r="BE184" s="1" t="str">
        <f>IF(AZ184&lt;=3,"1",IF(AZ184&lt;5,"3",IF(AZ184&lt;=15,"6",IF(AZ184&gt;15,"10"))))</f>
        <v>3</v>
      </c>
      <c r="BF184" s="1" t="str">
        <f>IF(BA184&lt;=20,"1",IF(BA184&lt;=49.9,"3",IF(BA184&lt;=100,"6",IF(BA184&gt;100,"10"))))</f>
        <v>3</v>
      </c>
      <c r="BG184" s="1" t="str">
        <f>IF(BB184&gt;=6.5,"1",IF(BB184&gt;=4.6,"3",IF(BB184&gt;=2,"6",IF(BB184&gt;=0,"10"))))</f>
        <v>1</v>
      </c>
      <c r="BH184" s="1" t="str">
        <f>IF(BC184&lt;=0.5,"1",IF(BC184&lt;1,"3",IF(BC184&lt;=3,"6",IF(BC184&gt;=3,"10"))))</f>
        <v>10</v>
      </c>
      <c r="BI184" s="87"/>
      <c r="BJ184" s="87"/>
      <c r="BK184" s="7">
        <v>42038</v>
      </c>
      <c r="BL184" s="11">
        <v>10.4</v>
      </c>
      <c r="BM184" s="11">
        <v>79.8</v>
      </c>
      <c r="BN184" s="11">
        <v>15</v>
      </c>
      <c r="BO184" s="11">
        <v>0.69</v>
      </c>
      <c r="BP184" s="2">
        <f t="shared" si="405"/>
        <v>4</v>
      </c>
      <c r="BQ184" s="1" t="str">
        <f t="shared" si="406"/>
        <v>6</v>
      </c>
      <c r="BR184" s="1" t="str">
        <f t="shared" si="407"/>
        <v>6</v>
      </c>
      <c r="BS184" s="1" t="str">
        <f t="shared" si="408"/>
        <v>1</v>
      </c>
      <c r="BT184" s="1" t="str">
        <f t="shared" si="409"/>
        <v>3</v>
      </c>
    </row>
    <row r="185" spans="1:72" x14ac:dyDescent="0.25">
      <c r="A185" s="87"/>
      <c r="B185" s="87"/>
      <c r="C185" s="7">
        <v>42066</v>
      </c>
      <c r="D185" s="11">
        <v>1.3</v>
      </c>
      <c r="E185" s="11">
        <v>4.2</v>
      </c>
      <c r="F185" s="11">
        <v>9.5</v>
      </c>
      <c r="G185" s="11">
        <v>0.31</v>
      </c>
      <c r="H185" s="17">
        <f>(I182+J182+K182+L182)/4</f>
        <v>1</v>
      </c>
      <c r="I185" s="1" t="str">
        <f>IF(D185&lt;=3,"1",IF(D185&lt;5,"3",IF(D185&lt;=15,"6",IF(D185&gt;15,"10"))))</f>
        <v>1</v>
      </c>
      <c r="J185" s="1" t="str">
        <f>IF(E185&lt;=20,"1",IF(E185&lt;=49.9,"3",IF(E185&lt;=100,"6",IF(E185&gt;100,"10"))))</f>
        <v>1</v>
      </c>
      <c r="K185" s="1" t="str">
        <f>IF(F185&gt;=6.5,"1",IF(F185&gt;=4.6,"3",IF(F185&gt;=2,"6",IF(F185&gt;=0,"10"))))</f>
        <v>1</v>
      </c>
      <c r="L185" s="1" t="str">
        <f>IF(G185&lt;=0.5,"1",IF(G185&lt;1,"3",IF(G185&lt;=3,"6",IF(G185&gt;=3,"10"))))</f>
        <v>1</v>
      </c>
      <c r="M185" s="87"/>
      <c r="N185" s="87"/>
      <c r="O185" s="7">
        <v>42066</v>
      </c>
      <c r="P185" s="11">
        <v>1</v>
      </c>
      <c r="Q185" s="11">
        <v>13.6</v>
      </c>
      <c r="R185" s="11">
        <v>9.8000000000000007</v>
      </c>
      <c r="S185" s="11">
        <v>0.01</v>
      </c>
      <c r="T185" s="2">
        <f>(U185+V185+W185+X185)/4</f>
        <v>1</v>
      </c>
      <c r="U185" s="1" t="str">
        <f>IF(P185&lt;=3,"1",IF(P185&lt;5,"3",IF(P185&lt;=15,"6",IF(P185&gt;15,"10"))))</f>
        <v>1</v>
      </c>
      <c r="V185" s="1" t="str">
        <f>IF(Q185&lt;=20,"1",IF(Q185&lt;=49.9,"3",IF(Q185&lt;=100,"6",IF(Q185&gt;100,"10"))))</f>
        <v>1</v>
      </c>
      <c r="W185" s="1" t="str">
        <f>IF(R185&gt;=6.5,"1",IF(R185&gt;=4.6,"3",IF(R185&gt;=2,"6",IF(R185&gt;=0,"10"))))</f>
        <v>1</v>
      </c>
      <c r="X185" s="1" t="str">
        <f>IF(S185&lt;=0.5,"1",IF(S185&lt;1,"3",IF(S185&lt;=3,"6",IF(S185&gt;=3,"10"))))</f>
        <v>1</v>
      </c>
      <c r="Y185" s="87"/>
      <c r="Z185" s="87"/>
      <c r="AA185" s="7">
        <v>42066</v>
      </c>
      <c r="AB185" s="11">
        <v>2.4</v>
      </c>
      <c r="AC185" s="11">
        <v>8.1</v>
      </c>
      <c r="AD185" s="11">
        <v>7.7</v>
      </c>
      <c r="AE185" s="11">
        <v>1.76</v>
      </c>
      <c r="AF185" s="2">
        <f>(AG185+AH185+AI185+AJ185)/4</f>
        <v>2.25</v>
      </c>
      <c r="AG185" s="1" t="str">
        <f>IF(AB185&lt;=3,"1",IF(AB185&lt;5,"3",IF(AB185&lt;=15,"6",IF(AB185&gt;15,"10"))))</f>
        <v>1</v>
      </c>
      <c r="AH185" s="1" t="str">
        <f>IF(AC185&lt;=20,"1",IF(AC185&lt;=49.9,"3",IF(AC185&lt;=100,"6",IF(AC185&gt;100,"10"))))</f>
        <v>1</v>
      </c>
      <c r="AI185" s="1" t="str">
        <f>IF(AD185&gt;=6.5,"1",IF(AD185&gt;=4.6,"3",IF(AD185&gt;=2,"6",IF(AD185&gt;=0,"10"))))</f>
        <v>1</v>
      </c>
      <c r="AJ185" s="1" t="str">
        <f>IF(AE185&lt;=0.5,"1",IF(AE185&lt;1,"3",IF(AE185&lt;=3,"6",IF(AE185&gt;=3,"10"))))</f>
        <v>6</v>
      </c>
      <c r="AK185" s="87"/>
      <c r="AL185" s="87"/>
      <c r="AM185" s="7">
        <v>42066</v>
      </c>
      <c r="AN185" s="11">
        <v>11.3</v>
      </c>
      <c r="AO185" s="11">
        <v>19.600000000000001</v>
      </c>
      <c r="AP185" s="11">
        <v>6.3</v>
      </c>
      <c r="AQ185" s="11">
        <v>10.3</v>
      </c>
      <c r="AR185" s="2">
        <f>(AS185+AT185+AU185+AV185)/4</f>
        <v>5</v>
      </c>
      <c r="AS185" s="1" t="str">
        <f>IF(AN185&lt;=3,"1",IF(AN185&lt;5,"3",IF(AN185&lt;=15,"6",IF(AN185&gt;15,"10"))))</f>
        <v>6</v>
      </c>
      <c r="AT185" s="1" t="str">
        <f>IF(AO185&lt;=20,"1",IF(AO185&lt;=49.9,"3",IF(AO185&lt;=100,"6",IF(AO185&gt;100,"10"))))</f>
        <v>1</v>
      </c>
      <c r="AU185" s="1" t="str">
        <f>IF(AP185&gt;=6.5,"1",IF(AP185&gt;=4.6,"3",IF(AP185&gt;=2,"6",IF(AP185&gt;=0,"10"))))</f>
        <v>3</v>
      </c>
      <c r="AV185" s="1" t="str">
        <f>IF(AQ185&lt;=0.5,"1",IF(AQ185&lt;1,"3",IF(AQ185&lt;=3,"6",IF(AQ185&gt;=3,"10"))))</f>
        <v>10</v>
      </c>
      <c r="AW185" s="87"/>
      <c r="AX185" s="87"/>
      <c r="AY185" s="7">
        <v>42066</v>
      </c>
      <c r="AZ185" s="11">
        <v>6.5</v>
      </c>
      <c r="BA185" s="11">
        <v>45.8</v>
      </c>
      <c r="BB185" s="11">
        <v>10.3</v>
      </c>
      <c r="BC185" s="11">
        <v>4.59</v>
      </c>
      <c r="BD185" s="2">
        <f>(BE185+BF185+BG185+BH185)/4</f>
        <v>5</v>
      </c>
      <c r="BE185" s="1" t="str">
        <f>IF(AZ185&lt;=3,"1",IF(AZ185&lt;5,"3",IF(AZ185&lt;=15,"6",IF(AZ185&gt;15,"10"))))</f>
        <v>6</v>
      </c>
      <c r="BF185" s="1" t="str">
        <f>IF(BA185&lt;=20,"1",IF(BA185&lt;=49.9,"3",IF(BA185&lt;=100,"6",IF(BA185&gt;100,"10"))))</f>
        <v>3</v>
      </c>
      <c r="BG185" s="1" t="str">
        <f>IF(BB185&gt;=6.5,"1",IF(BB185&gt;=4.6,"3",IF(BB185&gt;=2,"6",IF(BB185&gt;=0,"10"))))</f>
        <v>1</v>
      </c>
      <c r="BH185" s="1" t="str">
        <f>IF(BC185&lt;=0.5,"1",IF(BC185&lt;1,"3",IF(BC185&lt;=3,"6",IF(BC185&gt;=3,"10"))))</f>
        <v>10</v>
      </c>
      <c r="BI185" s="87"/>
      <c r="BJ185" s="87"/>
      <c r="BK185" s="7">
        <v>42066</v>
      </c>
      <c r="BL185" s="11">
        <v>8.6</v>
      </c>
      <c r="BM185" s="11">
        <v>45.6</v>
      </c>
      <c r="BN185" s="11">
        <v>12.7</v>
      </c>
      <c r="BO185" s="11">
        <v>2.87</v>
      </c>
      <c r="BP185" s="2">
        <f t="shared" si="405"/>
        <v>4</v>
      </c>
      <c r="BQ185" s="1" t="str">
        <f t="shared" si="406"/>
        <v>6</v>
      </c>
      <c r="BR185" s="1" t="str">
        <f t="shared" si="407"/>
        <v>3</v>
      </c>
      <c r="BS185" s="1" t="str">
        <f t="shared" si="408"/>
        <v>1</v>
      </c>
      <c r="BT185" s="1" t="str">
        <f t="shared" si="409"/>
        <v>6</v>
      </c>
    </row>
    <row r="186" spans="1:72" x14ac:dyDescent="0.25">
      <c r="A186" s="87"/>
      <c r="B186" s="87"/>
      <c r="C186" s="8">
        <v>42096</v>
      </c>
      <c r="D186" s="20" t="s">
        <v>29</v>
      </c>
      <c r="E186" s="20" t="s">
        <v>29</v>
      </c>
      <c r="F186" s="20" t="s">
        <v>29</v>
      </c>
      <c r="G186" s="20" t="s">
        <v>29</v>
      </c>
      <c r="H186" s="69" t="s">
        <v>29</v>
      </c>
      <c r="I186" s="1" t="s">
        <v>29</v>
      </c>
      <c r="J186" s="1" t="s">
        <v>29</v>
      </c>
      <c r="K186" s="1" t="s">
        <v>29</v>
      </c>
      <c r="L186" s="1" t="s">
        <v>29</v>
      </c>
      <c r="M186" s="87"/>
      <c r="N186" s="87"/>
      <c r="O186" s="8">
        <v>42096</v>
      </c>
      <c r="P186" s="11">
        <v>1.1000000000000001</v>
      </c>
      <c r="Q186" s="11">
        <v>4.9000000000000004</v>
      </c>
      <c r="R186" s="11">
        <v>7.5</v>
      </c>
      <c r="S186" s="11">
        <v>0.02</v>
      </c>
      <c r="T186" s="2">
        <f>(U186+V186+W186+X186)/4</f>
        <v>1</v>
      </c>
      <c r="U186" s="1" t="str">
        <f>IF(P186&lt;=3,"1",IF(P186&lt;5,"3",IF(P186&lt;=15,"6",IF(P186&gt;15,"10"))))</f>
        <v>1</v>
      </c>
      <c r="V186" s="1" t="str">
        <f>IF(Q186&lt;=20,"1",IF(Q186&lt;=49.9,"3",IF(Q186&lt;=100,"6",IF(Q186&gt;100,"10"))))</f>
        <v>1</v>
      </c>
      <c r="W186" s="1" t="str">
        <f>IF(R186&gt;=6.5,"1",IF(R186&gt;=4.6,"3",IF(R186&gt;=2,"6",IF(R186&gt;=0,"10"))))</f>
        <v>1</v>
      </c>
      <c r="X186" s="1" t="str">
        <f>IF(S186&lt;=0.5,"1",IF(S186&lt;1,"3",IF(S186&lt;=3,"6",IF(S186&gt;=3,"10"))))</f>
        <v>1</v>
      </c>
      <c r="Y186" s="87"/>
      <c r="Z186" s="87"/>
      <c r="AA186" s="8">
        <v>42096</v>
      </c>
      <c r="AB186" s="11">
        <v>4</v>
      </c>
      <c r="AC186" s="11">
        <v>7.5</v>
      </c>
      <c r="AD186" s="11">
        <v>8.8000000000000007</v>
      </c>
      <c r="AE186" s="11">
        <v>0.64</v>
      </c>
      <c r="AF186" s="2">
        <f>(AG186+AH186+AI186+AJ186)/4</f>
        <v>2</v>
      </c>
      <c r="AG186" s="1" t="str">
        <f>IF(AB186&lt;=3,"1",IF(AB186&lt;5,"3",IF(AB186&lt;=15,"6",IF(AB186&gt;15,"10"))))</f>
        <v>3</v>
      </c>
      <c r="AH186" s="1" t="str">
        <f>IF(AC186&lt;=20,"1",IF(AC186&lt;=49.9,"3",IF(AC186&lt;=100,"6",IF(AC186&gt;100,"10"))))</f>
        <v>1</v>
      </c>
      <c r="AI186" s="1" t="str">
        <f>IF(AD186&gt;=6.5,"1",IF(AD186&gt;=4.6,"3",IF(AD186&gt;=2,"6",IF(AD186&gt;=0,"10"))))</f>
        <v>1</v>
      </c>
      <c r="AJ186" s="1" t="str">
        <f>IF(AE186&lt;=0.5,"1",IF(AE186&lt;1,"3",IF(AE186&lt;=3,"6",IF(AE186&gt;=3,"10"))))</f>
        <v>3</v>
      </c>
      <c r="AK186" s="87"/>
      <c r="AL186" s="87"/>
      <c r="AM186" s="8">
        <v>42096</v>
      </c>
      <c r="AN186" s="11">
        <v>14.9</v>
      </c>
      <c r="AO186" s="11">
        <v>23.2</v>
      </c>
      <c r="AP186" s="11">
        <v>10.4</v>
      </c>
      <c r="AQ186" s="11">
        <v>12.3</v>
      </c>
      <c r="AR186" s="2">
        <f>(AS186+AT186+AU186+AV186)/4</f>
        <v>5</v>
      </c>
      <c r="AS186" s="1" t="str">
        <f>IF(AN186&lt;=3,"1",IF(AN186&lt;5,"3",IF(AN186&lt;=15,"6",IF(AN186&gt;15,"10"))))</f>
        <v>6</v>
      </c>
      <c r="AT186" s="1" t="str">
        <f>IF(AO186&lt;=20,"1",IF(AO186&lt;=49.9,"3",IF(AO186&lt;=100,"6",IF(AO186&gt;100,"10"))))</f>
        <v>3</v>
      </c>
      <c r="AU186" s="1" t="str">
        <f>IF(AP186&gt;=6.5,"1",IF(AP186&gt;=4.6,"3",IF(AP186&gt;=2,"6",IF(AP186&gt;=0,"10"))))</f>
        <v>1</v>
      </c>
      <c r="AV186" s="1" t="str">
        <f>IF(AQ186&lt;=0.5,"1",IF(AQ186&lt;1,"3",IF(AQ186&lt;=3,"6",IF(AQ186&gt;=3,"10"))))</f>
        <v>10</v>
      </c>
      <c r="AW186" s="87"/>
      <c r="AX186" s="87"/>
      <c r="AY186" s="8">
        <v>42096</v>
      </c>
      <c r="AZ186" s="11">
        <v>6.5</v>
      </c>
      <c r="BA186" s="11">
        <v>82.5</v>
      </c>
      <c r="BB186" s="11">
        <v>10</v>
      </c>
      <c r="BC186" s="11">
        <v>5.27</v>
      </c>
      <c r="BD186" s="2">
        <f>(BE186+BF186+BG186+BH186)/4</f>
        <v>5.75</v>
      </c>
      <c r="BE186" s="1" t="str">
        <f>IF(AZ186&lt;=3,"1",IF(AZ186&lt;5,"3",IF(AZ186&lt;=15,"6",IF(AZ186&gt;15,"10"))))</f>
        <v>6</v>
      </c>
      <c r="BF186" s="1" t="str">
        <f>IF(BA186&lt;=20,"1",IF(BA186&lt;=49.9,"3",IF(BA186&lt;=100,"6",IF(BA186&gt;100,"10"))))</f>
        <v>6</v>
      </c>
      <c r="BG186" s="1" t="str">
        <f>IF(BB186&gt;=6.5,"1",IF(BB186&gt;=4.6,"3",IF(BB186&gt;=2,"6",IF(BB186&gt;=0,"10"))))</f>
        <v>1</v>
      </c>
      <c r="BH186" s="1" t="str">
        <f>IF(BC186&lt;=0.5,"1",IF(BC186&lt;1,"3",IF(BC186&lt;=3,"6",IF(BC186&gt;=3,"10"))))</f>
        <v>10</v>
      </c>
      <c r="BI186" s="87"/>
      <c r="BJ186" s="87"/>
      <c r="BK186" s="8">
        <v>42096</v>
      </c>
      <c r="BL186" s="11">
        <v>9.3000000000000007</v>
      </c>
      <c r="BM186" s="11">
        <v>82.2</v>
      </c>
      <c r="BN186" s="11">
        <v>15.1</v>
      </c>
      <c r="BO186" s="11">
        <v>0.87</v>
      </c>
      <c r="BP186" s="2">
        <f t="shared" si="405"/>
        <v>4</v>
      </c>
      <c r="BQ186" s="1" t="str">
        <f t="shared" si="406"/>
        <v>6</v>
      </c>
      <c r="BR186" s="1" t="str">
        <f t="shared" si="407"/>
        <v>6</v>
      </c>
      <c r="BS186" s="1" t="str">
        <f t="shared" si="408"/>
        <v>1</v>
      </c>
      <c r="BT186" s="1" t="str">
        <f t="shared" si="409"/>
        <v>3</v>
      </c>
    </row>
    <row r="187" spans="1:72" x14ac:dyDescent="0.25">
      <c r="A187" s="87"/>
      <c r="B187" s="87"/>
      <c r="C187" s="8">
        <v>42125</v>
      </c>
      <c r="D187" s="11">
        <v>1</v>
      </c>
      <c r="E187" s="11">
        <v>3.2</v>
      </c>
      <c r="F187" s="11">
        <v>8.6</v>
      </c>
      <c r="G187" s="11">
        <v>0.04</v>
      </c>
      <c r="H187" s="17">
        <v>1</v>
      </c>
      <c r="I187" s="1" t="s">
        <v>30</v>
      </c>
      <c r="J187" s="1" t="s">
        <v>30</v>
      </c>
      <c r="K187" s="1" t="s">
        <v>30</v>
      </c>
      <c r="L187" s="1" t="s">
        <v>30</v>
      </c>
      <c r="M187" s="87"/>
      <c r="N187" s="87"/>
      <c r="O187" s="8">
        <v>42125</v>
      </c>
      <c r="P187" s="11">
        <v>1</v>
      </c>
      <c r="Q187" s="11">
        <v>8.8000000000000007</v>
      </c>
      <c r="R187" s="11">
        <v>8.3000000000000007</v>
      </c>
      <c r="S187" s="11">
        <v>0.02</v>
      </c>
      <c r="T187" s="2">
        <v>1</v>
      </c>
      <c r="U187" s="1" t="s">
        <v>30</v>
      </c>
      <c r="V187" s="1" t="s">
        <v>30</v>
      </c>
      <c r="W187" s="1" t="s">
        <v>30</v>
      </c>
      <c r="X187" s="1" t="s">
        <v>30</v>
      </c>
      <c r="Y187" s="87"/>
      <c r="Z187" s="87"/>
      <c r="AA187" s="8">
        <v>42125</v>
      </c>
      <c r="AB187" s="11">
        <v>2.4</v>
      </c>
      <c r="AC187" s="11">
        <v>11.6</v>
      </c>
      <c r="AD187" s="11">
        <v>6.4</v>
      </c>
      <c r="AE187" s="11">
        <v>0.54</v>
      </c>
      <c r="AF187" s="2">
        <v>2</v>
      </c>
      <c r="AG187" s="1" t="s">
        <v>30</v>
      </c>
      <c r="AH187" s="1" t="s">
        <v>30</v>
      </c>
      <c r="AI187" s="1" t="s">
        <v>31</v>
      </c>
      <c r="AJ187" s="1" t="s">
        <v>31</v>
      </c>
      <c r="AK187" s="87"/>
      <c r="AL187" s="87"/>
      <c r="AM187" s="8">
        <v>42125</v>
      </c>
      <c r="AN187" s="11">
        <v>10.7</v>
      </c>
      <c r="AO187" s="11">
        <v>37.5</v>
      </c>
      <c r="AP187" s="11">
        <v>12.5</v>
      </c>
      <c r="AQ187" s="11">
        <v>6.18</v>
      </c>
      <c r="AR187" s="2">
        <v>5</v>
      </c>
      <c r="AS187" s="1" t="s">
        <v>32</v>
      </c>
      <c r="AT187" s="1" t="s">
        <v>31</v>
      </c>
      <c r="AU187" s="1" t="s">
        <v>30</v>
      </c>
      <c r="AV187" s="1" t="s">
        <v>33</v>
      </c>
      <c r="AW187" s="87"/>
      <c r="AX187" s="87"/>
      <c r="AY187" s="8">
        <v>42125</v>
      </c>
      <c r="AZ187" s="11">
        <v>10</v>
      </c>
      <c r="BA187" s="11">
        <v>72.099999999999994</v>
      </c>
      <c r="BB187" s="11">
        <v>10.9</v>
      </c>
      <c r="BC187" s="11">
        <v>0.44</v>
      </c>
      <c r="BD187" s="2">
        <v>3.5</v>
      </c>
      <c r="BE187" s="1" t="s">
        <v>32</v>
      </c>
      <c r="BF187" s="1" t="s">
        <v>32</v>
      </c>
      <c r="BG187" s="1" t="s">
        <v>30</v>
      </c>
      <c r="BH187" s="1" t="s">
        <v>30</v>
      </c>
      <c r="BI187" s="87"/>
      <c r="BJ187" s="87"/>
      <c r="BK187" s="8">
        <v>42125</v>
      </c>
      <c r="BL187" s="11">
        <v>5</v>
      </c>
      <c r="BM187" s="11">
        <v>77.599999999999994</v>
      </c>
      <c r="BN187" s="11">
        <v>7.3</v>
      </c>
      <c r="BO187" s="11">
        <v>0.81</v>
      </c>
      <c r="BP187" s="2">
        <f t="shared" si="405"/>
        <v>4</v>
      </c>
      <c r="BQ187" s="1" t="str">
        <f t="shared" si="406"/>
        <v>6</v>
      </c>
      <c r="BR187" s="1" t="str">
        <f t="shared" si="407"/>
        <v>6</v>
      </c>
      <c r="BS187" s="1" t="str">
        <f t="shared" si="408"/>
        <v>1</v>
      </c>
      <c r="BT187" s="1" t="str">
        <f t="shared" si="409"/>
        <v>3</v>
      </c>
    </row>
    <row r="188" spans="1:72" x14ac:dyDescent="0.25">
      <c r="A188" s="87"/>
      <c r="B188" s="87"/>
      <c r="C188" s="8">
        <v>42165</v>
      </c>
      <c r="D188" s="11">
        <v>1</v>
      </c>
      <c r="E188" s="11">
        <v>1.2</v>
      </c>
      <c r="F188" s="11">
        <v>8</v>
      </c>
      <c r="G188" s="11">
        <v>0.01</v>
      </c>
      <c r="H188" s="17">
        <f>(I185+J185+K185+L185)/4</f>
        <v>1</v>
      </c>
      <c r="I188" s="1" t="str">
        <f t="shared" ref="I188:I194" si="410">IF(D188&lt;=3,"1",IF(D188&lt;5,"3",IF(D188&lt;=15,"6",IF(D188&gt;15,"10"))))</f>
        <v>1</v>
      </c>
      <c r="J188" s="1" t="str">
        <f t="shared" ref="J188:J194" si="411">IF(E188&lt;=20,"1",IF(E188&lt;=49.9,"3",IF(E188&lt;=100,"6",IF(E188&gt;100,"10"))))</f>
        <v>1</v>
      </c>
      <c r="K188" s="1" t="str">
        <f t="shared" ref="K188:K194" si="412">IF(F188&gt;=6.5,"1",IF(F188&gt;=4.6,"3",IF(F188&gt;=2,"6",IF(F188&gt;=0,"10"))))</f>
        <v>1</v>
      </c>
      <c r="L188" s="1" t="str">
        <f t="shared" ref="L188:L194" si="413">IF(G188&lt;=0.5,"1",IF(G188&lt;1,"3",IF(G188&lt;=3,"6",IF(G188&gt;=3,"10"))))</f>
        <v>1</v>
      </c>
      <c r="M188" s="87"/>
      <c r="N188" s="87"/>
      <c r="O188" s="8">
        <v>42165</v>
      </c>
      <c r="P188" s="11">
        <v>1</v>
      </c>
      <c r="Q188" s="11">
        <v>52.6</v>
      </c>
      <c r="R188" s="11">
        <v>8</v>
      </c>
      <c r="S188" s="11">
        <v>0.02</v>
      </c>
      <c r="T188" s="2">
        <f t="shared" ref="T188:T194" si="414">(U188+V188+W188+X188)/4</f>
        <v>2.25</v>
      </c>
      <c r="U188" s="1" t="str">
        <f t="shared" ref="U188:U194" si="415">IF(P188&lt;=3,"1",IF(P188&lt;5,"3",IF(P188&lt;=15,"6",IF(P188&gt;15,"10"))))</f>
        <v>1</v>
      </c>
      <c r="V188" s="1" t="str">
        <f t="shared" ref="V188:V194" si="416">IF(Q188&lt;=20,"1",IF(Q188&lt;=49.9,"3",IF(Q188&lt;=100,"6",IF(Q188&gt;100,"10"))))</f>
        <v>6</v>
      </c>
      <c r="W188" s="1" t="str">
        <f t="shared" ref="W188:W194" si="417">IF(R188&gt;=6.5,"1",IF(R188&gt;=4.6,"3",IF(R188&gt;=2,"6",IF(R188&gt;=0,"10"))))</f>
        <v>1</v>
      </c>
      <c r="X188" s="1" t="str">
        <f t="shared" ref="X188:X194" si="418">IF(S188&lt;=0.5,"1",IF(S188&lt;1,"3",IF(S188&lt;=3,"6",IF(S188&gt;=3,"10"))))</f>
        <v>1</v>
      </c>
      <c r="Y188" s="87"/>
      <c r="Z188" s="87"/>
      <c r="AA188" s="8">
        <v>42165</v>
      </c>
      <c r="AB188" s="11">
        <v>2.5</v>
      </c>
      <c r="AC188" s="11">
        <v>7.4</v>
      </c>
      <c r="AD188" s="11">
        <v>9.1999999999999993</v>
      </c>
      <c r="AE188" s="11">
        <v>0.04</v>
      </c>
      <c r="AF188" s="2">
        <f t="shared" ref="AF188:AF194" si="419">(AG188+AH188+AI188+AJ188)/4</f>
        <v>1</v>
      </c>
      <c r="AG188" s="1" t="str">
        <f t="shared" ref="AG188:AG194" si="420">IF(AB188&lt;=3,"1",IF(AB188&lt;5,"3",IF(AB188&lt;=15,"6",IF(AB188&gt;15,"10"))))</f>
        <v>1</v>
      </c>
      <c r="AH188" s="1" t="str">
        <f t="shared" ref="AH188:AH194" si="421">IF(AC188&lt;=20,"1",IF(AC188&lt;=49.9,"3",IF(AC188&lt;=100,"6",IF(AC188&gt;100,"10"))))</f>
        <v>1</v>
      </c>
      <c r="AI188" s="1" t="str">
        <f t="shared" ref="AI188:AI194" si="422">IF(AD188&gt;=6.5,"1",IF(AD188&gt;=4.6,"3",IF(AD188&gt;=2,"6",IF(AD188&gt;=0,"10"))))</f>
        <v>1</v>
      </c>
      <c r="AJ188" s="1" t="str">
        <f t="shared" ref="AJ188:AJ194" si="423">IF(AE188&lt;=0.5,"1",IF(AE188&lt;1,"3",IF(AE188&lt;=3,"6",IF(AE188&gt;=3,"10"))))</f>
        <v>1</v>
      </c>
      <c r="AK188" s="87"/>
      <c r="AL188" s="87"/>
      <c r="AM188" s="8">
        <v>42165</v>
      </c>
      <c r="AN188" s="11">
        <v>9</v>
      </c>
      <c r="AO188" s="11">
        <v>24.3</v>
      </c>
      <c r="AP188" s="11">
        <v>9.6</v>
      </c>
      <c r="AQ188" s="11">
        <v>1.1200000000000001</v>
      </c>
      <c r="AR188" s="2">
        <f t="shared" ref="AR188:AR194" si="424">(AS188+AT188+AU188+AV188)/4</f>
        <v>4</v>
      </c>
      <c r="AS188" s="1" t="str">
        <f t="shared" ref="AS188:AS194" si="425">IF(AN188&lt;=3,"1",IF(AN188&lt;5,"3",IF(AN188&lt;=15,"6",IF(AN188&gt;15,"10"))))</f>
        <v>6</v>
      </c>
      <c r="AT188" s="1" t="str">
        <f t="shared" ref="AT188:AT194" si="426">IF(AO188&lt;=20,"1",IF(AO188&lt;=49.9,"3",IF(AO188&lt;=100,"6",IF(AO188&gt;100,"10"))))</f>
        <v>3</v>
      </c>
      <c r="AU188" s="1" t="str">
        <f t="shared" ref="AU188:AU194" si="427">IF(AP188&gt;=6.5,"1",IF(AP188&gt;=4.6,"3",IF(AP188&gt;=2,"6",IF(AP188&gt;=0,"10"))))</f>
        <v>1</v>
      </c>
      <c r="AV188" s="1" t="str">
        <f t="shared" ref="AV188:AV194" si="428">IF(AQ188&lt;=0.5,"1",IF(AQ188&lt;1,"3",IF(AQ188&lt;=3,"6",IF(AQ188&gt;=3,"10"))))</f>
        <v>6</v>
      </c>
      <c r="AW188" s="87"/>
      <c r="AX188" s="87"/>
      <c r="AY188" s="8">
        <v>42165</v>
      </c>
      <c r="AZ188" s="11">
        <v>8.5</v>
      </c>
      <c r="BA188" s="11">
        <v>19.5</v>
      </c>
      <c r="BB188" s="11">
        <v>10.4</v>
      </c>
      <c r="BC188" s="11">
        <v>0.05</v>
      </c>
      <c r="BD188" s="2">
        <f t="shared" ref="BD188:BD194" si="429">(BE188+BF188+BG188+BH188)/4</f>
        <v>2.25</v>
      </c>
      <c r="BE188" s="1" t="str">
        <f t="shared" ref="BE188:BE194" si="430">IF(AZ188&lt;=3,"1",IF(AZ188&lt;5,"3",IF(AZ188&lt;=15,"6",IF(AZ188&gt;15,"10"))))</f>
        <v>6</v>
      </c>
      <c r="BF188" s="1" t="str">
        <f t="shared" ref="BF188:BF194" si="431">IF(BA188&lt;=20,"1",IF(BA188&lt;=49.9,"3",IF(BA188&lt;=100,"6",IF(BA188&gt;100,"10"))))</f>
        <v>1</v>
      </c>
      <c r="BG188" s="1" t="str">
        <f t="shared" ref="BG188:BG194" si="432">IF(BB188&gt;=6.5,"1",IF(BB188&gt;=4.6,"3",IF(BB188&gt;=2,"6",IF(BB188&gt;=0,"10"))))</f>
        <v>1</v>
      </c>
      <c r="BH188" s="1" t="str">
        <f t="shared" ref="BH188:BH194" si="433">IF(BC188&lt;=0.5,"1",IF(BC188&lt;1,"3",IF(BC188&lt;=3,"6",IF(BC188&gt;=3,"10"))))</f>
        <v>1</v>
      </c>
      <c r="BI188" s="87"/>
      <c r="BJ188" s="87"/>
      <c r="BK188" s="8">
        <v>42165</v>
      </c>
      <c r="BL188" s="11">
        <v>5.5</v>
      </c>
      <c r="BM188" s="11">
        <v>26.9</v>
      </c>
      <c r="BN188" s="11">
        <v>9.3000000000000007</v>
      </c>
      <c r="BO188" s="11">
        <v>0.41</v>
      </c>
      <c r="BP188" s="2">
        <f t="shared" si="405"/>
        <v>2.75</v>
      </c>
      <c r="BQ188" s="1" t="str">
        <f t="shared" si="406"/>
        <v>6</v>
      </c>
      <c r="BR188" s="1" t="str">
        <f t="shared" si="407"/>
        <v>3</v>
      </c>
      <c r="BS188" s="1" t="str">
        <f t="shared" si="408"/>
        <v>1</v>
      </c>
      <c r="BT188" s="1" t="str">
        <f t="shared" si="409"/>
        <v>1</v>
      </c>
    </row>
    <row r="189" spans="1:72" x14ac:dyDescent="0.25">
      <c r="A189" s="87"/>
      <c r="B189" s="87"/>
      <c r="C189" s="8">
        <v>42186</v>
      </c>
      <c r="D189" s="11">
        <v>1</v>
      </c>
      <c r="E189" s="11">
        <v>15.6</v>
      </c>
      <c r="F189" s="11">
        <v>8.8000000000000007</v>
      </c>
      <c r="G189" s="11">
        <v>0.02</v>
      </c>
      <c r="H189" s="2">
        <f t="shared" ref="H189:H194" si="434">(I189+J189+K189+L189)/4</f>
        <v>1</v>
      </c>
      <c r="I189" s="1" t="str">
        <f t="shared" si="410"/>
        <v>1</v>
      </c>
      <c r="J189" s="1" t="str">
        <f t="shared" si="411"/>
        <v>1</v>
      </c>
      <c r="K189" s="1" t="str">
        <f t="shared" si="412"/>
        <v>1</v>
      </c>
      <c r="L189" s="1" t="str">
        <f t="shared" si="413"/>
        <v>1</v>
      </c>
      <c r="M189" s="87"/>
      <c r="N189" s="87"/>
      <c r="O189" s="8">
        <v>42186</v>
      </c>
      <c r="P189" s="11">
        <v>1</v>
      </c>
      <c r="Q189" s="11">
        <v>80</v>
      </c>
      <c r="R189" s="11">
        <v>7.6</v>
      </c>
      <c r="S189" s="11">
        <v>0.01</v>
      </c>
      <c r="T189" s="2">
        <f t="shared" si="414"/>
        <v>2.25</v>
      </c>
      <c r="U189" s="1" t="str">
        <f t="shared" si="415"/>
        <v>1</v>
      </c>
      <c r="V189" s="1" t="str">
        <f t="shared" si="416"/>
        <v>6</v>
      </c>
      <c r="W189" s="1" t="str">
        <f t="shared" si="417"/>
        <v>1</v>
      </c>
      <c r="X189" s="1" t="str">
        <f t="shared" si="418"/>
        <v>1</v>
      </c>
      <c r="Y189" s="87"/>
      <c r="Z189" s="87"/>
      <c r="AA189" s="8">
        <v>42186</v>
      </c>
      <c r="AB189" s="11">
        <v>5.6</v>
      </c>
      <c r="AC189" s="11">
        <v>15.6</v>
      </c>
      <c r="AD189" s="11">
        <v>9.5</v>
      </c>
      <c r="AE189" s="11">
        <v>7.0000000000000007E-2</v>
      </c>
      <c r="AF189" s="2">
        <f t="shared" si="419"/>
        <v>2.25</v>
      </c>
      <c r="AG189" s="1" t="str">
        <f t="shared" si="420"/>
        <v>6</v>
      </c>
      <c r="AH189" s="1" t="str">
        <f t="shared" si="421"/>
        <v>1</v>
      </c>
      <c r="AI189" s="1" t="str">
        <f t="shared" si="422"/>
        <v>1</v>
      </c>
      <c r="AJ189" s="1" t="str">
        <f t="shared" si="423"/>
        <v>1</v>
      </c>
      <c r="AK189" s="87"/>
      <c r="AL189" s="87"/>
      <c r="AM189" s="8">
        <v>42186</v>
      </c>
      <c r="AN189" s="11">
        <v>6.2</v>
      </c>
      <c r="AO189" s="11">
        <v>41.9</v>
      </c>
      <c r="AP189" s="11">
        <v>9.5</v>
      </c>
      <c r="AQ189" s="11">
        <v>2.5</v>
      </c>
      <c r="AR189" s="2">
        <f t="shared" si="424"/>
        <v>4</v>
      </c>
      <c r="AS189" s="1" t="str">
        <f t="shared" si="425"/>
        <v>6</v>
      </c>
      <c r="AT189" s="1" t="str">
        <f t="shared" si="426"/>
        <v>3</v>
      </c>
      <c r="AU189" s="1" t="str">
        <f t="shared" si="427"/>
        <v>1</v>
      </c>
      <c r="AV189" s="1" t="str">
        <f t="shared" si="428"/>
        <v>6</v>
      </c>
      <c r="AW189" s="87"/>
      <c r="AX189" s="87"/>
      <c r="AY189" s="8">
        <v>42186</v>
      </c>
      <c r="AZ189" s="11">
        <v>10.6</v>
      </c>
      <c r="BA189" s="11">
        <v>48.3</v>
      </c>
      <c r="BB189" s="11">
        <v>10.4</v>
      </c>
      <c r="BC189" s="11">
        <v>0.28999999999999998</v>
      </c>
      <c r="BD189" s="2">
        <f t="shared" si="429"/>
        <v>2.75</v>
      </c>
      <c r="BE189" s="1" t="str">
        <f t="shared" si="430"/>
        <v>6</v>
      </c>
      <c r="BF189" s="1" t="str">
        <f t="shared" si="431"/>
        <v>3</v>
      </c>
      <c r="BG189" s="1" t="str">
        <f t="shared" si="432"/>
        <v>1</v>
      </c>
      <c r="BH189" s="1" t="str">
        <f t="shared" si="433"/>
        <v>1</v>
      </c>
      <c r="BI189" s="87"/>
      <c r="BJ189" s="87"/>
      <c r="BK189" s="8">
        <v>42186</v>
      </c>
      <c r="BL189" s="11">
        <v>5.0999999999999996</v>
      </c>
      <c r="BM189" s="11">
        <v>80.7</v>
      </c>
      <c r="BN189" s="11">
        <v>9.9</v>
      </c>
      <c r="BO189" s="11">
        <v>0.24</v>
      </c>
      <c r="BP189" s="2">
        <f t="shared" ref="BP189:BP194" si="435">(BQ189+BR189+BS189+BT189)/4</f>
        <v>3.5</v>
      </c>
      <c r="BQ189" s="1" t="str">
        <f t="shared" ref="BQ189:BQ194" si="436">IF(BL189&lt;=3,"1",IF(BL189&lt;5,"3",IF(BL189&lt;=15,"6",IF(BL189&gt;15,"10"))))</f>
        <v>6</v>
      </c>
      <c r="BR189" s="1" t="str">
        <f t="shared" ref="BR189:BR194" si="437">IF(BM189&lt;=20,"1",IF(BM189&lt;=49.9,"3",IF(BM189&lt;=100,"6",IF(BM189&gt;100,"10"))))</f>
        <v>6</v>
      </c>
      <c r="BS189" s="1" t="str">
        <f t="shared" ref="BS189:BS194" si="438">IF(BN189&gt;=6.5,"1",IF(BN189&gt;=4.6,"3",IF(BN189&gt;=2,"6",IF(BN189&gt;=0,"10"))))</f>
        <v>1</v>
      </c>
      <c r="BT189" s="1" t="str">
        <f t="shared" ref="BT189:BT194" si="439">IF(BO189&lt;=0.5,"1",IF(BO189&lt;1,"3",IF(BO189&lt;=3,"6",IF(BO189&gt;=3,"10"))))</f>
        <v>1</v>
      </c>
    </row>
    <row r="190" spans="1:72" x14ac:dyDescent="0.25">
      <c r="A190" s="87"/>
      <c r="B190" s="87"/>
      <c r="C190" s="8">
        <v>42223</v>
      </c>
      <c r="D190" s="11">
        <v>1</v>
      </c>
      <c r="E190" s="11">
        <v>1.5</v>
      </c>
      <c r="F190" s="11">
        <v>8.1</v>
      </c>
      <c r="G190" s="11">
        <v>0.01</v>
      </c>
      <c r="H190" s="2">
        <f t="shared" si="434"/>
        <v>1</v>
      </c>
      <c r="I190" s="1" t="str">
        <f t="shared" si="410"/>
        <v>1</v>
      </c>
      <c r="J190" s="1" t="str">
        <f t="shared" si="411"/>
        <v>1</v>
      </c>
      <c r="K190" s="1" t="str">
        <f t="shared" si="412"/>
        <v>1</v>
      </c>
      <c r="L190" s="1" t="str">
        <f t="shared" si="413"/>
        <v>1</v>
      </c>
      <c r="M190" s="87"/>
      <c r="N190" s="87"/>
      <c r="O190" s="8">
        <v>42223</v>
      </c>
      <c r="P190" s="11">
        <v>1</v>
      </c>
      <c r="Q190" s="11">
        <v>39.200000000000003</v>
      </c>
      <c r="R190" s="11">
        <v>8.4</v>
      </c>
      <c r="S190" s="11">
        <v>0.02</v>
      </c>
      <c r="T190" s="2">
        <f t="shared" si="414"/>
        <v>1.5</v>
      </c>
      <c r="U190" s="1" t="str">
        <f t="shared" si="415"/>
        <v>1</v>
      </c>
      <c r="V190" s="1" t="str">
        <f t="shared" si="416"/>
        <v>3</v>
      </c>
      <c r="W190" s="1" t="str">
        <f t="shared" si="417"/>
        <v>1</v>
      </c>
      <c r="X190" s="1" t="str">
        <f t="shared" si="418"/>
        <v>1</v>
      </c>
      <c r="Y190" s="87"/>
      <c r="Z190" s="87"/>
      <c r="AA190" s="8">
        <v>42223</v>
      </c>
      <c r="AB190" s="11">
        <v>1</v>
      </c>
      <c r="AC190" s="11">
        <v>17.2</v>
      </c>
      <c r="AD190" s="11">
        <v>7.6</v>
      </c>
      <c r="AE190" s="11">
        <v>7.0000000000000007E-2</v>
      </c>
      <c r="AF190" s="2">
        <f t="shared" si="419"/>
        <v>1</v>
      </c>
      <c r="AG190" s="1" t="str">
        <f t="shared" si="420"/>
        <v>1</v>
      </c>
      <c r="AH190" s="1" t="str">
        <f t="shared" si="421"/>
        <v>1</v>
      </c>
      <c r="AI190" s="1" t="str">
        <f t="shared" si="422"/>
        <v>1</v>
      </c>
      <c r="AJ190" s="1" t="str">
        <f t="shared" si="423"/>
        <v>1</v>
      </c>
      <c r="AK190" s="87"/>
      <c r="AL190" s="87"/>
      <c r="AM190" s="8">
        <v>42223</v>
      </c>
      <c r="AN190" s="11">
        <v>3.6</v>
      </c>
      <c r="AO190" s="11">
        <v>26.6</v>
      </c>
      <c r="AP190" s="11">
        <v>5.9</v>
      </c>
      <c r="AQ190" s="11">
        <v>1.6</v>
      </c>
      <c r="AR190" s="2">
        <f t="shared" si="424"/>
        <v>3.75</v>
      </c>
      <c r="AS190" s="1" t="str">
        <f t="shared" si="425"/>
        <v>3</v>
      </c>
      <c r="AT190" s="1" t="str">
        <f t="shared" si="426"/>
        <v>3</v>
      </c>
      <c r="AU190" s="1" t="str">
        <f t="shared" si="427"/>
        <v>3</v>
      </c>
      <c r="AV190" s="1" t="str">
        <f t="shared" si="428"/>
        <v>6</v>
      </c>
      <c r="AW190" s="87"/>
      <c r="AX190" s="87"/>
      <c r="AY190" s="8">
        <v>42223</v>
      </c>
      <c r="AZ190" s="11">
        <v>4.5</v>
      </c>
      <c r="BA190" s="11">
        <v>36.200000000000003</v>
      </c>
      <c r="BB190" s="11">
        <v>7.3</v>
      </c>
      <c r="BC190" s="11">
        <v>0.79</v>
      </c>
      <c r="BD190" s="2">
        <f t="shared" si="429"/>
        <v>2.5</v>
      </c>
      <c r="BE190" s="1" t="str">
        <f t="shared" si="430"/>
        <v>3</v>
      </c>
      <c r="BF190" s="1" t="str">
        <f t="shared" si="431"/>
        <v>3</v>
      </c>
      <c r="BG190" s="1" t="str">
        <f t="shared" si="432"/>
        <v>1</v>
      </c>
      <c r="BH190" s="1" t="str">
        <f t="shared" si="433"/>
        <v>3</v>
      </c>
      <c r="BI190" s="87"/>
      <c r="BJ190" s="87"/>
      <c r="BK190" s="8">
        <v>42223</v>
      </c>
      <c r="BL190" s="11">
        <v>4.9000000000000004</v>
      </c>
      <c r="BM190" s="11">
        <v>32.700000000000003</v>
      </c>
      <c r="BN190" s="11">
        <v>8.8000000000000007</v>
      </c>
      <c r="BO190" s="11">
        <v>0.12</v>
      </c>
      <c r="BP190" s="2">
        <f t="shared" si="435"/>
        <v>2</v>
      </c>
      <c r="BQ190" s="1" t="str">
        <f t="shared" si="436"/>
        <v>3</v>
      </c>
      <c r="BR190" s="1" t="str">
        <f t="shared" si="437"/>
        <v>3</v>
      </c>
      <c r="BS190" s="1" t="str">
        <f t="shared" si="438"/>
        <v>1</v>
      </c>
      <c r="BT190" s="1" t="str">
        <f t="shared" si="439"/>
        <v>1</v>
      </c>
    </row>
    <row r="191" spans="1:72" x14ac:dyDescent="0.25">
      <c r="A191" s="87"/>
      <c r="B191" s="87"/>
      <c r="C191" s="7">
        <v>42251</v>
      </c>
      <c r="D191" s="11">
        <v>1</v>
      </c>
      <c r="E191" s="11">
        <v>29.9</v>
      </c>
      <c r="F191" s="11">
        <v>8.1999999999999993</v>
      </c>
      <c r="G191" s="11">
        <v>0.01</v>
      </c>
      <c r="H191" s="2">
        <f t="shared" si="434"/>
        <v>1.5</v>
      </c>
      <c r="I191" s="1" t="str">
        <f t="shared" si="410"/>
        <v>1</v>
      </c>
      <c r="J191" s="1" t="str">
        <f t="shared" si="411"/>
        <v>3</v>
      </c>
      <c r="K191" s="1" t="str">
        <f t="shared" si="412"/>
        <v>1</v>
      </c>
      <c r="L191" s="1" t="str">
        <f t="shared" si="413"/>
        <v>1</v>
      </c>
      <c r="M191" s="87"/>
      <c r="N191" s="87"/>
      <c r="O191" s="7">
        <v>42251</v>
      </c>
      <c r="P191" s="11">
        <v>1</v>
      </c>
      <c r="Q191" s="11">
        <v>122</v>
      </c>
      <c r="R191" s="11">
        <v>8.8000000000000007</v>
      </c>
      <c r="S191" s="11">
        <v>0.02</v>
      </c>
      <c r="T191" s="2">
        <f t="shared" si="414"/>
        <v>3.25</v>
      </c>
      <c r="U191" s="1" t="str">
        <f t="shared" si="415"/>
        <v>1</v>
      </c>
      <c r="V191" s="1" t="str">
        <f t="shared" si="416"/>
        <v>10</v>
      </c>
      <c r="W191" s="1" t="str">
        <f t="shared" si="417"/>
        <v>1</v>
      </c>
      <c r="X191" s="1" t="str">
        <f t="shared" si="418"/>
        <v>1</v>
      </c>
      <c r="Y191" s="87"/>
      <c r="Z191" s="87"/>
      <c r="AA191" s="7">
        <v>42251</v>
      </c>
      <c r="AB191" s="11">
        <v>1</v>
      </c>
      <c r="AC191" s="11">
        <v>87.8</v>
      </c>
      <c r="AD191" s="11">
        <v>8</v>
      </c>
      <c r="AE191" s="11">
        <v>0.05</v>
      </c>
      <c r="AF191" s="2">
        <f t="shared" si="419"/>
        <v>2.25</v>
      </c>
      <c r="AG191" s="1" t="str">
        <f t="shared" si="420"/>
        <v>1</v>
      </c>
      <c r="AH191" s="1" t="str">
        <f t="shared" si="421"/>
        <v>6</v>
      </c>
      <c r="AI191" s="1" t="str">
        <f t="shared" si="422"/>
        <v>1</v>
      </c>
      <c r="AJ191" s="1" t="str">
        <f t="shared" si="423"/>
        <v>1</v>
      </c>
      <c r="AK191" s="87"/>
      <c r="AL191" s="87"/>
      <c r="AM191" s="7">
        <v>42251</v>
      </c>
      <c r="AN191" s="11">
        <v>1</v>
      </c>
      <c r="AO191" s="11">
        <v>85.4</v>
      </c>
      <c r="AP191" s="11">
        <v>7.3</v>
      </c>
      <c r="AQ191" s="11">
        <v>0.28999999999999998</v>
      </c>
      <c r="AR191" s="2">
        <f t="shared" si="424"/>
        <v>2.25</v>
      </c>
      <c r="AS191" s="1" t="str">
        <f t="shared" si="425"/>
        <v>1</v>
      </c>
      <c r="AT191" s="1" t="str">
        <f t="shared" si="426"/>
        <v>6</v>
      </c>
      <c r="AU191" s="1" t="str">
        <f t="shared" si="427"/>
        <v>1</v>
      </c>
      <c r="AV191" s="1" t="str">
        <f t="shared" si="428"/>
        <v>1</v>
      </c>
      <c r="AW191" s="87"/>
      <c r="AX191" s="87"/>
      <c r="AY191" s="7">
        <v>42251</v>
      </c>
      <c r="AZ191" s="11">
        <v>1</v>
      </c>
      <c r="BA191" s="11">
        <v>100</v>
      </c>
      <c r="BB191" s="11">
        <v>6.9</v>
      </c>
      <c r="BC191" s="11">
        <v>0.34</v>
      </c>
      <c r="BD191" s="2">
        <f t="shared" si="429"/>
        <v>2.25</v>
      </c>
      <c r="BE191" s="1" t="str">
        <f t="shared" si="430"/>
        <v>1</v>
      </c>
      <c r="BF191" s="1" t="str">
        <f t="shared" si="431"/>
        <v>6</v>
      </c>
      <c r="BG191" s="1" t="str">
        <f t="shared" si="432"/>
        <v>1</v>
      </c>
      <c r="BH191" s="1" t="str">
        <f t="shared" si="433"/>
        <v>1</v>
      </c>
      <c r="BI191" s="87"/>
      <c r="BJ191" s="87"/>
      <c r="BK191" s="7">
        <v>42251</v>
      </c>
      <c r="BL191" s="11">
        <v>1</v>
      </c>
      <c r="BM191" s="11">
        <v>201</v>
      </c>
      <c r="BN191" s="11">
        <v>6.4</v>
      </c>
      <c r="BO191" s="11">
        <v>0.3</v>
      </c>
      <c r="BP191" s="2">
        <f t="shared" si="435"/>
        <v>3.75</v>
      </c>
      <c r="BQ191" s="1" t="str">
        <f t="shared" si="436"/>
        <v>1</v>
      </c>
      <c r="BR191" s="1" t="str">
        <f t="shared" si="437"/>
        <v>10</v>
      </c>
      <c r="BS191" s="1" t="str">
        <f t="shared" si="438"/>
        <v>3</v>
      </c>
      <c r="BT191" s="1" t="str">
        <f t="shared" si="439"/>
        <v>1</v>
      </c>
    </row>
    <row r="192" spans="1:72" x14ac:dyDescent="0.25">
      <c r="A192" s="87"/>
      <c r="B192" s="87"/>
      <c r="C192" s="6">
        <v>42291</v>
      </c>
      <c r="D192" s="11">
        <v>1</v>
      </c>
      <c r="E192" s="11">
        <v>14.8</v>
      </c>
      <c r="F192" s="11">
        <v>8.5</v>
      </c>
      <c r="G192" s="11">
        <v>0.02</v>
      </c>
      <c r="H192" s="2">
        <f t="shared" si="434"/>
        <v>1</v>
      </c>
      <c r="I192" s="1" t="str">
        <f t="shared" si="410"/>
        <v>1</v>
      </c>
      <c r="J192" s="1" t="str">
        <f t="shared" si="411"/>
        <v>1</v>
      </c>
      <c r="K192" s="1" t="str">
        <f t="shared" si="412"/>
        <v>1</v>
      </c>
      <c r="L192" s="1" t="str">
        <f t="shared" si="413"/>
        <v>1</v>
      </c>
      <c r="M192" s="87"/>
      <c r="N192" s="87"/>
      <c r="O192" s="21">
        <v>42291</v>
      </c>
      <c r="P192" s="11">
        <v>1</v>
      </c>
      <c r="Q192" s="11">
        <v>80.5</v>
      </c>
      <c r="R192" s="11">
        <v>8.1999999999999993</v>
      </c>
      <c r="S192" s="11">
        <v>0.02</v>
      </c>
      <c r="T192" s="2">
        <f t="shared" si="414"/>
        <v>2.25</v>
      </c>
      <c r="U192" s="1" t="str">
        <f t="shared" si="415"/>
        <v>1</v>
      </c>
      <c r="V192" s="1" t="str">
        <f t="shared" si="416"/>
        <v>6</v>
      </c>
      <c r="W192" s="1" t="str">
        <f t="shared" si="417"/>
        <v>1</v>
      </c>
      <c r="X192" s="1" t="str">
        <f t="shared" si="418"/>
        <v>1</v>
      </c>
      <c r="Y192" s="87"/>
      <c r="Z192" s="87"/>
      <c r="AA192" s="6">
        <v>42291</v>
      </c>
      <c r="AB192" s="11">
        <v>2.1</v>
      </c>
      <c r="AC192" s="11">
        <v>11.5</v>
      </c>
      <c r="AD192" s="11">
        <v>9.6</v>
      </c>
      <c r="AE192" s="11">
        <v>0.12</v>
      </c>
      <c r="AF192" s="2">
        <f t="shared" si="419"/>
        <v>1</v>
      </c>
      <c r="AG192" s="1" t="str">
        <f t="shared" si="420"/>
        <v>1</v>
      </c>
      <c r="AH192" s="1" t="str">
        <f t="shared" si="421"/>
        <v>1</v>
      </c>
      <c r="AI192" s="1" t="str">
        <f t="shared" si="422"/>
        <v>1</v>
      </c>
      <c r="AJ192" s="1" t="str">
        <f t="shared" si="423"/>
        <v>1</v>
      </c>
      <c r="AK192" s="87"/>
      <c r="AL192" s="87"/>
      <c r="AM192" s="6">
        <v>42291</v>
      </c>
      <c r="AN192" s="11">
        <v>1.7</v>
      </c>
      <c r="AO192" s="11">
        <v>17.2</v>
      </c>
      <c r="AP192" s="11">
        <v>6.3</v>
      </c>
      <c r="AQ192" s="11">
        <v>1.5</v>
      </c>
      <c r="AR192" s="2">
        <f t="shared" si="424"/>
        <v>2.75</v>
      </c>
      <c r="AS192" s="1" t="str">
        <f t="shared" si="425"/>
        <v>1</v>
      </c>
      <c r="AT192" s="1" t="str">
        <f t="shared" si="426"/>
        <v>1</v>
      </c>
      <c r="AU192" s="1" t="str">
        <f t="shared" si="427"/>
        <v>3</v>
      </c>
      <c r="AV192" s="1" t="str">
        <f t="shared" si="428"/>
        <v>6</v>
      </c>
      <c r="AW192" s="87"/>
      <c r="AX192" s="87"/>
      <c r="AY192" s="6">
        <v>42291</v>
      </c>
      <c r="AZ192" s="11">
        <v>1.9</v>
      </c>
      <c r="BA192" s="11">
        <v>19.399999999999999</v>
      </c>
      <c r="BB192" s="11">
        <v>7.6</v>
      </c>
      <c r="BC192" s="11">
        <v>0.75</v>
      </c>
      <c r="BD192" s="2">
        <f t="shared" si="429"/>
        <v>1.5</v>
      </c>
      <c r="BE192" s="1" t="str">
        <f t="shared" si="430"/>
        <v>1</v>
      </c>
      <c r="BF192" s="1" t="str">
        <f t="shared" si="431"/>
        <v>1</v>
      </c>
      <c r="BG192" s="1" t="str">
        <f t="shared" si="432"/>
        <v>1</v>
      </c>
      <c r="BH192" s="1" t="str">
        <f t="shared" si="433"/>
        <v>3</v>
      </c>
      <c r="BI192" s="87"/>
      <c r="BJ192" s="87"/>
      <c r="BK192" s="6">
        <v>42291</v>
      </c>
      <c r="BL192" s="11">
        <v>3.2</v>
      </c>
      <c r="BM192" s="11">
        <v>31.3</v>
      </c>
      <c r="BN192" s="11">
        <v>9.6</v>
      </c>
      <c r="BO192" s="11">
        <v>0.25</v>
      </c>
      <c r="BP192" s="2">
        <f t="shared" si="435"/>
        <v>2</v>
      </c>
      <c r="BQ192" s="1" t="str">
        <f t="shared" si="436"/>
        <v>3</v>
      </c>
      <c r="BR192" s="1" t="str">
        <f t="shared" si="437"/>
        <v>3</v>
      </c>
      <c r="BS192" s="1" t="str">
        <f t="shared" si="438"/>
        <v>1</v>
      </c>
      <c r="BT192" s="1" t="str">
        <f t="shared" si="439"/>
        <v>1</v>
      </c>
    </row>
    <row r="193" spans="1:72" x14ac:dyDescent="0.25">
      <c r="A193" s="87"/>
      <c r="B193" s="87"/>
      <c r="C193" s="6">
        <v>42312</v>
      </c>
      <c r="D193" s="11">
        <v>1</v>
      </c>
      <c r="E193" s="11">
        <v>1.2</v>
      </c>
      <c r="F193" s="11">
        <v>8.5</v>
      </c>
      <c r="G193" s="11">
        <v>0.01</v>
      </c>
      <c r="H193" s="2">
        <f t="shared" si="434"/>
        <v>1</v>
      </c>
      <c r="I193" s="1" t="str">
        <f t="shared" si="410"/>
        <v>1</v>
      </c>
      <c r="J193" s="1" t="str">
        <f t="shared" si="411"/>
        <v>1</v>
      </c>
      <c r="K193" s="1" t="str">
        <f t="shared" si="412"/>
        <v>1</v>
      </c>
      <c r="L193" s="1" t="str">
        <f t="shared" si="413"/>
        <v>1</v>
      </c>
      <c r="M193" s="87"/>
      <c r="N193" s="87"/>
      <c r="O193" s="6">
        <v>42312</v>
      </c>
      <c r="P193" s="11">
        <v>1</v>
      </c>
      <c r="Q193" s="11">
        <v>33.200000000000003</v>
      </c>
      <c r="R193" s="11">
        <v>8.3000000000000007</v>
      </c>
      <c r="S193" s="11">
        <v>0.02</v>
      </c>
      <c r="T193" s="17">
        <f t="shared" si="414"/>
        <v>1.5</v>
      </c>
      <c r="U193" s="1" t="str">
        <f t="shared" si="415"/>
        <v>1</v>
      </c>
      <c r="V193" s="1" t="str">
        <f t="shared" si="416"/>
        <v>3</v>
      </c>
      <c r="W193" s="1" t="str">
        <f t="shared" si="417"/>
        <v>1</v>
      </c>
      <c r="X193" s="1" t="str">
        <f t="shared" si="418"/>
        <v>1</v>
      </c>
      <c r="Y193" s="87"/>
      <c r="Z193" s="87"/>
      <c r="AA193" s="6">
        <v>42312</v>
      </c>
      <c r="AB193" s="11">
        <v>1.7</v>
      </c>
      <c r="AC193" s="11">
        <v>13.7</v>
      </c>
      <c r="AD193" s="11">
        <v>10.199999999999999</v>
      </c>
      <c r="AE193" s="11">
        <v>0.3</v>
      </c>
      <c r="AF193" s="17">
        <f t="shared" si="419"/>
        <v>1</v>
      </c>
      <c r="AG193" s="1" t="str">
        <f t="shared" si="420"/>
        <v>1</v>
      </c>
      <c r="AH193" s="1" t="str">
        <f t="shared" si="421"/>
        <v>1</v>
      </c>
      <c r="AI193" s="1" t="str">
        <f t="shared" si="422"/>
        <v>1</v>
      </c>
      <c r="AJ193" s="1" t="str">
        <f t="shared" si="423"/>
        <v>1</v>
      </c>
      <c r="AK193" s="87"/>
      <c r="AL193" s="87"/>
      <c r="AM193" s="6">
        <v>42312</v>
      </c>
      <c r="AN193" s="11">
        <v>2.7</v>
      </c>
      <c r="AO193" s="11">
        <v>21.6</v>
      </c>
      <c r="AP193" s="11">
        <v>6.4</v>
      </c>
      <c r="AQ193" s="11">
        <v>2.88</v>
      </c>
      <c r="AR193" s="17">
        <f t="shared" si="424"/>
        <v>3.25</v>
      </c>
      <c r="AS193" s="1" t="str">
        <f t="shared" si="425"/>
        <v>1</v>
      </c>
      <c r="AT193" s="1" t="str">
        <f t="shared" si="426"/>
        <v>3</v>
      </c>
      <c r="AU193" s="1" t="str">
        <f t="shared" si="427"/>
        <v>3</v>
      </c>
      <c r="AV193" s="1" t="str">
        <f t="shared" si="428"/>
        <v>6</v>
      </c>
      <c r="AW193" s="87"/>
      <c r="AX193" s="87"/>
      <c r="AY193" s="6">
        <v>42312</v>
      </c>
      <c r="AZ193" s="11">
        <v>3.1</v>
      </c>
      <c r="BA193" s="11">
        <v>22.6</v>
      </c>
      <c r="BB193" s="11">
        <v>7.4</v>
      </c>
      <c r="BC193" s="11">
        <v>1.4</v>
      </c>
      <c r="BD193" s="17">
        <f t="shared" si="429"/>
        <v>3.25</v>
      </c>
      <c r="BE193" s="1" t="str">
        <f t="shared" si="430"/>
        <v>3</v>
      </c>
      <c r="BF193" s="1" t="str">
        <f t="shared" si="431"/>
        <v>3</v>
      </c>
      <c r="BG193" s="1" t="str">
        <f t="shared" si="432"/>
        <v>1</v>
      </c>
      <c r="BH193" s="1" t="str">
        <f t="shared" si="433"/>
        <v>6</v>
      </c>
      <c r="BI193" s="87"/>
      <c r="BJ193" s="87"/>
      <c r="BK193" s="6">
        <v>42312</v>
      </c>
      <c r="BL193" s="11">
        <v>3.8</v>
      </c>
      <c r="BM193" s="11">
        <v>33.700000000000003</v>
      </c>
      <c r="BN193" s="11">
        <v>8.6999999999999993</v>
      </c>
      <c r="BO193" s="11">
        <v>0.55000000000000004</v>
      </c>
      <c r="BP193" s="17">
        <f t="shared" si="435"/>
        <v>2.5</v>
      </c>
      <c r="BQ193" s="1" t="str">
        <f t="shared" si="436"/>
        <v>3</v>
      </c>
      <c r="BR193" s="1" t="str">
        <f t="shared" si="437"/>
        <v>3</v>
      </c>
      <c r="BS193" s="1" t="str">
        <f t="shared" si="438"/>
        <v>1</v>
      </c>
      <c r="BT193" s="1" t="str">
        <f t="shared" si="439"/>
        <v>3</v>
      </c>
    </row>
    <row r="194" spans="1:72" x14ac:dyDescent="0.25">
      <c r="A194" s="87"/>
      <c r="B194" s="87"/>
      <c r="C194" s="6">
        <v>42342</v>
      </c>
      <c r="D194" s="11">
        <v>1</v>
      </c>
      <c r="E194" s="11">
        <v>1</v>
      </c>
      <c r="F194" s="11">
        <v>9</v>
      </c>
      <c r="G194" s="11">
        <v>0.02</v>
      </c>
      <c r="H194" s="17">
        <f t="shared" si="434"/>
        <v>1</v>
      </c>
      <c r="I194" s="1" t="str">
        <f t="shared" si="410"/>
        <v>1</v>
      </c>
      <c r="J194" s="1" t="str">
        <f t="shared" si="411"/>
        <v>1</v>
      </c>
      <c r="K194" s="1" t="str">
        <f t="shared" si="412"/>
        <v>1</v>
      </c>
      <c r="L194" s="1" t="str">
        <f t="shared" si="413"/>
        <v>1</v>
      </c>
      <c r="M194" s="87"/>
      <c r="N194" s="87"/>
      <c r="O194" s="6">
        <v>42342</v>
      </c>
      <c r="P194" s="11">
        <v>1</v>
      </c>
      <c r="Q194" s="11">
        <v>26.7</v>
      </c>
      <c r="R194" s="11">
        <v>9.1999999999999993</v>
      </c>
      <c r="S194" s="11">
        <v>0.02</v>
      </c>
      <c r="T194" s="17">
        <f t="shared" si="414"/>
        <v>1.5</v>
      </c>
      <c r="U194" s="1" t="str">
        <f t="shared" si="415"/>
        <v>1</v>
      </c>
      <c r="V194" s="1" t="str">
        <f t="shared" si="416"/>
        <v>3</v>
      </c>
      <c r="W194" s="1" t="str">
        <f t="shared" si="417"/>
        <v>1</v>
      </c>
      <c r="X194" s="1" t="str">
        <f t="shared" si="418"/>
        <v>1</v>
      </c>
      <c r="Y194" s="87"/>
      <c r="Z194" s="87"/>
      <c r="AA194" s="6">
        <v>42342</v>
      </c>
      <c r="AB194" s="11">
        <v>1.7</v>
      </c>
      <c r="AC194" s="11">
        <v>6.8</v>
      </c>
      <c r="AD194" s="11">
        <v>10.5</v>
      </c>
      <c r="AE194" s="11">
        <v>0.14000000000000001</v>
      </c>
      <c r="AF194" s="17">
        <f t="shared" si="419"/>
        <v>1</v>
      </c>
      <c r="AG194" s="1" t="str">
        <f t="shared" si="420"/>
        <v>1</v>
      </c>
      <c r="AH194" s="1" t="str">
        <f t="shared" si="421"/>
        <v>1</v>
      </c>
      <c r="AI194" s="1" t="str">
        <f t="shared" si="422"/>
        <v>1</v>
      </c>
      <c r="AJ194" s="1" t="str">
        <f t="shared" si="423"/>
        <v>1</v>
      </c>
      <c r="AK194" s="87"/>
      <c r="AL194" s="87"/>
      <c r="AM194" s="6">
        <v>42342</v>
      </c>
      <c r="AN194" s="11">
        <v>3</v>
      </c>
      <c r="AO194" s="11">
        <v>21.7</v>
      </c>
      <c r="AP194" s="11">
        <v>7.5</v>
      </c>
      <c r="AQ194" s="11">
        <v>4.29</v>
      </c>
      <c r="AR194" s="17">
        <f t="shared" si="424"/>
        <v>3.75</v>
      </c>
      <c r="AS194" s="1" t="str">
        <f t="shared" si="425"/>
        <v>1</v>
      </c>
      <c r="AT194" s="1" t="str">
        <f t="shared" si="426"/>
        <v>3</v>
      </c>
      <c r="AU194" s="1" t="str">
        <f t="shared" si="427"/>
        <v>1</v>
      </c>
      <c r="AV194" s="1" t="str">
        <f t="shared" si="428"/>
        <v>10</v>
      </c>
      <c r="AW194" s="87"/>
      <c r="AX194" s="87"/>
      <c r="AY194" s="6">
        <v>42342</v>
      </c>
      <c r="AZ194" s="11">
        <v>5.3</v>
      </c>
      <c r="BA194" s="11">
        <v>22.6</v>
      </c>
      <c r="BB194" s="11">
        <v>11.1</v>
      </c>
      <c r="BC194" s="11">
        <v>2.02</v>
      </c>
      <c r="BD194" s="17">
        <f t="shared" si="429"/>
        <v>4</v>
      </c>
      <c r="BE194" s="1" t="str">
        <f t="shared" si="430"/>
        <v>6</v>
      </c>
      <c r="BF194" s="1" t="str">
        <f t="shared" si="431"/>
        <v>3</v>
      </c>
      <c r="BG194" s="1" t="str">
        <f t="shared" si="432"/>
        <v>1</v>
      </c>
      <c r="BH194" s="1" t="str">
        <f t="shared" si="433"/>
        <v>6</v>
      </c>
      <c r="BI194" s="87"/>
      <c r="BJ194" s="87"/>
      <c r="BK194" s="6">
        <v>42342</v>
      </c>
      <c r="BL194" s="11">
        <v>4.4000000000000004</v>
      </c>
      <c r="BM194" s="11">
        <v>32.6</v>
      </c>
      <c r="BN194" s="11">
        <v>8.8000000000000007</v>
      </c>
      <c r="BO194" s="11">
        <v>0.75</v>
      </c>
      <c r="BP194" s="17">
        <f t="shared" si="435"/>
        <v>2.5</v>
      </c>
      <c r="BQ194" s="1" t="str">
        <f t="shared" si="436"/>
        <v>3</v>
      </c>
      <c r="BR194" s="1" t="str">
        <f t="shared" si="437"/>
        <v>3</v>
      </c>
      <c r="BS194" s="1" t="str">
        <f t="shared" si="438"/>
        <v>1</v>
      </c>
      <c r="BT194" s="1" t="str">
        <f t="shared" si="439"/>
        <v>3</v>
      </c>
    </row>
    <row r="195" spans="1:72" x14ac:dyDescent="0.25">
      <c r="A195" s="3">
        <v>104</v>
      </c>
      <c r="B195" s="4" t="s">
        <v>11</v>
      </c>
      <c r="C195" s="65" t="s">
        <v>15</v>
      </c>
      <c r="D195" s="51">
        <f>AVERAGE(D183:D194)</f>
        <v>1.03</v>
      </c>
      <c r="E195" s="51">
        <f>AVERAGE(E183:E194)</f>
        <v>7.3599999999999994</v>
      </c>
      <c r="F195" s="51">
        <f>AVERAGE(F183:F194)</f>
        <v>8.6999999999999993</v>
      </c>
      <c r="G195" s="51">
        <f>AVERAGE(G183:G194)</f>
        <v>5.2000000000000005E-2</v>
      </c>
      <c r="H195" s="51">
        <f>AVERAGE(H183:H194)</f>
        <v>1.05</v>
      </c>
      <c r="I195" s="57" t="str">
        <f>IF(D195&lt;3,"1",IF(D195&lt;5,"3",IF(D195&lt;=15,"6",IF(D195&gt;15,"10"))))</f>
        <v>1</v>
      </c>
      <c r="J195" s="57" t="str">
        <f>IF(E195&lt;20,"1",IF(E195&lt;=49,"3",IF(E195&lt;=100,"6",IF(E195&gt;100,"10"))))</f>
        <v>1</v>
      </c>
      <c r="K195" s="57" t="str">
        <f>IF(F195&gt;6.5,"1",IF(F195&gt;=4.6,"3",IF(F195&gt;=2,"6",IF(F195&gt;=0,"10"))))</f>
        <v>1</v>
      </c>
      <c r="L195" s="57" t="str">
        <f>IF(G195&lt;0.5,"1",IF(G195&lt;1,"3",IF(G195&lt;=3,"6",IF(G195&gt;=3,"10"))))</f>
        <v>1</v>
      </c>
      <c r="M195" s="3">
        <v>104</v>
      </c>
      <c r="N195" s="4" t="s">
        <v>11</v>
      </c>
      <c r="O195" s="65" t="s">
        <v>15</v>
      </c>
      <c r="P195" s="51">
        <f>AVERAGE(P183:P194)</f>
        <v>1.0083333333333333</v>
      </c>
      <c r="Q195" s="51">
        <f>AVERAGE(Q183:Q194)</f>
        <v>39.591666666666661</v>
      </c>
      <c r="R195" s="51">
        <f>AVERAGE(R183:R194)</f>
        <v>8.6833333333333336</v>
      </c>
      <c r="S195" s="51">
        <f>AVERAGE(S183:S194)</f>
        <v>1.7499999999999998E-2</v>
      </c>
      <c r="T195" s="51">
        <f>AVERAGE(T183:T194)</f>
        <v>1.625</v>
      </c>
      <c r="U195" s="57" t="str">
        <f>IF(P195&lt;3,"1",IF(P195&lt;5,"3",IF(P195&lt;=15,"6",IF(P195&gt;15,"10"))))</f>
        <v>1</v>
      </c>
      <c r="V195" s="57" t="str">
        <f>IF(Q195&lt;20,"1",IF(Q195&lt;=49,"3",IF(Q195&lt;=100,"6",IF(Q195&gt;100,"10"))))</f>
        <v>3</v>
      </c>
      <c r="W195" s="57" t="str">
        <f>IF(R195&gt;6.5,"1",IF(R195&gt;=4.6,"3",IF(R195&gt;=2,"6",IF(R195&gt;=0,"10"))))</f>
        <v>1</v>
      </c>
      <c r="X195" s="57" t="str">
        <f>IF(S195&lt;0.5,"1",IF(S195&lt;1,"3",IF(S195&lt;=3,"6",IF(S195&gt;=3,"10"))))</f>
        <v>1</v>
      </c>
      <c r="Y195" s="3">
        <v>104</v>
      </c>
      <c r="Z195" s="4" t="s">
        <v>12</v>
      </c>
      <c r="AA195" s="65" t="s">
        <v>15</v>
      </c>
      <c r="AB195" s="51">
        <f>AVERAGE(AB183:AB194)</f>
        <v>2.4</v>
      </c>
      <c r="AC195" s="51">
        <f>AVERAGE(AC183:AC194)</f>
        <v>17.358333333333334</v>
      </c>
      <c r="AD195" s="51">
        <f>AVERAGE(AD183:AD194)</f>
        <v>8.7749999999999986</v>
      </c>
      <c r="AE195" s="51">
        <f>AVERAGE(AE183:AE194)</f>
        <v>0.50249999999999995</v>
      </c>
      <c r="AF195" s="51">
        <f>AVERAGE(AF183:AF194)</f>
        <v>1.625</v>
      </c>
      <c r="AG195" s="57" t="str">
        <f>IF(AB195&lt;3,"1",IF(AB195&lt;5,"3",IF(AB195&lt;=15,"6",IF(AB195&gt;15,"10"))))</f>
        <v>1</v>
      </c>
      <c r="AH195" s="57" t="str">
        <f>IF(AC195&lt;20,"1",IF(AC195&lt;=49,"3",IF(AC195&lt;=100,"6",IF(AC195&gt;100,"10"))))</f>
        <v>1</v>
      </c>
      <c r="AI195" s="57" t="str">
        <f>IF(AD195&gt;6.5,"1",IF(AD195&gt;=4.6,"3",IF(AD195&gt;=2,"6",IF(AD195&gt;=0,"10"))))</f>
        <v>1</v>
      </c>
      <c r="AJ195" s="57" t="str">
        <f>IF(AE195&lt;0.5,"1",IF(AE195&lt;1,"3",IF(AE195&lt;=3,"6",IF(AE195&gt;=3,"10"))))</f>
        <v>3</v>
      </c>
      <c r="AK195" s="3">
        <v>104</v>
      </c>
      <c r="AL195" s="4" t="s">
        <v>12</v>
      </c>
      <c r="AM195" s="65" t="s">
        <v>15</v>
      </c>
      <c r="AN195" s="51">
        <f>AVERAGE(AN183:AN194)</f>
        <v>6.958333333333333</v>
      </c>
      <c r="AO195" s="51">
        <f>AVERAGE(AO183:AO194)</f>
        <v>28.633333333333336</v>
      </c>
      <c r="AP195" s="51">
        <f>AVERAGE(AP183:AP194)</f>
        <v>7.7416666666666671</v>
      </c>
      <c r="AQ195" s="51">
        <f>AVERAGE(AQ183:AQ194)</f>
        <v>5.2458333333333336</v>
      </c>
      <c r="AR195" s="51">
        <f>AVERAGE(AR183:AR194)</f>
        <v>4.083333333333333</v>
      </c>
      <c r="AS195" s="57" t="str">
        <f>IF(AN195&lt;3,"1",IF(AN195&lt;5,"3",IF(AN195&lt;=15,"6",IF(AN195&gt;15,"10"))))</f>
        <v>6</v>
      </c>
      <c r="AT195" s="57" t="str">
        <f>IF(AO195&lt;20,"1",IF(AO195&lt;=49,"3",IF(AO195&lt;=100,"6",IF(AO195&gt;100,"10"))))</f>
        <v>3</v>
      </c>
      <c r="AU195" s="57" t="str">
        <f>IF(AP195&gt;6.5,"1",IF(AP195&gt;=4.6,"3",IF(AP195&gt;=2,"6",IF(AP195&gt;=0,"10"))))</f>
        <v>1</v>
      </c>
      <c r="AV195" s="57" t="str">
        <f>IF(AQ195&lt;0.5,"1",IF(AQ195&lt;1,"3",IF(AQ195&lt;=3,"6",IF(AQ195&gt;=3,"10"))))</f>
        <v>10</v>
      </c>
      <c r="AW195" s="3">
        <v>104</v>
      </c>
      <c r="AX195" s="4" t="s">
        <v>12</v>
      </c>
      <c r="AY195" s="65" t="s">
        <v>15</v>
      </c>
      <c r="AZ195" s="51">
        <f>AVERAGE(AZ183:AZ194)</f>
        <v>5.6333333333333337</v>
      </c>
      <c r="BA195" s="51">
        <f t="shared" ref="BA195" si="440">AVERAGE(BA183:BA194)</f>
        <v>46.25</v>
      </c>
      <c r="BB195" s="51">
        <f t="shared" ref="BB195" si="441">AVERAGE(BB183:BB194)</f>
        <v>9.2000000000000011</v>
      </c>
      <c r="BC195" s="51">
        <f t="shared" ref="BC195" si="442">AVERAGE(BC183:BC194)</f>
        <v>2.5658333333333334</v>
      </c>
      <c r="BD195" s="51">
        <f t="shared" ref="BD195" si="443">AVERAGE(BD183:BD194)</f>
        <v>3.5</v>
      </c>
      <c r="BE195" s="57" t="str">
        <f>IF(AZ195&lt;3,"1",IF(AZ195&lt;5,"3",IF(AZ195&lt;=15,"6",IF(AZ195&gt;15,"10"))))</f>
        <v>6</v>
      </c>
      <c r="BF195" s="57" t="str">
        <f>IF(BA195&lt;20,"1",IF(BA195&lt;=49,"3",IF(BA195&lt;=100,"6",IF(BA195&gt;100,"10"))))</f>
        <v>3</v>
      </c>
      <c r="BG195" s="57" t="str">
        <f>IF(BB195&gt;6.5,"1",IF(BB195&gt;=4.6,"3",IF(BB195&gt;=2,"6",IF(BB195&gt;=0,"10"))))</f>
        <v>1</v>
      </c>
      <c r="BH195" s="57" t="str">
        <f>IF(BC195&lt;0.5,"1",IF(BC195&lt;1,"3",IF(BC195&lt;=3,"6",IF(BC195&gt;=3,"10"))))</f>
        <v>6</v>
      </c>
      <c r="BI195" s="3">
        <v>104</v>
      </c>
      <c r="BJ195" s="4" t="s">
        <v>12</v>
      </c>
      <c r="BK195" s="65" t="s">
        <v>15</v>
      </c>
      <c r="BL195" s="51">
        <f>AVERAGE(BL183:BL194)</f>
        <v>5.7250000000000005</v>
      </c>
      <c r="BM195" s="51">
        <f t="shared" ref="BM195" si="444">AVERAGE(BM183:BM194)</f>
        <v>65.224999999999994</v>
      </c>
      <c r="BN195" s="51">
        <f t="shared" ref="BN195" si="445">AVERAGE(BN183:BN194)</f>
        <v>10.3</v>
      </c>
      <c r="BO195" s="51">
        <f t="shared" ref="BO195" si="446">AVERAGE(BO183:BO194)</f>
        <v>0.78833333333333344</v>
      </c>
      <c r="BP195" s="51">
        <f t="shared" ref="BP195" si="447">AVERAGE(BP183:BP194)</f>
        <v>3.3125</v>
      </c>
      <c r="BQ195" s="57" t="str">
        <f>IF(BL195&lt;3,"1",IF(BL195&lt;5,"3",IF(BL195&lt;=15,"6",IF(BL195&gt;15,"10"))))</f>
        <v>6</v>
      </c>
      <c r="BR195" s="57" t="str">
        <f>IF(BM195&lt;20,"1",IF(BM195&lt;=49,"3",IF(BM195&lt;=100,"6",IF(BM195&gt;100,"10"))))</f>
        <v>6</v>
      </c>
      <c r="BS195" s="57" t="str">
        <f>IF(BN195&gt;6.5,"1",IF(BN195&gt;=4.6,"3",IF(BN195&gt;=2,"6",IF(BN195&gt;=0,"10"))))</f>
        <v>1</v>
      </c>
      <c r="BT195" s="57" t="str">
        <f>IF(BO195&lt;0.5,"1",IF(BO195&lt;1,"3",IF(BO195&lt;=3,"6",IF(BO195&gt;=3,"10"))))</f>
        <v>3</v>
      </c>
    </row>
    <row r="196" spans="1:72" x14ac:dyDescent="0.25">
      <c r="A196" s="87">
        <v>105</v>
      </c>
      <c r="B196" s="87" t="s">
        <v>11</v>
      </c>
      <c r="C196" s="7">
        <v>42377</v>
      </c>
      <c r="D196" s="20">
        <v>1</v>
      </c>
      <c r="E196" s="20">
        <v>95.4</v>
      </c>
      <c r="F196" s="20">
        <v>9.1</v>
      </c>
      <c r="G196" s="20">
        <v>0.01</v>
      </c>
      <c r="H196" s="2">
        <f>(I196+J196+K196+L196)/4</f>
        <v>2.25</v>
      </c>
      <c r="I196" s="1" t="str">
        <f>IF(D196&lt;=3,"1",IF(D196&lt;5,"3",IF(D196&lt;=15,"6",IF(D196&gt;15,"10"))))</f>
        <v>1</v>
      </c>
      <c r="J196" s="1" t="str">
        <f>IF(E196&lt;=20,"1",IF(E196&lt;=49.9,"3",IF(E196&lt;=100,"6",IF(E196&gt;100,"10"))))</f>
        <v>6</v>
      </c>
      <c r="K196" s="1" t="str">
        <f>IF(F196&gt;=6.5,"1",IF(F196&gt;=4.6,"3",IF(F196&gt;=2,"6",IF(F196&gt;=0,"10"))))</f>
        <v>1</v>
      </c>
      <c r="L196" s="1" t="str">
        <f>IF(G196&lt;=0.5,"1",IF(G196&lt;1,"3",IF(G196&lt;=3,"6",IF(G196&gt;=3,"10"))))</f>
        <v>1</v>
      </c>
      <c r="M196" s="87">
        <v>105</v>
      </c>
      <c r="N196" s="87" t="s">
        <v>11</v>
      </c>
      <c r="O196" s="7">
        <v>42377</v>
      </c>
      <c r="P196" s="11">
        <v>1</v>
      </c>
      <c r="Q196" s="11">
        <v>58.7</v>
      </c>
      <c r="R196" s="11">
        <v>9.1</v>
      </c>
      <c r="S196" s="11">
        <v>0.01</v>
      </c>
      <c r="T196" s="2">
        <f t="shared" ref="T196:T207" si="448">(U196+V196+W196+X196)/4</f>
        <v>2.25</v>
      </c>
      <c r="U196" s="1" t="str">
        <f t="shared" ref="U196:U207" si="449">IF(P196&lt;=3,"1",IF(P196&lt;5,"3",IF(P196&lt;=15,"6",IF(P196&gt;15,"10"))))</f>
        <v>1</v>
      </c>
      <c r="V196" s="1" t="str">
        <f t="shared" ref="V196:V207" si="450">IF(Q196&lt;=20,"1",IF(Q196&lt;=49.9,"3",IF(Q196&lt;=100,"6",IF(Q196&gt;100,"10"))))</f>
        <v>6</v>
      </c>
      <c r="W196" s="1" t="str">
        <f t="shared" ref="W196:W207" si="451">IF(R196&gt;=6.5,"1",IF(R196&gt;=4.6,"3",IF(R196&gt;=2,"6",IF(R196&gt;=0,"10"))))</f>
        <v>1</v>
      </c>
      <c r="X196" s="1" t="str">
        <f t="shared" ref="X196:X207" si="452">IF(S196&lt;=0.5,"1",IF(S196&lt;1,"3",IF(S196&lt;=3,"6",IF(S196&gt;=3,"10"))))</f>
        <v>1</v>
      </c>
      <c r="Y196" s="87">
        <v>105</v>
      </c>
      <c r="Z196" s="87" t="s">
        <v>12</v>
      </c>
      <c r="AA196" s="7">
        <v>42377</v>
      </c>
      <c r="AB196" s="11">
        <v>1</v>
      </c>
      <c r="AC196" s="11">
        <v>25.3</v>
      </c>
      <c r="AD196" s="11">
        <v>8.6999999999999993</v>
      </c>
      <c r="AE196" s="11">
        <v>0.23</v>
      </c>
      <c r="AF196" s="2">
        <f t="shared" ref="AF196:AF207" si="453">(AG196+AH196+AI196+AJ196)/4</f>
        <v>1.5</v>
      </c>
      <c r="AG196" s="1" t="str">
        <f t="shared" ref="AG196:AG207" si="454">IF(AB196&lt;=3,"1",IF(AB196&lt;5,"3",IF(AB196&lt;=15,"6",IF(AB196&gt;15,"10"))))</f>
        <v>1</v>
      </c>
      <c r="AH196" s="1" t="str">
        <f t="shared" ref="AH196:AH207" si="455">IF(AC196&lt;=20,"1",IF(AC196&lt;=49.9,"3",IF(AC196&lt;=100,"6",IF(AC196&gt;100,"10"))))</f>
        <v>3</v>
      </c>
      <c r="AI196" s="1" t="str">
        <f t="shared" ref="AI196:AI207" si="456">IF(AD196&gt;=6.5,"1",IF(AD196&gt;=4.6,"3",IF(AD196&gt;=2,"6",IF(AD196&gt;=0,"10"))))</f>
        <v>1</v>
      </c>
      <c r="AJ196" s="1" t="str">
        <f t="shared" ref="AJ196:AJ207" si="457">IF(AE196&lt;=0.5,"1",IF(AE196&lt;1,"3",IF(AE196&lt;=3,"6",IF(AE196&gt;=3,"10"))))</f>
        <v>1</v>
      </c>
      <c r="AK196" s="87">
        <v>105</v>
      </c>
      <c r="AL196" s="87" t="s">
        <v>12</v>
      </c>
      <c r="AM196" s="7">
        <v>42377</v>
      </c>
      <c r="AN196" s="11">
        <v>2.1</v>
      </c>
      <c r="AO196" s="11">
        <v>33.799999999999997</v>
      </c>
      <c r="AP196" s="11">
        <v>4.9000000000000004</v>
      </c>
      <c r="AQ196" s="11">
        <v>2.74</v>
      </c>
      <c r="AR196" s="2">
        <f t="shared" ref="AR196:AR207" si="458">(AS196+AT196+AU196+AV196)/4</f>
        <v>3.25</v>
      </c>
      <c r="AS196" s="1" t="str">
        <f t="shared" ref="AS196:AS207" si="459">IF(AN196&lt;=3,"1",IF(AN196&lt;5,"3",IF(AN196&lt;=15,"6",IF(AN196&gt;15,"10"))))</f>
        <v>1</v>
      </c>
      <c r="AT196" s="1" t="str">
        <f t="shared" ref="AT196:AT207" si="460">IF(AO196&lt;=20,"1",IF(AO196&lt;=49.9,"3",IF(AO196&lt;=100,"6",IF(AO196&gt;100,"10"))))</f>
        <v>3</v>
      </c>
      <c r="AU196" s="1" t="str">
        <f t="shared" ref="AU196:AU207" si="461">IF(AP196&gt;=6.5,"1",IF(AP196&gt;=4.6,"3",IF(AP196&gt;=2,"6",IF(AP196&gt;=0,"10"))))</f>
        <v>3</v>
      </c>
      <c r="AV196" s="1" t="str">
        <f t="shared" ref="AV196:AV207" si="462">IF(AQ196&lt;=0.5,"1",IF(AQ196&lt;1,"3",IF(AQ196&lt;=3,"6",IF(AQ196&gt;=3,"10"))))</f>
        <v>6</v>
      </c>
      <c r="AW196" s="87">
        <v>105</v>
      </c>
      <c r="AX196" s="87" t="s">
        <v>12</v>
      </c>
      <c r="AY196" s="7">
        <v>42377</v>
      </c>
      <c r="AZ196" s="11">
        <v>2.7</v>
      </c>
      <c r="BA196" s="11">
        <v>27.8</v>
      </c>
      <c r="BB196" s="11">
        <v>6.8</v>
      </c>
      <c r="BC196" s="11">
        <v>3</v>
      </c>
      <c r="BD196" s="2">
        <f t="shared" ref="BD196:BD207" si="463">(BE196+BF196+BG196+BH196)/4</f>
        <v>2.75</v>
      </c>
      <c r="BE196" s="1" t="str">
        <f t="shared" ref="BE196:BE207" si="464">IF(AZ196&lt;=3,"1",IF(AZ196&lt;5,"3",IF(AZ196&lt;=15,"6",IF(AZ196&gt;15,"10"))))</f>
        <v>1</v>
      </c>
      <c r="BF196" s="1" t="str">
        <f t="shared" ref="BF196:BF207" si="465">IF(BA196&lt;=20,"1",IF(BA196&lt;=49.9,"3",IF(BA196&lt;=100,"6",IF(BA196&gt;100,"10"))))</f>
        <v>3</v>
      </c>
      <c r="BG196" s="1" t="str">
        <f t="shared" ref="BG196:BG207" si="466">IF(BB196&gt;=6.5,"1",IF(BB196&gt;=4.6,"3",IF(BB196&gt;=2,"6",IF(BB196&gt;=0,"10"))))</f>
        <v>1</v>
      </c>
      <c r="BH196" s="1" t="str">
        <f t="shared" ref="BH196:BH207" si="467">IF(BC196&lt;=0.5,"1",IF(BC196&lt;1,"3",IF(BC196&lt;=3,"6",IF(BC196&gt;=3,"10"))))</f>
        <v>6</v>
      </c>
      <c r="BI196" s="87">
        <v>105</v>
      </c>
      <c r="BJ196" s="87" t="s">
        <v>12</v>
      </c>
      <c r="BK196" s="7">
        <v>42377</v>
      </c>
      <c r="BL196" s="11">
        <v>1.9</v>
      </c>
      <c r="BM196" s="11">
        <v>40.799999999999997</v>
      </c>
      <c r="BN196" s="11">
        <v>7.5</v>
      </c>
      <c r="BO196" s="11">
        <v>2.17</v>
      </c>
      <c r="BP196" s="2">
        <f t="shared" ref="BP196:BP202" si="468">(BQ196+BR196+BS196+BT196)/4</f>
        <v>2.75</v>
      </c>
      <c r="BQ196" s="1" t="str">
        <f t="shared" ref="BQ196:BQ207" si="469">IF(BL196&lt;=3,"1",IF(BL196&lt;5,"3",IF(BL196&lt;=15,"6",IF(BL196&gt;15,"10"))))</f>
        <v>1</v>
      </c>
      <c r="BR196" s="1" t="str">
        <f t="shared" ref="BR196:BR207" si="470">IF(BM196&lt;=20,"1",IF(BM196&lt;=49.9,"3",IF(BM196&lt;=100,"6",IF(BM196&gt;100,"10"))))</f>
        <v>3</v>
      </c>
      <c r="BS196" s="1" t="str">
        <f t="shared" ref="BS196:BS207" si="471">IF(BN196&gt;=6.5,"1",IF(BN196&gt;=4.6,"3",IF(BN196&gt;=2,"6",IF(BN196&gt;=0,"10"))))</f>
        <v>1</v>
      </c>
      <c r="BT196" s="1" t="str">
        <f t="shared" ref="BT196:BT207" si="472">IF(BO196&lt;=0.5,"1",IF(BO196&lt;1,"3",IF(BO196&lt;=3,"6",IF(BO196&gt;=3,"10"))))</f>
        <v>6</v>
      </c>
    </row>
    <row r="197" spans="1:72" x14ac:dyDescent="0.25">
      <c r="A197" s="87"/>
      <c r="B197" s="87"/>
      <c r="C197" s="7">
        <v>42416</v>
      </c>
      <c r="D197" s="11">
        <v>1</v>
      </c>
      <c r="E197" s="11">
        <v>3</v>
      </c>
      <c r="F197" s="11">
        <v>9.9</v>
      </c>
      <c r="G197" s="11">
        <v>0.02</v>
      </c>
      <c r="H197" s="2">
        <f>(I197+J197+K197+L197)/4</f>
        <v>1</v>
      </c>
      <c r="I197" s="1" t="str">
        <f>IF(D197&lt;=3,"1",IF(D197&lt;5,"3",IF(D197&lt;=15,"6",IF(D197&gt;15,"10"))))</f>
        <v>1</v>
      </c>
      <c r="J197" s="1" t="str">
        <f>IF(E197&lt;=20,"1",IF(E197&lt;=49.9,"3",IF(E197&lt;=100,"6",IF(E197&gt;100,"10"))))</f>
        <v>1</v>
      </c>
      <c r="K197" s="1" t="str">
        <f>IF(F197&gt;=6.5,"1",IF(F197&gt;=4.6,"3",IF(F197&gt;=2,"6",IF(F197&gt;=0,"10"))))</f>
        <v>1</v>
      </c>
      <c r="L197" s="1" t="str">
        <f>IF(G197&lt;=0.5,"1",IF(G197&lt;1,"3",IF(G197&lt;=3,"6",IF(G197&gt;=3,"10"))))</f>
        <v>1</v>
      </c>
      <c r="M197" s="87"/>
      <c r="N197" s="87"/>
      <c r="O197" s="7">
        <v>42416</v>
      </c>
      <c r="P197" s="11">
        <v>1</v>
      </c>
      <c r="Q197" s="11">
        <v>10.4</v>
      </c>
      <c r="R197" s="11">
        <v>10.1</v>
      </c>
      <c r="S197" s="11">
        <v>0.02</v>
      </c>
      <c r="T197" s="2">
        <f t="shared" si="448"/>
        <v>1</v>
      </c>
      <c r="U197" s="1" t="str">
        <f t="shared" si="449"/>
        <v>1</v>
      </c>
      <c r="V197" s="1" t="str">
        <f t="shared" si="450"/>
        <v>1</v>
      </c>
      <c r="W197" s="1" t="str">
        <f t="shared" si="451"/>
        <v>1</v>
      </c>
      <c r="X197" s="1" t="str">
        <f t="shared" si="452"/>
        <v>1</v>
      </c>
      <c r="Y197" s="87"/>
      <c r="Z197" s="87"/>
      <c r="AA197" s="7">
        <v>42416</v>
      </c>
      <c r="AB197" s="11">
        <v>1.7</v>
      </c>
      <c r="AC197" s="11">
        <v>9.1</v>
      </c>
      <c r="AD197" s="11">
        <v>9.5</v>
      </c>
      <c r="AE197" s="11">
        <v>0.17</v>
      </c>
      <c r="AF197" s="2">
        <f t="shared" si="453"/>
        <v>1</v>
      </c>
      <c r="AG197" s="1" t="str">
        <f t="shared" si="454"/>
        <v>1</v>
      </c>
      <c r="AH197" s="1" t="str">
        <f t="shared" si="455"/>
        <v>1</v>
      </c>
      <c r="AI197" s="1" t="str">
        <f t="shared" si="456"/>
        <v>1</v>
      </c>
      <c r="AJ197" s="1" t="str">
        <f t="shared" si="457"/>
        <v>1</v>
      </c>
      <c r="AK197" s="87"/>
      <c r="AL197" s="87"/>
      <c r="AM197" s="7">
        <v>42416</v>
      </c>
      <c r="AN197" s="11">
        <v>2.2000000000000002</v>
      </c>
      <c r="AO197" s="11">
        <v>24.7</v>
      </c>
      <c r="AP197" s="11">
        <v>5.4</v>
      </c>
      <c r="AQ197" s="11">
        <v>4.24</v>
      </c>
      <c r="AR197" s="2">
        <f t="shared" si="458"/>
        <v>4.25</v>
      </c>
      <c r="AS197" s="1" t="str">
        <f t="shared" si="459"/>
        <v>1</v>
      </c>
      <c r="AT197" s="1" t="str">
        <f t="shared" si="460"/>
        <v>3</v>
      </c>
      <c r="AU197" s="1" t="str">
        <f t="shared" si="461"/>
        <v>3</v>
      </c>
      <c r="AV197" s="1" t="str">
        <f t="shared" si="462"/>
        <v>10</v>
      </c>
      <c r="AW197" s="87"/>
      <c r="AX197" s="87"/>
      <c r="AY197" s="7">
        <v>42416</v>
      </c>
      <c r="AZ197" s="11">
        <v>2.4</v>
      </c>
      <c r="BA197" s="11">
        <v>23.5</v>
      </c>
      <c r="BB197" s="11">
        <v>7.4</v>
      </c>
      <c r="BC197" s="11">
        <v>2.61</v>
      </c>
      <c r="BD197" s="2">
        <f t="shared" si="463"/>
        <v>2.75</v>
      </c>
      <c r="BE197" s="1" t="str">
        <f t="shared" si="464"/>
        <v>1</v>
      </c>
      <c r="BF197" s="1" t="str">
        <f t="shared" si="465"/>
        <v>3</v>
      </c>
      <c r="BG197" s="1" t="str">
        <f t="shared" si="466"/>
        <v>1</v>
      </c>
      <c r="BH197" s="1" t="str">
        <f t="shared" si="467"/>
        <v>6</v>
      </c>
      <c r="BI197" s="87"/>
      <c r="BJ197" s="87"/>
      <c r="BK197" s="7">
        <v>42416</v>
      </c>
      <c r="BL197" s="11">
        <v>2.2000000000000002</v>
      </c>
      <c r="BM197" s="11">
        <v>35.299999999999997</v>
      </c>
      <c r="BN197" s="11">
        <v>7.5</v>
      </c>
      <c r="BO197" s="11">
        <v>2.69</v>
      </c>
      <c r="BP197" s="2">
        <f t="shared" si="468"/>
        <v>2.75</v>
      </c>
      <c r="BQ197" s="1" t="str">
        <f t="shared" si="469"/>
        <v>1</v>
      </c>
      <c r="BR197" s="1" t="str">
        <f t="shared" si="470"/>
        <v>3</v>
      </c>
      <c r="BS197" s="1" t="str">
        <f t="shared" si="471"/>
        <v>1</v>
      </c>
      <c r="BT197" s="1" t="str">
        <f t="shared" si="472"/>
        <v>6</v>
      </c>
    </row>
    <row r="198" spans="1:72" x14ac:dyDescent="0.25">
      <c r="A198" s="87"/>
      <c r="B198" s="87"/>
      <c r="C198" s="7">
        <v>42436</v>
      </c>
      <c r="D198" s="11" t="s">
        <v>34</v>
      </c>
      <c r="E198" s="11" t="s">
        <v>34</v>
      </c>
      <c r="F198" s="11" t="s">
        <v>34</v>
      </c>
      <c r="G198" s="11" t="s">
        <v>34</v>
      </c>
      <c r="H198" s="2" t="s">
        <v>34</v>
      </c>
      <c r="I198" s="1" t="s">
        <v>35</v>
      </c>
      <c r="J198" s="1" t="s">
        <v>35</v>
      </c>
      <c r="K198" s="1" t="s">
        <v>35</v>
      </c>
      <c r="L198" s="1" t="s">
        <v>35</v>
      </c>
      <c r="M198" s="87"/>
      <c r="N198" s="87"/>
      <c r="O198" s="7">
        <v>42436</v>
      </c>
      <c r="P198" s="11">
        <v>1</v>
      </c>
      <c r="Q198" s="11">
        <v>2.2000000000000002</v>
      </c>
      <c r="R198" s="11">
        <v>9.4</v>
      </c>
      <c r="S198" s="11">
        <v>0.01</v>
      </c>
      <c r="T198" s="2">
        <f t="shared" si="448"/>
        <v>1</v>
      </c>
      <c r="U198" s="1" t="str">
        <f t="shared" si="449"/>
        <v>1</v>
      </c>
      <c r="V198" s="1" t="str">
        <f t="shared" si="450"/>
        <v>1</v>
      </c>
      <c r="W198" s="1" t="str">
        <f t="shared" si="451"/>
        <v>1</v>
      </c>
      <c r="X198" s="1" t="str">
        <f t="shared" si="452"/>
        <v>1</v>
      </c>
      <c r="Y198" s="87"/>
      <c r="Z198" s="87"/>
      <c r="AA198" s="7">
        <v>42436</v>
      </c>
      <c r="AB198" s="11">
        <v>2.2000000000000002</v>
      </c>
      <c r="AC198" s="11">
        <v>9.3000000000000007</v>
      </c>
      <c r="AD198" s="11">
        <v>7.2</v>
      </c>
      <c r="AE198" s="11">
        <v>0.64</v>
      </c>
      <c r="AF198" s="2">
        <f t="shared" si="453"/>
        <v>1.5</v>
      </c>
      <c r="AG198" s="1" t="str">
        <f t="shared" si="454"/>
        <v>1</v>
      </c>
      <c r="AH198" s="1" t="str">
        <f t="shared" si="455"/>
        <v>1</v>
      </c>
      <c r="AI198" s="1" t="str">
        <f t="shared" si="456"/>
        <v>1</v>
      </c>
      <c r="AJ198" s="1" t="str">
        <f t="shared" si="457"/>
        <v>3</v>
      </c>
      <c r="AK198" s="87"/>
      <c r="AL198" s="87"/>
      <c r="AM198" s="7">
        <v>42436</v>
      </c>
      <c r="AN198" s="11">
        <v>5.6</v>
      </c>
      <c r="AO198" s="11">
        <v>15.1</v>
      </c>
      <c r="AP198" s="11">
        <v>5.8</v>
      </c>
      <c r="AQ198" s="11">
        <v>7.59</v>
      </c>
      <c r="AR198" s="2">
        <f t="shared" si="458"/>
        <v>5</v>
      </c>
      <c r="AS198" s="1" t="str">
        <f t="shared" si="459"/>
        <v>6</v>
      </c>
      <c r="AT198" s="1" t="str">
        <f t="shared" si="460"/>
        <v>1</v>
      </c>
      <c r="AU198" s="1" t="str">
        <f t="shared" si="461"/>
        <v>3</v>
      </c>
      <c r="AV198" s="1" t="str">
        <f t="shared" si="462"/>
        <v>10</v>
      </c>
      <c r="AW198" s="87"/>
      <c r="AX198" s="87"/>
      <c r="AY198" s="7">
        <v>42436</v>
      </c>
      <c r="AZ198" s="11">
        <v>9.5</v>
      </c>
      <c r="BA198" s="11">
        <v>18.3</v>
      </c>
      <c r="BB198" s="11">
        <v>11.9</v>
      </c>
      <c r="BC198" s="11">
        <v>3.62</v>
      </c>
      <c r="BD198" s="2">
        <f t="shared" si="463"/>
        <v>4.5</v>
      </c>
      <c r="BE198" s="1" t="str">
        <f t="shared" si="464"/>
        <v>6</v>
      </c>
      <c r="BF198" s="1" t="str">
        <f t="shared" si="465"/>
        <v>1</v>
      </c>
      <c r="BG198" s="1" t="str">
        <f t="shared" si="466"/>
        <v>1</v>
      </c>
      <c r="BH198" s="1" t="str">
        <f t="shared" si="467"/>
        <v>10</v>
      </c>
      <c r="BI198" s="87"/>
      <c r="BJ198" s="87"/>
      <c r="BK198" s="7">
        <v>42436</v>
      </c>
      <c r="BL198" s="11">
        <v>8.6999999999999993</v>
      </c>
      <c r="BM198" s="11">
        <v>28.1</v>
      </c>
      <c r="BN198" s="11">
        <v>9.1999999999999993</v>
      </c>
      <c r="BO198" s="11">
        <v>0.28000000000000003</v>
      </c>
      <c r="BP198" s="2">
        <f t="shared" si="468"/>
        <v>2.75</v>
      </c>
      <c r="BQ198" s="1" t="str">
        <f t="shared" si="469"/>
        <v>6</v>
      </c>
      <c r="BR198" s="1" t="str">
        <f t="shared" si="470"/>
        <v>3</v>
      </c>
      <c r="BS198" s="1" t="str">
        <f t="shared" si="471"/>
        <v>1</v>
      </c>
      <c r="BT198" s="1" t="str">
        <f t="shared" si="472"/>
        <v>1</v>
      </c>
    </row>
    <row r="199" spans="1:72" x14ac:dyDescent="0.25">
      <c r="A199" s="87"/>
      <c r="B199" s="87"/>
      <c r="C199" s="8">
        <v>42461</v>
      </c>
      <c r="D199" s="11">
        <v>1</v>
      </c>
      <c r="E199" s="20">
        <v>6</v>
      </c>
      <c r="F199" s="20">
        <v>8.9</v>
      </c>
      <c r="G199" s="20">
        <v>0.02</v>
      </c>
      <c r="H199" s="2">
        <f t="shared" ref="H199:H207" si="473">(I199+J199+K199+L199)/4</f>
        <v>1</v>
      </c>
      <c r="I199" s="1" t="str">
        <f t="shared" ref="I199:I207" si="474">IF(D199&lt;=3,"1",IF(D199&lt;5,"3",IF(D199&lt;=15,"6",IF(D199&gt;15,"10"))))</f>
        <v>1</v>
      </c>
      <c r="J199" s="1" t="str">
        <f t="shared" ref="J199:J207" si="475">IF(E199&lt;=20,"1",IF(E199&lt;=49.9,"3",IF(E199&lt;=100,"6",IF(E199&gt;100,"10"))))</f>
        <v>1</v>
      </c>
      <c r="K199" s="1" t="str">
        <f t="shared" ref="K199:K207" si="476">IF(F199&gt;=6.5,"1",IF(F199&gt;=4.6,"3",IF(F199&gt;=2,"6",IF(F199&gt;=0,"10"))))</f>
        <v>1</v>
      </c>
      <c r="L199" s="1" t="str">
        <f t="shared" ref="L199:L207" si="477">IF(G199&lt;=0.5,"1",IF(G199&lt;1,"3",IF(G199&lt;=3,"6",IF(G199&gt;=3,"10"))))</f>
        <v>1</v>
      </c>
      <c r="M199" s="87"/>
      <c r="N199" s="87"/>
      <c r="O199" s="8">
        <v>42461</v>
      </c>
      <c r="P199" s="11">
        <v>1</v>
      </c>
      <c r="Q199" s="11">
        <v>43.3</v>
      </c>
      <c r="R199" s="11">
        <v>9</v>
      </c>
      <c r="S199" s="11">
        <v>0.02</v>
      </c>
      <c r="T199" s="2">
        <f t="shared" si="448"/>
        <v>1.5</v>
      </c>
      <c r="U199" s="1" t="str">
        <f t="shared" si="449"/>
        <v>1</v>
      </c>
      <c r="V199" s="1" t="str">
        <f t="shared" si="450"/>
        <v>3</v>
      </c>
      <c r="W199" s="1" t="str">
        <f t="shared" si="451"/>
        <v>1</v>
      </c>
      <c r="X199" s="1" t="str">
        <f t="shared" si="452"/>
        <v>1</v>
      </c>
      <c r="Y199" s="87"/>
      <c r="Z199" s="87"/>
      <c r="AA199" s="8">
        <v>42461</v>
      </c>
      <c r="AB199" s="11">
        <v>1.6</v>
      </c>
      <c r="AC199" s="11">
        <v>15.4</v>
      </c>
      <c r="AD199" s="11">
        <v>9</v>
      </c>
      <c r="AE199" s="11">
        <v>0.18</v>
      </c>
      <c r="AF199" s="2">
        <f t="shared" si="453"/>
        <v>1</v>
      </c>
      <c r="AG199" s="1" t="str">
        <f t="shared" si="454"/>
        <v>1</v>
      </c>
      <c r="AH199" s="1" t="str">
        <f t="shared" si="455"/>
        <v>1</v>
      </c>
      <c r="AI199" s="1" t="str">
        <f t="shared" si="456"/>
        <v>1</v>
      </c>
      <c r="AJ199" s="1" t="str">
        <f t="shared" si="457"/>
        <v>1</v>
      </c>
      <c r="AK199" s="87"/>
      <c r="AL199" s="87"/>
      <c r="AM199" s="8">
        <v>42461</v>
      </c>
      <c r="AN199" s="11">
        <v>1.9</v>
      </c>
      <c r="AO199" s="11">
        <v>23.3</v>
      </c>
      <c r="AP199" s="11">
        <v>5.3</v>
      </c>
      <c r="AQ199" s="11">
        <v>2.84</v>
      </c>
      <c r="AR199" s="17">
        <f t="shared" si="458"/>
        <v>3.25</v>
      </c>
      <c r="AS199" s="1" t="str">
        <f t="shared" si="459"/>
        <v>1</v>
      </c>
      <c r="AT199" s="1" t="str">
        <f t="shared" si="460"/>
        <v>3</v>
      </c>
      <c r="AU199" s="1" t="str">
        <f t="shared" si="461"/>
        <v>3</v>
      </c>
      <c r="AV199" s="1" t="str">
        <f t="shared" si="462"/>
        <v>6</v>
      </c>
      <c r="AW199" s="87"/>
      <c r="AX199" s="87"/>
      <c r="AY199" s="8">
        <v>42461</v>
      </c>
      <c r="AZ199" s="11">
        <v>2.8</v>
      </c>
      <c r="BA199" s="11">
        <v>37.1</v>
      </c>
      <c r="BB199" s="11">
        <v>5.9</v>
      </c>
      <c r="BC199" s="11">
        <v>2.61</v>
      </c>
      <c r="BD199" s="17">
        <f t="shared" si="463"/>
        <v>3.25</v>
      </c>
      <c r="BE199" s="1" t="str">
        <f t="shared" si="464"/>
        <v>1</v>
      </c>
      <c r="BF199" s="1" t="str">
        <f t="shared" si="465"/>
        <v>3</v>
      </c>
      <c r="BG199" s="1" t="str">
        <f t="shared" si="466"/>
        <v>3</v>
      </c>
      <c r="BH199" s="1" t="str">
        <f t="shared" si="467"/>
        <v>6</v>
      </c>
      <c r="BI199" s="87"/>
      <c r="BJ199" s="87"/>
      <c r="BK199" s="8">
        <v>42461</v>
      </c>
      <c r="BL199" s="11">
        <v>1.6</v>
      </c>
      <c r="BM199" s="11">
        <v>35.200000000000003</v>
      </c>
      <c r="BN199" s="11">
        <v>5.7</v>
      </c>
      <c r="BO199" s="11">
        <v>1.3</v>
      </c>
      <c r="BP199" s="17">
        <f t="shared" si="468"/>
        <v>3.25</v>
      </c>
      <c r="BQ199" s="1" t="str">
        <f t="shared" si="469"/>
        <v>1</v>
      </c>
      <c r="BR199" s="1" t="str">
        <f t="shared" si="470"/>
        <v>3</v>
      </c>
      <c r="BS199" s="1" t="str">
        <f t="shared" si="471"/>
        <v>3</v>
      </c>
      <c r="BT199" s="1" t="str">
        <f t="shared" si="472"/>
        <v>6</v>
      </c>
    </row>
    <row r="200" spans="1:72" x14ac:dyDescent="0.25">
      <c r="A200" s="87"/>
      <c r="B200" s="87"/>
      <c r="C200" s="8">
        <v>42495</v>
      </c>
      <c r="D200" s="11">
        <v>1.1000000000000001</v>
      </c>
      <c r="E200" s="11">
        <v>33.200000000000003</v>
      </c>
      <c r="F200" s="11">
        <v>8</v>
      </c>
      <c r="G200" s="11">
        <v>0.03</v>
      </c>
      <c r="H200" s="2">
        <f t="shared" si="473"/>
        <v>1.5</v>
      </c>
      <c r="I200" s="1" t="str">
        <f t="shared" si="474"/>
        <v>1</v>
      </c>
      <c r="J200" s="1" t="str">
        <f t="shared" si="475"/>
        <v>3</v>
      </c>
      <c r="K200" s="1" t="str">
        <f t="shared" si="476"/>
        <v>1</v>
      </c>
      <c r="L200" s="1" t="str">
        <f t="shared" si="477"/>
        <v>1</v>
      </c>
      <c r="M200" s="87"/>
      <c r="N200" s="87"/>
      <c r="O200" s="8">
        <v>42495</v>
      </c>
      <c r="P200" s="11">
        <v>1</v>
      </c>
      <c r="Q200" s="11">
        <v>169</v>
      </c>
      <c r="R200" s="11">
        <v>8.1999999999999993</v>
      </c>
      <c r="S200" s="11">
        <v>0.02</v>
      </c>
      <c r="T200" s="2">
        <f t="shared" si="448"/>
        <v>3.25</v>
      </c>
      <c r="U200" s="1" t="str">
        <f t="shared" si="449"/>
        <v>1</v>
      </c>
      <c r="V200" s="1" t="str">
        <f t="shared" si="450"/>
        <v>10</v>
      </c>
      <c r="W200" s="1" t="str">
        <f t="shared" si="451"/>
        <v>1</v>
      </c>
      <c r="X200" s="1" t="str">
        <f t="shared" si="452"/>
        <v>1</v>
      </c>
      <c r="Y200" s="87"/>
      <c r="Z200" s="87"/>
      <c r="AA200" s="8">
        <v>42495</v>
      </c>
      <c r="AB200" s="11">
        <v>1.9</v>
      </c>
      <c r="AC200" s="11">
        <v>12.8</v>
      </c>
      <c r="AD200" s="11">
        <v>10.3</v>
      </c>
      <c r="AE200" s="11">
        <v>0.05</v>
      </c>
      <c r="AF200" s="2">
        <f t="shared" si="453"/>
        <v>1</v>
      </c>
      <c r="AG200" s="1" t="str">
        <f t="shared" si="454"/>
        <v>1</v>
      </c>
      <c r="AH200" s="1" t="str">
        <f t="shared" si="455"/>
        <v>1</v>
      </c>
      <c r="AI200" s="1" t="str">
        <f t="shared" si="456"/>
        <v>1</v>
      </c>
      <c r="AJ200" s="1" t="str">
        <f t="shared" si="457"/>
        <v>1</v>
      </c>
      <c r="AK200" s="87"/>
      <c r="AL200" s="87"/>
      <c r="AM200" s="8">
        <v>42495</v>
      </c>
      <c r="AN200" s="11">
        <v>4.4000000000000004</v>
      </c>
      <c r="AO200" s="11">
        <v>19.8</v>
      </c>
      <c r="AP200" s="11">
        <v>6.5</v>
      </c>
      <c r="AQ200" s="11">
        <v>3.99</v>
      </c>
      <c r="AR200" s="2">
        <f t="shared" si="458"/>
        <v>3.75</v>
      </c>
      <c r="AS200" s="1" t="str">
        <f t="shared" si="459"/>
        <v>3</v>
      </c>
      <c r="AT200" s="1" t="str">
        <f t="shared" si="460"/>
        <v>1</v>
      </c>
      <c r="AU200" s="1" t="str">
        <f t="shared" si="461"/>
        <v>1</v>
      </c>
      <c r="AV200" s="1" t="str">
        <f t="shared" si="462"/>
        <v>10</v>
      </c>
      <c r="AW200" s="87"/>
      <c r="AX200" s="87"/>
      <c r="AY200" s="8">
        <v>42495</v>
      </c>
      <c r="AZ200" s="11">
        <v>6.7</v>
      </c>
      <c r="BA200" s="11">
        <v>50.5</v>
      </c>
      <c r="BB200" s="11">
        <v>10.9</v>
      </c>
      <c r="BC200" s="11">
        <v>1.24</v>
      </c>
      <c r="BD200" s="2">
        <f t="shared" si="463"/>
        <v>4.75</v>
      </c>
      <c r="BE200" s="1" t="str">
        <f t="shared" si="464"/>
        <v>6</v>
      </c>
      <c r="BF200" s="1" t="str">
        <f t="shared" si="465"/>
        <v>6</v>
      </c>
      <c r="BG200" s="1" t="str">
        <f t="shared" si="466"/>
        <v>1</v>
      </c>
      <c r="BH200" s="1" t="str">
        <f t="shared" si="467"/>
        <v>6</v>
      </c>
      <c r="BI200" s="87"/>
      <c r="BJ200" s="87"/>
      <c r="BK200" s="8">
        <v>42495</v>
      </c>
      <c r="BL200" s="11">
        <v>3.8</v>
      </c>
      <c r="BM200" s="11">
        <v>49.6</v>
      </c>
      <c r="BN200" s="11">
        <v>8.1</v>
      </c>
      <c r="BO200" s="11">
        <v>0.48</v>
      </c>
      <c r="BP200" s="2">
        <f t="shared" si="468"/>
        <v>2</v>
      </c>
      <c r="BQ200" s="1" t="str">
        <f t="shared" si="469"/>
        <v>3</v>
      </c>
      <c r="BR200" s="1" t="str">
        <f t="shared" si="470"/>
        <v>3</v>
      </c>
      <c r="BS200" s="1" t="str">
        <f t="shared" si="471"/>
        <v>1</v>
      </c>
      <c r="BT200" s="1" t="str">
        <f t="shared" si="472"/>
        <v>1</v>
      </c>
    </row>
    <row r="201" spans="1:72" x14ac:dyDescent="0.25">
      <c r="A201" s="87"/>
      <c r="B201" s="87"/>
      <c r="C201" s="8">
        <v>42524</v>
      </c>
      <c r="D201" s="11">
        <v>1</v>
      </c>
      <c r="E201" s="11">
        <v>8.6999999999999993</v>
      </c>
      <c r="F201" s="11">
        <v>8.1999999999999993</v>
      </c>
      <c r="G201" s="11">
        <v>0.02</v>
      </c>
      <c r="H201" s="17">
        <f t="shared" si="473"/>
        <v>1</v>
      </c>
      <c r="I201" s="1" t="str">
        <f t="shared" si="474"/>
        <v>1</v>
      </c>
      <c r="J201" s="1" t="str">
        <f t="shared" si="475"/>
        <v>1</v>
      </c>
      <c r="K201" s="1" t="str">
        <f t="shared" si="476"/>
        <v>1</v>
      </c>
      <c r="L201" s="1" t="str">
        <f t="shared" si="477"/>
        <v>1</v>
      </c>
      <c r="M201" s="87"/>
      <c r="N201" s="87"/>
      <c r="O201" s="8">
        <v>42524</v>
      </c>
      <c r="P201" s="11">
        <v>1</v>
      </c>
      <c r="Q201" s="11">
        <v>32.799999999999997</v>
      </c>
      <c r="R201" s="11">
        <v>8.1999999999999993</v>
      </c>
      <c r="S201" s="11">
        <v>0.01</v>
      </c>
      <c r="T201" s="17">
        <f t="shared" si="448"/>
        <v>1.5</v>
      </c>
      <c r="U201" s="1" t="str">
        <f t="shared" si="449"/>
        <v>1</v>
      </c>
      <c r="V201" s="1" t="str">
        <f t="shared" si="450"/>
        <v>3</v>
      </c>
      <c r="W201" s="1" t="str">
        <f t="shared" si="451"/>
        <v>1</v>
      </c>
      <c r="X201" s="1" t="str">
        <f t="shared" si="452"/>
        <v>1</v>
      </c>
      <c r="Y201" s="87"/>
      <c r="Z201" s="87"/>
      <c r="AA201" s="8">
        <v>42524</v>
      </c>
      <c r="AB201" s="11">
        <v>1</v>
      </c>
      <c r="AC201" s="11">
        <v>41.7</v>
      </c>
      <c r="AD201" s="11">
        <v>7.9</v>
      </c>
      <c r="AE201" s="11">
        <v>0.09</v>
      </c>
      <c r="AF201" s="17">
        <f t="shared" si="453"/>
        <v>1.5</v>
      </c>
      <c r="AG201" s="1" t="str">
        <f t="shared" si="454"/>
        <v>1</v>
      </c>
      <c r="AH201" s="1" t="str">
        <f t="shared" si="455"/>
        <v>3</v>
      </c>
      <c r="AI201" s="1" t="str">
        <f t="shared" si="456"/>
        <v>1</v>
      </c>
      <c r="AJ201" s="1" t="str">
        <f t="shared" si="457"/>
        <v>1</v>
      </c>
      <c r="AK201" s="87"/>
      <c r="AL201" s="87"/>
      <c r="AM201" s="8">
        <v>42524</v>
      </c>
      <c r="AN201" s="11">
        <v>1.8</v>
      </c>
      <c r="AO201" s="11">
        <v>54.1</v>
      </c>
      <c r="AP201" s="11">
        <v>4.5999999999999996</v>
      </c>
      <c r="AQ201" s="11">
        <v>1.84</v>
      </c>
      <c r="AR201" s="17">
        <f t="shared" si="458"/>
        <v>4</v>
      </c>
      <c r="AS201" s="1" t="str">
        <f t="shared" si="459"/>
        <v>1</v>
      </c>
      <c r="AT201" s="1" t="str">
        <f t="shared" si="460"/>
        <v>6</v>
      </c>
      <c r="AU201" s="1" t="str">
        <f t="shared" si="461"/>
        <v>3</v>
      </c>
      <c r="AV201" s="1" t="str">
        <f t="shared" si="462"/>
        <v>6</v>
      </c>
      <c r="AW201" s="87"/>
      <c r="AX201" s="87"/>
      <c r="AY201" s="8">
        <v>42524</v>
      </c>
      <c r="AZ201" s="11">
        <v>1.9</v>
      </c>
      <c r="BA201" s="11">
        <v>37.6</v>
      </c>
      <c r="BB201" s="11">
        <v>6.6</v>
      </c>
      <c r="BC201" s="11">
        <v>0.71</v>
      </c>
      <c r="BD201" s="17">
        <f t="shared" si="463"/>
        <v>2</v>
      </c>
      <c r="BE201" s="1" t="str">
        <f t="shared" si="464"/>
        <v>1</v>
      </c>
      <c r="BF201" s="1" t="str">
        <f t="shared" si="465"/>
        <v>3</v>
      </c>
      <c r="BG201" s="1" t="str">
        <f t="shared" si="466"/>
        <v>1</v>
      </c>
      <c r="BH201" s="1" t="str">
        <f t="shared" si="467"/>
        <v>3</v>
      </c>
      <c r="BI201" s="87"/>
      <c r="BJ201" s="87"/>
      <c r="BK201" s="8">
        <v>42524</v>
      </c>
      <c r="BL201" s="11">
        <v>3</v>
      </c>
      <c r="BM201" s="11">
        <v>59.2</v>
      </c>
      <c r="BN201" s="11">
        <v>7.1</v>
      </c>
      <c r="BO201" s="11">
        <v>0.13</v>
      </c>
      <c r="BP201" s="17">
        <f t="shared" si="468"/>
        <v>2.25</v>
      </c>
      <c r="BQ201" s="1" t="str">
        <f t="shared" si="469"/>
        <v>1</v>
      </c>
      <c r="BR201" s="1" t="str">
        <f t="shared" si="470"/>
        <v>6</v>
      </c>
      <c r="BS201" s="1" t="str">
        <f t="shared" si="471"/>
        <v>1</v>
      </c>
      <c r="BT201" s="1" t="str">
        <f t="shared" si="472"/>
        <v>1</v>
      </c>
    </row>
    <row r="202" spans="1:72" x14ac:dyDescent="0.25">
      <c r="A202" s="87"/>
      <c r="B202" s="87"/>
      <c r="C202" s="8">
        <v>42555</v>
      </c>
      <c r="D202" s="11">
        <v>1</v>
      </c>
      <c r="E202" s="11">
        <v>23</v>
      </c>
      <c r="F202" s="11">
        <v>9.6999999999999993</v>
      </c>
      <c r="G202" s="11">
        <v>0.01</v>
      </c>
      <c r="H202" s="17">
        <f t="shared" si="473"/>
        <v>1.5</v>
      </c>
      <c r="I202" s="1" t="str">
        <f t="shared" si="474"/>
        <v>1</v>
      </c>
      <c r="J202" s="1" t="str">
        <f t="shared" si="475"/>
        <v>3</v>
      </c>
      <c r="K202" s="1" t="str">
        <f t="shared" si="476"/>
        <v>1</v>
      </c>
      <c r="L202" s="1" t="str">
        <f t="shared" si="477"/>
        <v>1</v>
      </c>
      <c r="M202" s="87"/>
      <c r="N202" s="87"/>
      <c r="O202" s="8">
        <v>42555</v>
      </c>
      <c r="P202" s="11">
        <v>1</v>
      </c>
      <c r="Q202" s="11">
        <v>95.4</v>
      </c>
      <c r="R202" s="11">
        <v>8</v>
      </c>
      <c r="S202" s="11">
        <v>0.01</v>
      </c>
      <c r="T202" s="17">
        <f t="shared" si="448"/>
        <v>2.25</v>
      </c>
      <c r="U202" s="1" t="str">
        <f t="shared" si="449"/>
        <v>1</v>
      </c>
      <c r="V202" s="1" t="str">
        <f t="shared" si="450"/>
        <v>6</v>
      </c>
      <c r="W202" s="1" t="str">
        <f t="shared" si="451"/>
        <v>1</v>
      </c>
      <c r="X202" s="1" t="str">
        <f t="shared" si="452"/>
        <v>1</v>
      </c>
      <c r="Y202" s="87"/>
      <c r="Z202" s="87"/>
      <c r="AA202" s="8">
        <v>42555</v>
      </c>
      <c r="AB202" s="11">
        <v>1</v>
      </c>
      <c r="AC202" s="11">
        <v>64.8</v>
      </c>
      <c r="AD202" s="11">
        <v>9.6</v>
      </c>
      <c r="AE202" s="11">
        <v>7.0000000000000007E-2</v>
      </c>
      <c r="AF202" s="17">
        <f t="shared" si="453"/>
        <v>2.25</v>
      </c>
      <c r="AG202" s="1" t="str">
        <f t="shared" si="454"/>
        <v>1</v>
      </c>
      <c r="AH202" s="1" t="str">
        <f t="shared" si="455"/>
        <v>6</v>
      </c>
      <c r="AI202" s="1" t="str">
        <f t="shared" si="456"/>
        <v>1</v>
      </c>
      <c r="AJ202" s="1" t="str">
        <f t="shared" si="457"/>
        <v>1</v>
      </c>
      <c r="AK202" s="87"/>
      <c r="AL202" s="87"/>
      <c r="AM202" s="8">
        <v>42555</v>
      </c>
      <c r="AN202" s="11">
        <v>1.2</v>
      </c>
      <c r="AO202" s="11">
        <v>128</v>
      </c>
      <c r="AP202" s="11">
        <v>6.8</v>
      </c>
      <c r="AQ202" s="11">
        <v>0.36</v>
      </c>
      <c r="AR202" s="17">
        <f t="shared" si="458"/>
        <v>3.25</v>
      </c>
      <c r="AS202" s="1" t="str">
        <f t="shared" si="459"/>
        <v>1</v>
      </c>
      <c r="AT202" s="1" t="str">
        <f t="shared" si="460"/>
        <v>10</v>
      </c>
      <c r="AU202" s="1" t="str">
        <f t="shared" si="461"/>
        <v>1</v>
      </c>
      <c r="AV202" s="1" t="str">
        <f t="shared" si="462"/>
        <v>1</v>
      </c>
      <c r="AW202" s="87"/>
      <c r="AX202" s="87"/>
      <c r="AY202" s="8">
        <v>42555</v>
      </c>
      <c r="AZ202" s="11">
        <v>1.4</v>
      </c>
      <c r="BA202" s="11">
        <v>98.5</v>
      </c>
      <c r="BB202" s="11">
        <v>6</v>
      </c>
      <c r="BC202" s="11">
        <v>0.65</v>
      </c>
      <c r="BD202" s="17">
        <f t="shared" si="463"/>
        <v>3.25</v>
      </c>
      <c r="BE202" s="1" t="str">
        <f t="shared" si="464"/>
        <v>1</v>
      </c>
      <c r="BF202" s="1" t="str">
        <f t="shared" si="465"/>
        <v>6</v>
      </c>
      <c r="BG202" s="1" t="str">
        <f t="shared" si="466"/>
        <v>3</v>
      </c>
      <c r="BH202" s="1" t="str">
        <f t="shared" si="467"/>
        <v>3</v>
      </c>
      <c r="BI202" s="87"/>
      <c r="BJ202" s="87"/>
      <c r="BK202" s="8">
        <v>42555</v>
      </c>
      <c r="BL202" s="11">
        <v>1</v>
      </c>
      <c r="BM202" s="11">
        <v>79.5</v>
      </c>
      <c r="BN202" s="11">
        <v>5.8</v>
      </c>
      <c r="BO202" s="11">
        <v>0.36</v>
      </c>
      <c r="BP202" s="17">
        <f t="shared" si="468"/>
        <v>2.75</v>
      </c>
      <c r="BQ202" s="1" t="str">
        <f t="shared" si="469"/>
        <v>1</v>
      </c>
      <c r="BR202" s="1" t="str">
        <f t="shared" si="470"/>
        <v>6</v>
      </c>
      <c r="BS202" s="1" t="str">
        <f t="shared" si="471"/>
        <v>3</v>
      </c>
      <c r="BT202" s="1" t="str">
        <f t="shared" si="472"/>
        <v>1</v>
      </c>
    </row>
    <row r="203" spans="1:72" x14ac:dyDescent="0.25">
      <c r="A203" s="87"/>
      <c r="B203" s="87"/>
      <c r="C203" s="8">
        <v>42584</v>
      </c>
      <c r="D203" s="11">
        <v>1</v>
      </c>
      <c r="E203" s="11">
        <v>8.3000000000000007</v>
      </c>
      <c r="F203" s="11">
        <v>8.1999999999999993</v>
      </c>
      <c r="G203" s="11">
        <v>0.02</v>
      </c>
      <c r="H203" s="17">
        <f t="shared" si="473"/>
        <v>1</v>
      </c>
      <c r="I203" s="1" t="str">
        <f t="shared" si="474"/>
        <v>1</v>
      </c>
      <c r="J203" s="1" t="str">
        <f t="shared" si="475"/>
        <v>1</v>
      </c>
      <c r="K203" s="1" t="str">
        <f t="shared" si="476"/>
        <v>1</v>
      </c>
      <c r="L203" s="1" t="str">
        <f t="shared" si="477"/>
        <v>1</v>
      </c>
      <c r="M203" s="87"/>
      <c r="N203" s="87"/>
      <c r="O203" s="8">
        <v>42584</v>
      </c>
      <c r="P203" s="11">
        <v>1</v>
      </c>
      <c r="Q203" s="11">
        <v>79.3</v>
      </c>
      <c r="R203" s="11">
        <v>8</v>
      </c>
      <c r="S203" s="11">
        <v>0.03</v>
      </c>
      <c r="T203" s="17">
        <f t="shared" si="448"/>
        <v>2.25</v>
      </c>
      <c r="U203" s="1" t="str">
        <f t="shared" si="449"/>
        <v>1</v>
      </c>
      <c r="V203" s="1" t="str">
        <f t="shared" si="450"/>
        <v>6</v>
      </c>
      <c r="W203" s="1" t="str">
        <f t="shared" si="451"/>
        <v>1</v>
      </c>
      <c r="X203" s="1" t="str">
        <f t="shared" si="452"/>
        <v>1</v>
      </c>
      <c r="Y203" s="87"/>
      <c r="Z203" s="87"/>
      <c r="AA203" s="8">
        <v>42584</v>
      </c>
      <c r="AB203" s="11">
        <v>1.3</v>
      </c>
      <c r="AC203" s="11">
        <v>33.5</v>
      </c>
      <c r="AD203" s="11">
        <v>7.8</v>
      </c>
      <c r="AE203" s="11">
        <v>0.13</v>
      </c>
      <c r="AF203" s="17">
        <f t="shared" si="453"/>
        <v>1.5</v>
      </c>
      <c r="AG203" s="1" t="str">
        <f t="shared" si="454"/>
        <v>1</v>
      </c>
      <c r="AH203" s="1" t="str">
        <f t="shared" si="455"/>
        <v>3</v>
      </c>
      <c r="AI203" s="1" t="str">
        <f t="shared" si="456"/>
        <v>1</v>
      </c>
      <c r="AJ203" s="1" t="str">
        <f t="shared" si="457"/>
        <v>1</v>
      </c>
      <c r="AK203" s="87"/>
      <c r="AL203" s="87"/>
      <c r="AM203" s="8">
        <v>42584</v>
      </c>
      <c r="AN203" s="11">
        <v>1.9</v>
      </c>
      <c r="AO203" s="11">
        <v>47.5</v>
      </c>
      <c r="AP203" s="11">
        <v>5.4</v>
      </c>
      <c r="AQ203" s="11">
        <v>1.67</v>
      </c>
      <c r="AR203" s="17">
        <f t="shared" si="458"/>
        <v>3.25</v>
      </c>
      <c r="AS203" s="1" t="str">
        <f t="shared" si="459"/>
        <v>1</v>
      </c>
      <c r="AT203" s="1" t="str">
        <f t="shared" si="460"/>
        <v>3</v>
      </c>
      <c r="AU203" s="1" t="str">
        <f t="shared" si="461"/>
        <v>3</v>
      </c>
      <c r="AV203" s="1" t="str">
        <f t="shared" si="462"/>
        <v>6</v>
      </c>
      <c r="AW203" s="87"/>
      <c r="AX203" s="87"/>
      <c r="AY203" s="8">
        <v>42584</v>
      </c>
      <c r="AZ203" s="11">
        <v>1.7</v>
      </c>
      <c r="BA203" s="11">
        <v>51.1</v>
      </c>
      <c r="BB203" s="11">
        <v>5.7</v>
      </c>
      <c r="BC203" s="11">
        <v>1.44</v>
      </c>
      <c r="BD203" s="17">
        <f t="shared" si="463"/>
        <v>4</v>
      </c>
      <c r="BE203" s="1" t="str">
        <f t="shared" si="464"/>
        <v>1</v>
      </c>
      <c r="BF203" s="1" t="str">
        <f t="shared" si="465"/>
        <v>6</v>
      </c>
      <c r="BG203" s="1" t="str">
        <f t="shared" si="466"/>
        <v>3</v>
      </c>
      <c r="BH203" s="1" t="str">
        <f t="shared" si="467"/>
        <v>6</v>
      </c>
      <c r="BI203" s="87"/>
      <c r="BJ203" s="87"/>
      <c r="BK203" s="8">
        <v>42584</v>
      </c>
      <c r="BL203" s="11">
        <v>1.9</v>
      </c>
      <c r="BM203" s="11">
        <v>91.8</v>
      </c>
      <c r="BN203" s="11">
        <v>5.5</v>
      </c>
      <c r="BO203" s="11">
        <v>1.93</v>
      </c>
      <c r="BP203" s="17">
        <f>(BQ203+BR203+BS203+BT203)/4</f>
        <v>4</v>
      </c>
      <c r="BQ203" s="1" t="str">
        <f t="shared" si="469"/>
        <v>1</v>
      </c>
      <c r="BR203" s="1" t="str">
        <f t="shared" si="470"/>
        <v>6</v>
      </c>
      <c r="BS203" s="1" t="str">
        <f t="shared" si="471"/>
        <v>3</v>
      </c>
      <c r="BT203" s="1" t="str">
        <f t="shared" si="472"/>
        <v>6</v>
      </c>
    </row>
    <row r="204" spans="1:72" x14ac:dyDescent="0.25">
      <c r="A204" s="87"/>
      <c r="B204" s="87"/>
      <c r="C204" s="7">
        <v>42614</v>
      </c>
      <c r="D204" s="11">
        <v>1</v>
      </c>
      <c r="E204" s="11">
        <v>13</v>
      </c>
      <c r="F204" s="11">
        <v>8.8000000000000007</v>
      </c>
      <c r="G204" s="11">
        <v>0.03</v>
      </c>
      <c r="H204" s="17">
        <f t="shared" si="473"/>
        <v>1</v>
      </c>
      <c r="I204" s="1" t="str">
        <f t="shared" si="474"/>
        <v>1</v>
      </c>
      <c r="J204" s="1" t="str">
        <f t="shared" si="475"/>
        <v>1</v>
      </c>
      <c r="K204" s="1" t="str">
        <f t="shared" si="476"/>
        <v>1</v>
      </c>
      <c r="L204" s="1" t="str">
        <f t="shared" si="477"/>
        <v>1</v>
      </c>
      <c r="M204" s="87"/>
      <c r="N204" s="87"/>
      <c r="O204" s="7">
        <v>42614</v>
      </c>
      <c r="P204" s="11">
        <v>1</v>
      </c>
      <c r="Q204" s="11">
        <v>66.2</v>
      </c>
      <c r="R204" s="11">
        <v>8</v>
      </c>
      <c r="S204" s="11">
        <v>0.03</v>
      </c>
      <c r="T204" s="17">
        <f t="shared" si="448"/>
        <v>2.25</v>
      </c>
      <c r="U204" s="1" t="str">
        <f t="shared" si="449"/>
        <v>1</v>
      </c>
      <c r="V204" s="1" t="str">
        <f t="shared" si="450"/>
        <v>6</v>
      </c>
      <c r="W204" s="1" t="str">
        <f t="shared" si="451"/>
        <v>1</v>
      </c>
      <c r="X204" s="1" t="str">
        <f t="shared" si="452"/>
        <v>1</v>
      </c>
      <c r="Y204" s="87"/>
      <c r="Z204" s="87"/>
      <c r="AA204" s="7">
        <v>42614</v>
      </c>
      <c r="AB204" s="11">
        <v>1.6</v>
      </c>
      <c r="AC204" s="11">
        <v>16.8</v>
      </c>
      <c r="AD204" s="11">
        <v>10.199999999999999</v>
      </c>
      <c r="AE204" s="11">
        <v>0.35</v>
      </c>
      <c r="AF204" s="17">
        <f t="shared" si="453"/>
        <v>1</v>
      </c>
      <c r="AG204" s="1" t="str">
        <f t="shared" si="454"/>
        <v>1</v>
      </c>
      <c r="AH204" s="1" t="str">
        <f t="shared" si="455"/>
        <v>1</v>
      </c>
      <c r="AI204" s="1" t="str">
        <f t="shared" si="456"/>
        <v>1</v>
      </c>
      <c r="AJ204" s="1" t="str">
        <f t="shared" si="457"/>
        <v>1</v>
      </c>
      <c r="AK204" s="87"/>
      <c r="AL204" s="87"/>
      <c r="AM204" s="7">
        <v>42614</v>
      </c>
      <c r="AN204" s="11">
        <v>1.4</v>
      </c>
      <c r="AO204" s="11">
        <v>18.2</v>
      </c>
      <c r="AP204" s="11">
        <v>6.2</v>
      </c>
      <c r="AQ204" s="11">
        <v>1.38</v>
      </c>
      <c r="AR204" s="17">
        <f t="shared" si="458"/>
        <v>2.75</v>
      </c>
      <c r="AS204" s="1" t="str">
        <f t="shared" si="459"/>
        <v>1</v>
      </c>
      <c r="AT204" s="1" t="str">
        <f t="shared" si="460"/>
        <v>1</v>
      </c>
      <c r="AU204" s="1" t="str">
        <f t="shared" si="461"/>
        <v>3</v>
      </c>
      <c r="AV204" s="1" t="str">
        <f t="shared" si="462"/>
        <v>6</v>
      </c>
      <c r="AW204" s="87"/>
      <c r="AX204" s="87"/>
      <c r="AY204" s="7">
        <v>42614</v>
      </c>
      <c r="AZ204" s="11">
        <v>1.4</v>
      </c>
      <c r="BA204" s="11">
        <v>43.5</v>
      </c>
      <c r="BB204" s="11">
        <v>6.5</v>
      </c>
      <c r="BC204" s="11">
        <v>0.76</v>
      </c>
      <c r="BD204" s="17">
        <f t="shared" si="463"/>
        <v>2</v>
      </c>
      <c r="BE204" s="1" t="str">
        <f t="shared" si="464"/>
        <v>1</v>
      </c>
      <c r="BF204" s="1" t="str">
        <f t="shared" si="465"/>
        <v>3</v>
      </c>
      <c r="BG204" s="1" t="str">
        <f t="shared" si="466"/>
        <v>1</v>
      </c>
      <c r="BH204" s="1" t="str">
        <f t="shared" si="467"/>
        <v>3</v>
      </c>
      <c r="BI204" s="87"/>
      <c r="BJ204" s="87"/>
      <c r="BK204" s="7">
        <v>42614</v>
      </c>
      <c r="BL204" s="11">
        <v>1.2</v>
      </c>
      <c r="BM204" s="11">
        <v>74.7</v>
      </c>
      <c r="BN204" s="11">
        <v>8</v>
      </c>
      <c r="BO204" s="11">
        <v>0.42</v>
      </c>
      <c r="BP204" s="17">
        <f>(BQ204+BR204+BS204+BT204)/4</f>
        <v>2.25</v>
      </c>
      <c r="BQ204" s="1" t="str">
        <f t="shared" si="469"/>
        <v>1</v>
      </c>
      <c r="BR204" s="1" t="str">
        <f t="shared" si="470"/>
        <v>6</v>
      </c>
      <c r="BS204" s="1" t="str">
        <f t="shared" si="471"/>
        <v>1</v>
      </c>
      <c r="BT204" s="1" t="str">
        <f t="shared" si="472"/>
        <v>1</v>
      </c>
    </row>
    <row r="205" spans="1:72" x14ac:dyDescent="0.25">
      <c r="A205" s="87"/>
      <c r="B205" s="87"/>
      <c r="C205" s="6">
        <v>42656</v>
      </c>
      <c r="D205" s="11">
        <v>1</v>
      </c>
      <c r="E205" s="11">
        <v>25.8</v>
      </c>
      <c r="F205" s="11">
        <v>9.9</v>
      </c>
      <c r="G205" s="11">
        <v>0.03</v>
      </c>
      <c r="H205" s="17">
        <f t="shared" si="473"/>
        <v>1.5</v>
      </c>
      <c r="I205" s="1" t="str">
        <f t="shared" si="474"/>
        <v>1</v>
      </c>
      <c r="J205" s="1" t="str">
        <f t="shared" si="475"/>
        <v>3</v>
      </c>
      <c r="K205" s="1" t="str">
        <f t="shared" si="476"/>
        <v>1</v>
      </c>
      <c r="L205" s="1" t="str">
        <f t="shared" si="477"/>
        <v>1</v>
      </c>
      <c r="M205" s="87"/>
      <c r="N205" s="87"/>
      <c r="O205" s="21">
        <v>42656</v>
      </c>
      <c r="P205" s="11">
        <v>1</v>
      </c>
      <c r="Q205" s="11">
        <v>111</v>
      </c>
      <c r="R205" s="11">
        <v>8.1999999999999993</v>
      </c>
      <c r="S205" s="11">
        <v>0.01</v>
      </c>
      <c r="T205" s="17">
        <f t="shared" si="448"/>
        <v>3.25</v>
      </c>
      <c r="U205" s="1" t="str">
        <f t="shared" si="449"/>
        <v>1</v>
      </c>
      <c r="V205" s="1" t="str">
        <f t="shared" si="450"/>
        <v>10</v>
      </c>
      <c r="W205" s="1" t="str">
        <f t="shared" si="451"/>
        <v>1</v>
      </c>
      <c r="X205" s="1" t="str">
        <f t="shared" si="452"/>
        <v>1</v>
      </c>
      <c r="Y205" s="87"/>
      <c r="Z205" s="87"/>
      <c r="AA205" s="6">
        <v>42656</v>
      </c>
      <c r="AB205" s="11">
        <v>1</v>
      </c>
      <c r="AC205" s="11">
        <v>27.4</v>
      </c>
      <c r="AD205" s="11">
        <v>9.3000000000000007</v>
      </c>
      <c r="AE205" s="11">
        <v>0.11</v>
      </c>
      <c r="AF205" s="17">
        <f t="shared" si="453"/>
        <v>1.5</v>
      </c>
      <c r="AG205" s="1" t="str">
        <f t="shared" si="454"/>
        <v>1</v>
      </c>
      <c r="AH205" s="1" t="str">
        <f t="shared" si="455"/>
        <v>3</v>
      </c>
      <c r="AI205" s="1" t="str">
        <f t="shared" si="456"/>
        <v>1</v>
      </c>
      <c r="AJ205" s="1" t="str">
        <f t="shared" si="457"/>
        <v>1</v>
      </c>
      <c r="AK205" s="87"/>
      <c r="AL205" s="87"/>
      <c r="AM205" s="6">
        <v>42656</v>
      </c>
      <c r="AN205" s="11">
        <v>1.9</v>
      </c>
      <c r="AO205" s="11">
        <v>81.2</v>
      </c>
      <c r="AP205" s="11">
        <v>6.1</v>
      </c>
      <c r="AQ205" s="11">
        <v>1.57</v>
      </c>
      <c r="AR205" s="17">
        <f t="shared" si="458"/>
        <v>4</v>
      </c>
      <c r="AS205" s="1" t="str">
        <f t="shared" si="459"/>
        <v>1</v>
      </c>
      <c r="AT205" s="1" t="str">
        <f t="shared" si="460"/>
        <v>6</v>
      </c>
      <c r="AU205" s="1" t="str">
        <f t="shared" si="461"/>
        <v>3</v>
      </c>
      <c r="AV205" s="1" t="str">
        <f t="shared" si="462"/>
        <v>6</v>
      </c>
      <c r="AW205" s="87"/>
      <c r="AX205" s="87"/>
      <c r="AY205" s="6">
        <v>42656</v>
      </c>
      <c r="AZ205" s="11">
        <v>1.3</v>
      </c>
      <c r="BA205" s="11">
        <v>51.1</v>
      </c>
      <c r="BB205" s="11">
        <v>6</v>
      </c>
      <c r="BC205" s="11">
        <v>0.49</v>
      </c>
      <c r="BD205" s="17">
        <f t="shared" si="463"/>
        <v>2.75</v>
      </c>
      <c r="BE205" s="1" t="str">
        <f t="shared" si="464"/>
        <v>1</v>
      </c>
      <c r="BF205" s="1" t="str">
        <f t="shared" si="465"/>
        <v>6</v>
      </c>
      <c r="BG205" s="1" t="str">
        <f t="shared" si="466"/>
        <v>3</v>
      </c>
      <c r="BH205" s="1" t="str">
        <f t="shared" si="467"/>
        <v>1</v>
      </c>
      <c r="BI205" s="87"/>
      <c r="BJ205" s="87"/>
      <c r="BK205" s="6">
        <v>42656</v>
      </c>
      <c r="BL205" s="11">
        <v>1.2</v>
      </c>
      <c r="BM205" s="11">
        <v>45</v>
      </c>
      <c r="BN205" s="11">
        <v>6.2</v>
      </c>
      <c r="BO205" s="11">
        <v>0.38</v>
      </c>
      <c r="BP205" s="17">
        <f>(BQ205+BR205+BS205+BT205)/4</f>
        <v>2</v>
      </c>
      <c r="BQ205" s="1" t="str">
        <f t="shared" si="469"/>
        <v>1</v>
      </c>
      <c r="BR205" s="1" t="str">
        <f t="shared" si="470"/>
        <v>3</v>
      </c>
      <c r="BS205" s="1" t="str">
        <f t="shared" si="471"/>
        <v>3</v>
      </c>
      <c r="BT205" s="1" t="str">
        <f t="shared" si="472"/>
        <v>1</v>
      </c>
    </row>
    <row r="206" spans="1:72" x14ac:dyDescent="0.25">
      <c r="A206" s="87"/>
      <c r="B206" s="87"/>
      <c r="C206" s="6">
        <v>42675</v>
      </c>
      <c r="D206" s="11">
        <v>1</v>
      </c>
      <c r="E206" s="11">
        <v>5.5</v>
      </c>
      <c r="F206" s="11">
        <v>8.6</v>
      </c>
      <c r="G206" s="11">
        <v>0.01</v>
      </c>
      <c r="H206" s="17">
        <f t="shared" si="473"/>
        <v>1</v>
      </c>
      <c r="I206" s="1" t="str">
        <f t="shared" si="474"/>
        <v>1</v>
      </c>
      <c r="J206" s="1" t="str">
        <f t="shared" si="475"/>
        <v>1</v>
      </c>
      <c r="K206" s="1" t="str">
        <f t="shared" si="476"/>
        <v>1</v>
      </c>
      <c r="L206" s="1" t="str">
        <f t="shared" si="477"/>
        <v>1</v>
      </c>
      <c r="M206" s="87"/>
      <c r="N206" s="87"/>
      <c r="O206" s="6">
        <v>42675</v>
      </c>
      <c r="P206" s="11">
        <v>1</v>
      </c>
      <c r="Q206" s="11">
        <v>30.6</v>
      </c>
      <c r="R206" s="11">
        <v>8.1999999999999993</v>
      </c>
      <c r="S206" s="11">
        <v>0.02</v>
      </c>
      <c r="T206" s="17">
        <f t="shared" si="448"/>
        <v>1.5</v>
      </c>
      <c r="U206" s="1" t="str">
        <f t="shared" si="449"/>
        <v>1</v>
      </c>
      <c r="V206" s="1" t="str">
        <f t="shared" si="450"/>
        <v>3</v>
      </c>
      <c r="W206" s="1" t="str">
        <f t="shared" si="451"/>
        <v>1</v>
      </c>
      <c r="X206" s="1" t="str">
        <f t="shared" si="452"/>
        <v>1</v>
      </c>
      <c r="Y206" s="87"/>
      <c r="Z206" s="87"/>
      <c r="AA206" s="6">
        <v>42675</v>
      </c>
      <c r="AB206" s="11">
        <v>2</v>
      </c>
      <c r="AC206" s="11">
        <v>11.3</v>
      </c>
      <c r="AD206" s="11">
        <v>10.5</v>
      </c>
      <c r="AE206" s="11">
        <v>0.1</v>
      </c>
      <c r="AF206" s="17">
        <f t="shared" si="453"/>
        <v>1</v>
      </c>
      <c r="AG206" s="1" t="str">
        <f t="shared" si="454"/>
        <v>1</v>
      </c>
      <c r="AH206" s="1" t="str">
        <f t="shared" si="455"/>
        <v>1</v>
      </c>
      <c r="AI206" s="1" t="str">
        <f t="shared" si="456"/>
        <v>1</v>
      </c>
      <c r="AJ206" s="1" t="str">
        <f t="shared" si="457"/>
        <v>1</v>
      </c>
      <c r="AK206" s="87"/>
      <c r="AL206" s="87"/>
      <c r="AM206" s="6">
        <v>42675</v>
      </c>
      <c r="AN206" s="11">
        <v>2.1</v>
      </c>
      <c r="AO206" s="11">
        <v>34.299999999999997</v>
      </c>
      <c r="AP206" s="11">
        <v>6.7</v>
      </c>
      <c r="AQ206" s="11">
        <v>2.34</v>
      </c>
      <c r="AR206" s="17">
        <f t="shared" si="458"/>
        <v>2.75</v>
      </c>
      <c r="AS206" s="1" t="str">
        <f t="shared" si="459"/>
        <v>1</v>
      </c>
      <c r="AT206" s="1" t="str">
        <f t="shared" si="460"/>
        <v>3</v>
      </c>
      <c r="AU206" s="1" t="str">
        <f t="shared" si="461"/>
        <v>1</v>
      </c>
      <c r="AV206" s="1" t="str">
        <f t="shared" si="462"/>
        <v>6</v>
      </c>
      <c r="AW206" s="87"/>
      <c r="AX206" s="87"/>
      <c r="AY206" s="6">
        <v>42675</v>
      </c>
      <c r="AZ206" s="11">
        <v>3</v>
      </c>
      <c r="BA206" s="11">
        <v>30</v>
      </c>
      <c r="BB206" s="11">
        <v>7.7</v>
      </c>
      <c r="BC206" s="11">
        <v>0.89</v>
      </c>
      <c r="BD206" s="17">
        <f t="shared" si="463"/>
        <v>2</v>
      </c>
      <c r="BE206" s="1" t="str">
        <f t="shared" si="464"/>
        <v>1</v>
      </c>
      <c r="BF206" s="1" t="str">
        <f t="shared" si="465"/>
        <v>3</v>
      </c>
      <c r="BG206" s="1" t="str">
        <f t="shared" si="466"/>
        <v>1</v>
      </c>
      <c r="BH206" s="1" t="str">
        <f t="shared" si="467"/>
        <v>3</v>
      </c>
      <c r="BI206" s="87"/>
      <c r="BJ206" s="87"/>
      <c r="BK206" s="6">
        <v>42675</v>
      </c>
      <c r="BL206" s="11">
        <v>3.6</v>
      </c>
      <c r="BM206" s="11">
        <v>51.8</v>
      </c>
      <c r="BN206" s="11">
        <v>8.9</v>
      </c>
      <c r="BO206" s="11">
        <v>0.66</v>
      </c>
      <c r="BP206" s="17">
        <f>(BQ206+BR206+BS206+BT206)/4</f>
        <v>3.25</v>
      </c>
      <c r="BQ206" s="1" t="str">
        <f t="shared" si="469"/>
        <v>3</v>
      </c>
      <c r="BR206" s="1" t="str">
        <f t="shared" si="470"/>
        <v>6</v>
      </c>
      <c r="BS206" s="1" t="str">
        <f t="shared" si="471"/>
        <v>1</v>
      </c>
      <c r="BT206" s="1" t="str">
        <f t="shared" si="472"/>
        <v>3</v>
      </c>
    </row>
    <row r="207" spans="1:72" x14ac:dyDescent="0.25">
      <c r="A207" s="87"/>
      <c r="B207" s="87"/>
      <c r="C207" s="6">
        <v>42712</v>
      </c>
      <c r="D207" s="11">
        <v>1</v>
      </c>
      <c r="E207" s="11">
        <v>4.9000000000000004</v>
      </c>
      <c r="F207" s="11">
        <v>9.4</v>
      </c>
      <c r="G207" s="11">
        <v>0.04</v>
      </c>
      <c r="H207" s="17">
        <f t="shared" si="473"/>
        <v>1</v>
      </c>
      <c r="I207" s="1" t="str">
        <f t="shared" si="474"/>
        <v>1</v>
      </c>
      <c r="J207" s="1" t="str">
        <f t="shared" si="475"/>
        <v>1</v>
      </c>
      <c r="K207" s="1" t="str">
        <f t="shared" si="476"/>
        <v>1</v>
      </c>
      <c r="L207" s="1" t="str">
        <f t="shared" si="477"/>
        <v>1</v>
      </c>
      <c r="M207" s="87"/>
      <c r="N207" s="87"/>
      <c r="O207" s="6">
        <v>42712</v>
      </c>
      <c r="P207" s="11">
        <v>1</v>
      </c>
      <c r="Q207" s="11">
        <v>18.2</v>
      </c>
      <c r="R207" s="11">
        <v>9.3000000000000007</v>
      </c>
      <c r="S207" s="11">
        <v>0.01</v>
      </c>
      <c r="T207" s="17">
        <f t="shared" si="448"/>
        <v>1</v>
      </c>
      <c r="U207" s="1" t="str">
        <f t="shared" si="449"/>
        <v>1</v>
      </c>
      <c r="V207" s="1" t="str">
        <f t="shared" si="450"/>
        <v>1</v>
      </c>
      <c r="W207" s="1" t="str">
        <f t="shared" si="451"/>
        <v>1</v>
      </c>
      <c r="X207" s="1" t="str">
        <f t="shared" si="452"/>
        <v>1</v>
      </c>
      <c r="Y207" s="87"/>
      <c r="Z207" s="87"/>
      <c r="AA207" s="6">
        <v>42712</v>
      </c>
      <c r="AB207" s="11">
        <v>1.5</v>
      </c>
      <c r="AC207" s="11">
        <v>2.1</v>
      </c>
      <c r="AD207" s="11">
        <v>11.2</v>
      </c>
      <c r="AE207" s="11">
        <v>0.12</v>
      </c>
      <c r="AF207" s="17">
        <f t="shared" si="453"/>
        <v>1</v>
      </c>
      <c r="AG207" s="1" t="str">
        <f t="shared" si="454"/>
        <v>1</v>
      </c>
      <c r="AH207" s="1" t="str">
        <f t="shared" si="455"/>
        <v>1</v>
      </c>
      <c r="AI207" s="1" t="str">
        <f t="shared" si="456"/>
        <v>1</v>
      </c>
      <c r="AJ207" s="1" t="str">
        <f t="shared" si="457"/>
        <v>1</v>
      </c>
      <c r="AK207" s="87"/>
      <c r="AL207" s="87"/>
      <c r="AM207" s="6">
        <v>42712</v>
      </c>
      <c r="AN207" s="11">
        <v>3</v>
      </c>
      <c r="AO207" s="11">
        <v>21</v>
      </c>
      <c r="AP207" s="11">
        <v>6.2</v>
      </c>
      <c r="AQ207" s="11">
        <v>3.33</v>
      </c>
      <c r="AR207" s="17">
        <f t="shared" si="458"/>
        <v>4.25</v>
      </c>
      <c r="AS207" s="1" t="str">
        <f t="shared" si="459"/>
        <v>1</v>
      </c>
      <c r="AT207" s="1" t="str">
        <f t="shared" si="460"/>
        <v>3</v>
      </c>
      <c r="AU207" s="1" t="str">
        <f t="shared" si="461"/>
        <v>3</v>
      </c>
      <c r="AV207" s="1" t="str">
        <f t="shared" si="462"/>
        <v>10</v>
      </c>
      <c r="AW207" s="87"/>
      <c r="AX207" s="87"/>
      <c r="AY207" s="6">
        <v>42712</v>
      </c>
      <c r="AZ207" s="11">
        <v>3.4</v>
      </c>
      <c r="BA207" s="11">
        <v>14.5</v>
      </c>
      <c r="BB207" s="11">
        <v>10</v>
      </c>
      <c r="BC207" s="11">
        <v>2.78</v>
      </c>
      <c r="BD207" s="17">
        <f t="shared" si="463"/>
        <v>2.75</v>
      </c>
      <c r="BE207" s="1" t="str">
        <f t="shared" si="464"/>
        <v>3</v>
      </c>
      <c r="BF207" s="1" t="str">
        <f t="shared" si="465"/>
        <v>1</v>
      </c>
      <c r="BG207" s="1" t="str">
        <f t="shared" si="466"/>
        <v>1</v>
      </c>
      <c r="BH207" s="1" t="str">
        <f t="shared" si="467"/>
        <v>6</v>
      </c>
      <c r="BI207" s="87"/>
      <c r="BJ207" s="87"/>
      <c r="BK207" s="6">
        <v>42712</v>
      </c>
      <c r="BL207" s="11">
        <v>2.4</v>
      </c>
      <c r="BM207" s="11">
        <v>36.9</v>
      </c>
      <c r="BN207" s="11">
        <v>8.6</v>
      </c>
      <c r="BO207" s="11">
        <v>1.41</v>
      </c>
      <c r="BP207" s="17">
        <f>(BQ207+BR207+BS207+BT207)/4</f>
        <v>2.75</v>
      </c>
      <c r="BQ207" s="1" t="str">
        <f t="shared" si="469"/>
        <v>1</v>
      </c>
      <c r="BR207" s="1" t="str">
        <f t="shared" si="470"/>
        <v>3</v>
      </c>
      <c r="BS207" s="1" t="str">
        <f t="shared" si="471"/>
        <v>1</v>
      </c>
      <c r="BT207" s="1" t="str">
        <f t="shared" si="472"/>
        <v>6</v>
      </c>
    </row>
    <row r="208" spans="1:72" x14ac:dyDescent="0.25">
      <c r="A208" s="3">
        <v>105</v>
      </c>
      <c r="B208" s="4" t="s">
        <v>11</v>
      </c>
      <c r="C208" s="65" t="s">
        <v>15</v>
      </c>
      <c r="D208" s="51">
        <f>AVERAGE(D196:D207)</f>
        <v>1.009090909090909</v>
      </c>
      <c r="E208" s="51">
        <f t="shared" ref="E208:H208" si="478">AVERAGE(E196:E207)</f>
        <v>20.618181818181821</v>
      </c>
      <c r="F208" s="51">
        <f t="shared" si="478"/>
        <v>8.9727272727272727</v>
      </c>
      <c r="G208" s="51">
        <f t="shared" si="478"/>
        <v>2.181818181818182E-2</v>
      </c>
      <c r="H208" s="51">
        <f t="shared" si="478"/>
        <v>1.25</v>
      </c>
      <c r="I208" s="57" t="str">
        <f>IF(D208&lt;3,"1",IF(D208&lt;5,"3",IF(D208&lt;=15,"6",IF(D208&gt;15,"10"))))</f>
        <v>1</v>
      </c>
      <c r="J208" s="57" t="str">
        <f>IF(E208&lt;20,"1",IF(E208&lt;=49,"3",IF(E208&lt;=100,"6",IF(E208&gt;100,"10"))))</f>
        <v>3</v>
      </c>
      <c r="K208" s="57" t="str">
        <f>IF(F208&gt;6.5,"1",IF(F208&gt;=4.6,"3",IF(F208&gt;=2,"6",IF(F208&gt;=0,"10"))))</f>
        <v>1</v>
      </c>
      <c r="L208" s="57" t="str">
        <f>IF(G208&lt;0.5,"1",IF(G208&lt;1,"3",IF(G208&lt;=3,"6",IF(G208&gt;=3,"10"))))</f>
        <v>1</v>
      </c>
      <c r="M208" s="3">
        <v>105</v>
      </c>
      <c r="N208" s="4" t="s">
        <v>11</v>
      </c>
      <c r="O208" s="65" t="s">
        <v>15</v>
      </c>
      <c r="P208" s="51">
        <f>AVERAGE(P196:P207)</f>
        <v>1</v>
      </c>
      <c r="Q208" s="51">
        <f t="shared" ref="Q208:T208" si="479">AVERAGE(Q196:Q207)</f>
        <v>59.758333333333347</v>
      </c>
      <c r="R208" s="51">
        <f t="shared" si="479"/>
        <v>8.6416666666666675</v>
      </c>
      <c r="S208" s="51">
        <f t="shared" si="479"/>
        <v>1.6666666666666666E-2</v>
      </c>
      <c r="T208" s="51">
        <f t="shared" si="479"/>
        <v>1.9166666666666667</v>
      </c>
      <c r="U208" s="57" t="str">
        <f>IF(P208&lt;3,"1",IF(P208&lt;5,"3",IF(P208&lt;=15,"6",IF(P208&gt;15,"10"))))</f>
        <v>1</v>
      </c>
      <c r="V208" s="57" t="str">
        <f>IF(Q208&lt;20,"1",IF(Q208&lt;=49,"3",IF(Q208&lt;=100,"6",IF(Q208&gt;100,"10"))))</f>
        <v>6</v>
      </c>
      <c r="W208" s="57" t="str">
        <f>IF(R208&gt;6.5,"1",IF(R208&gt;=4.6,"3",IF(R208&gt;=2,"6",IF(R208&gt;=0,"10"))))</f>
        <v>1</v>
      </c>
      <c r="X208" s="57" t="str">
        <f>IF(S208&lt;0.5,"1",IF(S208&lt;1,"3",IF(S208&lt;=3,"6",IF(S208&gt;=3,"10"))))</f>
        <v>1</v>
      </c>
      <c r="Y208" s="3">
        <v>105</v>
      </c>
      <c r="Z208" s="4" t="s">
        <v>12</v>
      </c>
      <c r="AA208" s="65"/>
      <c r="AB208" s="51">
        <f>AVERAGE(AB196:AB207)</f>
        <v>1.4833333333333334</v>
      </c>
      <c r="AC208" s="51">
        <f t="shared" ref="AC208" si="480">AVERAGE(AC196:AC207)</f>
        <v>22.458333333333339</v>
      </c>
      <c r="AD208" s="51">
        <f t="shared" ref="AD208" si="481">AVERAGE(AD196:AD207)</f>
        <v>9.2666666666666675</v>
      </c>
      <c r="AE208" s="51">
        <f t="shared" ref="AE208" si="482">AVERAGE(AE196:AE207)</f>
        <v>0.18666666666666668</v>
      </c>
      <c r="AF208" s="51">
        <f t="shared" ref="AF208" si="483">AVERAGE(AF196:AF207)</f>
        <v>1.3125</v>
      </c>
      <c r="AG208" s="57" t="str">
        <f>IF(AB208&lt;3,"1",IF(AB208&lt;5,"3",IF(AB208&lt;=15,"6",IF(AB208&gt;15,"10"))))</f>
        <v>1</v>
      </c>
      <c r="AH208" s="57" t="str">
        <f>IF(AC208&lt;20,"1",IF(AC208&lt;=49,"3",IF(AC208&lt;=100,"6",IF(AC208&gt;100,"10"))))</f>
        <v>3</v>
      </c>
      <c r="AI208" s="57" t="str">
        <f>IF(AD208&gt;6.5,"1",IF(AD208&gt;=4.6,"3",IF(AD208&gt;=2,"6",IF(AD208&gt;=0,"10"))))</f>
        <v>1</v>
      </c>
      <c r="AJ208" s="57" t="str">
        <f>IF(AE208&lt;0.5,"1",IF(AE208&lt;1,"3",IF(AE208&lt;=3,"6",IF(AE208&gt;=3,"10"))))</f>
        <v>1</v>
      </c>
      <c r="AK208" s="3">
        <v>105</v>
      </c>
      <c r="AL208" s="4" t="s">
        <v>12</v>
      </c>
      <c r="AM208" s="65" t="s">
        <v>15</v>
      </c>
      <c r="AN208" s="51">
        <f>AVERAGE(AN196:AN207)</f>
        <v>2.4583333333333335</v>
      </c>
      <c r="AO208" s="51">
        <f t="shared" ref="AO208" si="484">AVERAGE(AO196:AO207)</f>
        <v>41.749999999999993</v>
      </c>
      <c r="AP208" s="51">
        <f t="shared" ref="AP208" si="485">AVERAGE(AP196:AP207)</f>
        <v>5.8250000000000002</v>
      </c>
      <c r="AQ208" s="51">
        <f t="shared" ref="AQ208" si="486">AVERAGE(AQ196:AQ207)</f>
        <v>2.8241666666666663</v>
      </c>
      <c r="AR208" s="51">
        <f t="shared" ref="AR208" si="487">AVERAGE(AR196:AR207)</f>
        <v>3.6458333333333335</v>
      </c>
      <c r="AS208" s="57" t="str">
        <f>IF(AN208&lt;3,"1",IF(AN208&lt;5,"3",IF(AN208&lt;=15,"6",IF(AN208&gt;15,"10"))))</f>
        <v>1</v>
      </c>
      <c r="AT208" s="57" t="str">
        <f>IF(AO208&lt;20,"1",IF(AO208&lt;=49,"3",IF(AO208&lt;=100,"6",IF(AO208&gt;100,"10"))))</f>
        <v>3</v>
      </c>
      <c r="AU208" s="57" t="str">
        <f>IF(AP208&gt;6.5,"1",IF(AP208&gt;=4.6,"3",IF(AP208&gt;=2,"6",IF(AP208&gt;=0,"10"))))</f>
        <v>3</v>
      </c>
      <c r="AV208" s="57" t="str">
        <f>IF(AQ208&lt;0.5,"1",IF(AQ208&lt;1,"3",IF(AQ208&lt;=3,"6",IF(AQ208&gt;=3,"10"))))</f>
        <v>6</v>
      </c>
      <c r="AW208" s="3">
        <v>105</v>
      </c>
      <c r="AX208" s="4" t="s">
        <v>12</v>
      </c>
      <c r="AY208" s="65" t="s">
        <v>15</v>
      </c>
      <c r="AZ208" s="51">
        <f>AVERAGE(AZ196:AZ207)</f>
        <v>3.1833333333333331</v>
      </c>
      <c r="BA208" s="51">
        <f t="shared" ref="BA208" si="488">AVERAGE(BA196:BA207)</f>
        <v>40.291666666666664</v>
      </c>
      <c r="BB208" s="51">
        <f t="shared" ref="BB208" si="489">AVERAGE(BB196:BB207)</f>
        <v>7.6166666666666671</v>
      </c>
      <c r="BC208" s="51">
        <f t="shared" ref="BC208" si="490">AVERAGE(BC196:BC207)</f>
        <v>1.7333333333333334</v>
      </c>
      <c r="BD208" s="51">
        <f t="shared" ref="BD208" si="491">AVERAGE(BD196:BD207)</f>
        <v>3.0625</v>
      </c>
      <c r="BE208" s="57" t="str">
        <f>IF(AZ208&lt;3,"1",IF(AZ208&lt;5,"3",IF(AZ208&lt;=15,"6",IF(AZ208&gt;15,"10"))))</f>
        <v>3</v>
      </c>
      <c r="BF208" s="57" t="str">
        <f>IF(BA208&lt;20,"1",IF(BA208&lt;=49,"3",IF(BA208&lt;=100,"6",IF(BA208&gt;100,"10"))))</f>
        <v>3</v>
      </c>
      <c r="BG208" s="57" t="str">
        <f>IF(BB208&gt;6.5,"1",IF(BB208&gt;=4.6,"3",IF(BB208&gt;=2,"6",IF(BB208&gt;=0,"10"))))</f>
        <v>1</v>
      </c>
      <c r="BH208" s="57" t="str">
        <f>IF(BC208&lt;0.5,"1",IF(BC208&lt;1,"3",IF(BC208&lt;=3,"6",IF(BC208&gt;=3,"10"))))</f>
        <v>6</v>
      </c>
      <c r="BI208" s="3">
        <v>105</v>
      </c>
      <c r="BJ208" s="4" t="s">
        <v>12</v>
      </c>
      <c r="BK208" s="65" t="s">
        <v>15</v>
      </c>
      <c r="BL208" s="51">
        <f>AVERAGE(BL196:BL207)</f>
        <v>2.7083333333333335</v>
      </c>
      <c r="BM208" s="51">
        <f t="shared" ref="BM208" si="492">AVERAGE(BM196:BM207)</f>
        <v>52.324999999999996</v>
      </c>
      <c r="BN208" s="51">
        <f t="shared" ref="BN208" si="493">AVERAGE(BN196:BN207)</f>
        <v>7.3416666666666677</v>
      </c>
      <c r="BO208" s="51">
        <f t="shared" ref="BO208" si="494">AVERAGE(BO196:BO207)</f>
        <v>1.0175000000000001</v>
      </c>
      <c r="BP208" s="51">
        <f t="shared" ref="BP208" si="495">AVERAGE(BP196:BP207)</f>
        <v>2.7291666666666665</v>
      </c>
      <c r="BQ208" s="57" t="str">
        <f>IF(BL208&lt;3,"1",IF(BL208&lt;5,"3",IF(BL208&lt;=15,"6",IF(BL208&gt;15,"10"))))</f>
        <v>1</v>
      </c>
      <c r="BR208" s="57" t="str">
        <f>IF(BM208&lt;20,"1",IF(BM208&lt;=49,"3",IF(BM208&lt;=100,"6",IF(BM208&gt;100,"10"))))</f>
        <v>6</v>
      </c>
      <c r="BS208" s="57" t="str">
        <f>IF(BN208&gt;6.5,"1",IF(BN208&gt;=4.6,"3",IF(BN208&gt;=2,"6",IF(BN208&gt;=0,"10"))))</f>
        <v>1</v>
      </c>
      <c r="BT208" s="57" t="str">
        <f>IF(BO208&lt;0.5,"1",IF(BO208&lt;1,"3",IF(BO208&lt;=3,"6",IF(BO208&gt;=3,"10"))))</f>
        <v>6</v>
      </c>
    </row>
    <row r="209" spans="1:72" x14ac:dyDescent="0.25">
      <c r="A209" s="87">
        <v>106</v>
      </c>
      <c r="B209" s="87" t="s">
        <v>11</v>
      </c>
      <c r="C209" s="7">
        <v>42741</v>
      </c>
      <c r="D209" s="20">
        <v>1</v>
      </c>
      <c r="E209" s="20">
        <v>1.4</v>
      </c>
      <c r="F209" s="20">
        <v>9.5</v>
      </c>
      <c r="G209" s="20">
        <v>0.02</v>
      </c>
      <c r="H209" s="17">
        <f>(I209+J209+K209+L209)/4</f>
        <v>1</v>
      </c>
      <c r="I209" s="1" t="str">
        <f>IF(D209&lt;=3,"1",IF(D209&lt;5,"3",IF(D209&lt;=15,"6",IF(D209&gt;15,"10"))))</f>
        <v>1</v>
      </c>
      <c r="J209" s="1" t="str">
        <f>IF(E209&lt;=20,"1",IF(E209&lt;=49.9,"3",IF(E209&lt;=100,"6",IF(E209&gt;100,"10"))))</f>
        <v>1</v>
      </c>
      <c r="K209" s="1" t="str">
        <f>IF(F209&gt;=6.5,"1",IF(F209&gt;=4.6,"3",IF(F209&gt;=2,"6",IF(F209&gt;=0,"10"))))</f>
        <v>1</v>
      </c>
      <c r="L209" s="1" t="str">
        <f>IF(G209&lt;=0.5,"1",IF(G209&lt;1,"3",IF(G209&lt;=3,"6",IF(G209&gt;=3,"10"))))</f>
        <v>1</v>
      </c>
      <c r="M209" s="87">
        <v>106</v>
      </c>
      <c r="N209" s="87" t="s">
        <v>11</v>
      </c>
      <c r="O209" s="7">
        <v>42741</v>
      </c>
      <c r="P209" s="11" t="s">
        <v>36</v>
      </c>
      <c r="Q209" s="11" t="s">
        <v>36</v>
      </c>
      <c r="R209" s="11" t="s">
        <v>36</v>
      </c>
      <c r="S209" s="11" t="s">
        <v>36</v>
      </c>
      <c r="T209" s="17" t="s">
        <v>36</v>
      </c>
      <c r="U209" s="1" t="s">
        <v>36</v>
      </c>
      <c r="V209" s="1" t="s">
        <v>36</v>
      </c>
      <c r="W209" s="1" t="s">
        <v>36</v>
      </c>
      <c r="X209" s="1" t="s">
        <v>36</v>
      </c>
      <c r="Y209" s="87">
        <v>106</v>
      </c>
      <c r="Z209" s="87" t="s">
        <v>12</v>
      </c>
      <c r="AA209" s="7">
        <v>42741</v>
      </c>
      <c r="AB209" s="11">
        <v>3.8</v>
      </c>
      <c r="AC209" s="11">
        <v>7.5</v>
      </c>
      <c r="AD209" s="11">
        <v>10.3</v>
      </c>
      <c r="AE209" s="11">
        <v>0.38</v>
      </c>
      <c r="AF209" s="17">
        <f t="shared" ref="AF209:AF220" si="496">(AG209+AH209+AI209+AJ209)/4</f>
        <v>1.5</v>
      </c>
      <c r="AG209" s="1" t="str">
        <f t="shared" ref="AG209:AG220" si="497">IF(AB209&lt;=3,"1",IF(AB209&lt;5,"3",IF(AB209&lt;=15,"6",IF(AB209&gt;15,"10"))))</f>
        <v>3</v>
      </c>
      <c r="AH209" s="1" t="str">
        <f t="shared" ref="AH209:AH220" si="498">IF(AC209&lt;=20,"1",IF(AC209&lt;=49.9,"3",IF(AC209&lt;=100,"6",IF(AC209&gt;100,"10"))))</f>
        <v>1</v>
      </c>
      <c r="AI209" s="1" t="str">
        <f t="shared" ref="AI209:AI220" si="499">IF(AD209&gt;=6.5,"1",IF(AD209&gt;=4.6,"3",IF(AD209&gt;=2,"6",IF(AD209&gt;=0,"10"))))</f>
        <v>1</v>
      </c>
      <c r="AJ209" s="1" t="str">
        <f t="shared" ref="AJ209:AJ220" si="500">IF(AE209&lt;=0.5,"1",IF(AE209&lt;1,"3",IF(AE209&lt;=3,"6",IF(AE209&gt;=3,"10"))))</f>
        <v>1</v>
      </c>
      <c r="AK209" s="87">
        <v>106</v>
      </c>
      <c r="AL209" s="87" t="s">
        <v>12</v>
      </c>
      <c r="AM209" s="7">
        <v>42741</v>
      </c>
      <c r="AN209" s="11">
        <v>3.8</v>
      </c>
      <c r="AO209" s="11">
        <v>16.2</v>
      </c>
      <c r="AP209" s="11">
        <v>4.7</v>
      </c>
      <c r="AQ209" s="11">
        <v>6.52</v>
      </c>
      <c r="AR209" s="17">
        <f t="shared" ref="AR209:AR220" si="501">(AS209+AT209+AU209+AV209)/4</f>
        <v>4.25</v>
      </c>
      <c r="AS209" s="1" t="str">
        <f t="shared" ref="AS209:AS220" si="502">IF(AN209&lt;=3,"1",IF(AN209&lt;5,"3",IF(AN209&lt;=15,"6",IF(AN209&gt;15,"10"))))</f>
        <v>3</v>
      </c>
      <c r="AT209" s="1" t="str">
        <f t="shared" ref="AT209:AT220" si="503">IF(AO209&lt;=20,"1",IF(AO209&lt;=49.9,"3",IF(AO209&lt;=100,"6",IF(AO209&gt;100,"10"))))</f>
        <v>1</v>
      </c>
      <c r="AU209" s="1" t="str">
        <f t="shared" ref="AU209:AU220" si="504">IF(AP209&gt;=6.5,"1",IF(AP209&gt;=4.6,"3",IF(AP209&gt;=2,"6",IF(AP209&gt;=0,"10"))))</f>
        <v>3</v>
      </c>
      <c r="AV209" s="1" t="str">
        <f t="shared" ref="AV209:AV220" si="505">IF(AQ209&lt;=0.5,"1",IF(AQ209&lt;1,"3",IF(AQ209&lt;=3,"6",IF(AQ209&gt;=3,"10"))))</f>
        <v>10</v>
      </c>
      <c r="AW209" s="87">
        <v>106</v>
      </c>
      <c r="AX209" s="87" t="s">
        <v>12</v>
      </c>
      <c r="AY209" s="7">
        <v>42741</v>
      </c>
      <c r="AZ209" s="11">
        <v>4.8</v>
      </c>
      <c r="BA209" s="11">
        <v>27</v>
      </c>
      <c r="BB209" s="11">
        <v>9.6</v>
      </c>
      <c r="BC209" s="11">
        <v>5.07</v>
      </c>
      <c r="BD209" s="17">
        <f t="shared" ref="BD209:BD220" si="506">(BE209+BF209+BG209+BH209)/4</f>
        <v>4.25</v>
      </c>
      <c r="BE209" s="1" t="str">
        <f t="shared" ref="BE209:BE220" si="507">IF(AZ209&lt;=3,"1",IF(AZ209&lt;5,"3",IF(AZ209&lt;=15,"6",IF(AZ209&gt;15,"10"))))</f>
        <v>3</v>
      </c>
      <c r="BF209" s="1" t="str">
        <f t="shared" ref="BF209:BF220" si="508">IF(BA209&lt;=20,"1",IF(BA209&lt;=49.9,"3",IF(BA209&lt;=100,"6",IF(BA209&gt;100,"10"))))</f>
        <v>3</v>
      </c>
      <c r="BG209" s="1" t="str">
        <f t="shared" ref="BG209:BG220" si="509">IF(BB209&gt;=6.5,"1",IF(BB209&gt;=4.6,"3",IF(BB209&gt;=2,"6",IF(BB209&gt;=0,"10"))))</f>
        <v>1</v>
      </c>
      <c r="BH209" s="1" t="str">
        <f t="shared" ref="BH209:BH220" si="510">IF(BC209&lt;=0.5,"1",IF(BC209&lt;1,"3",IF(BC209&lt;=3,"6",IF(BC209&gt;=3,"10"))))</f>
        <v>10</v>
      </c>
      <c r="BI209" s="87">
        <v>106</v>
      </c>
      <c r="BJ209" s="87" t="s">
        <v>12</v>
      </c>
      <c r="BK209" s="7">
        <v>42741</v>
      </c>
      <c r="BL209" s="11">
        <v>2.4</v>
      </c>
      <c r="BM209" s="11">
        <v>46.3</v>
      </c>
      <c r="BN209" s="11">
        <v>8.3000000000000007</v>
      </c>
      <c r="BO209" s="11">
        <v>1.52</v>
      </c>
      <c r="BP209" s="17">
        <f t="shared" ref="BP209:BP220" si="511">(BQ209+BR209+BS209+BT209)/4</f>
        <v>2.75</v>
      </c>
      <c r="BQ209" s="1" t="str">
        <f t="shared" ref="BQ209:BQ220" si="512">IF(BL209&lt;=3,"1",IF(BL209&lt;5,"3",IF(BL209&lt;=15,"6",IF(BL209&gt;15,"10"))))</f>
        <v>1</v>
      </c>
      <c r="BR209" s="1" t="str">
        <f t="shared" ref="BR209:BR220" si="513">IF(BM209&lt;=20,"1",IF(BM209&lt;=49.9,"3",IF(BM209&lt;=100,"6",IF(BM209&gt;100,"10"))))</f>
        <v>3</v>
      </c>
      <c r="BS209" s="1" t="str">
        <f t="shared" ref="BS209:BS220" si="514">IF(BN209&gt;=6.5,"1",IF(BN209&gt;=4.6,"3",IF(BN209&gt;=2,"6",IF(BN209&gt;=0,"10"))))</f>
        <v>1</v>
      </c>
      <c r="BT209" s="1" t="str">
        <f t="shared" ref="BT209:BT220" si="515">IF(BO209&lt;=0.5,"1",IF(BO209&lt;1,"3",IF(BO209&lt;=3,"6",IF(BO209&gt;=3,"10"))))</f>
        <v>6</v>
      </c>
    </row>
    <row r="210" spans="1:72" x14ac:dyDescent="0.25">
      <c r="A210" s="87"/>
      <c r="B210" s="87"/>
      <c r="C210" s="7">
        <v>42775</v>
      </c>
      <c r="D210" s="11" t="s">
        <v>37</v>
      </c>
      <c r="E210" s="11" t="s">
        <v>37</v>
      </c>
      <c r="F210" s="11" t="s">
        <v>37</v>
      </c>
      <c r="G210" s="11" t="s">
        <v>37</v>
      </c>
      <c r="H210" s="2" t="s">
        <v>37</v>
      </c>
      <c r="I210" s="1" t="s">
        <v>37</v>
      </c>
      <c r="J210" s="1" t="s">
        <v>37</v>
      </c>
      <c r="K210" s="1" t="s">
        <v>37</v>
      </c>
      <c r="L210" s="1" t="s">
        <v>37</v>
      </c>
      <c r="M210" s="87"/>
      <c r="N210" s="87"/>
      <c r="O210" s="7">
        <v>42775</v>
      </c>
      <c r="P210" s="11">
        <v>1</v>
      </c>
      <c r="Q210" s="11">
        <v>4.9000000000000004</v>
      </c>
      <c r="R210" s="11">
        <v>9.6</v>
      </c>
      <c r="S210" s="11">
        <v>0.01</v>
      </c>
      <c r="T210" s="17">
        <f t="shared" ref="T210:T220" si="516">(U210+V210+W210+X210)/4</f>
        <v>1</v>
      </c>
      <c r="U210" s="1" t="str">
        <f t="shared" ref="U210:U220" si="517">IF(P210&lt;=3,"1",IF(P210&lt;5,"3",IF(P210&lt;=15,"6",IF(P210&gt;15,"10"))))</f>
        <v>1</v>
      </c>
      <c r="V210" s="1" t="str">
        <f t="shared" ref="V210:V220" si="518">IF(Q210&lt;=20,"1",IF(Q210&lt;=49.9,"3",IF(Q210&lt;=100,"6",IF(Q210&gt;100,"10"))))</f>
        <v>1</v>
      </c>
      <c r="W210" s="1" t="str">
        <f t="shared" ref="W210:W220" si="519">IF(R210&gt;=6.5,"1",IF(R210&gt;=4.6,"3",IF(R210&gt;=2,"6",IF(R210&gt;=0,"10"))))</f>
        <v>1</v>
      </c>
      <c r="X210" s="1" t="str">
        <f t="shared" ref="X210:X220" si="520">IF(S210&lt;=0.5,"1",IF(S210&lt;1,"3",IF(S210&lt;=3,"6",IF(S210&gt;=3,"10"))))</f>
        <v>1</v>
      </c>
      <c r="Y210" s="87"/>
      <c r="Z210" s="87"/>
      <c r="AA210" s="7">
        <v>42775</v>
      </c>
      <c r="AB210" s="11">
        <v>1.8</v>
      </c>
      <c r="AC210" s="11">
        <v>11.8</v>
      </c>
      <c r="AD210" s="11">
        <v>6.5</v>
      </c>
      <c r="AE210" s="11">
        <v>0.27</v>
      </c>
      <c r="AF210" s="17">
        <f t="shared" si="496"/>
        <v>1</v>
      </c>
      <c r="AG210" s="1" t="str">
        <f t="shared" si="497"/>
        <v>1</v>
      </c>
      <c r="AH210" s="1" t="str">
        <f t="shared" si="498"/>
        <v>1</v>
      </c>
      <c r="AI210" s="1" t="str">
        <f t="shared" si="499"/>
        <v>1</v>
      </c>
      <c r="AJ210" s="1" t="str">
        <f t="shared" si="500"/>
        <v>1</v>
      </c>
      <c r="AK210" s="87"/>
      <c r="AL210" s="87"/>
      <c r="AM210" s="7">
        <v>42775</v>
      </c>
      <c r="AN210" s="11">
        <v>3</v>
      </c>
      <c r="AO210" s="11">
        <v>23.2</v>
      </c>
      <c r="AP210" s="11">
        <v>5.8</v>
      </c>
      <c r="AQ210" s="11">
        <v>8.41</v>
      </c>
      <c r="AR210" s="17">
        <f t="shared" si="501"/>
        <v>4.25</v>
      </c>
      <c r="AS210" s="1" t="str">
        <f t="shared" si="502"/>
        <v>1</v>
      </c>
      <c r="AT210" s="1" t="str">
        <f t="shared" si="503"/>
        <v>3</v>
      </c>
      <c r="AU210" s="1" t="str">
        <f t="shared" si="504"/>
        <v>3</v>
      </c>
      <c r="AV210" s="1" t="str">
        <f t="shared" si="505"/>
        <v>10</v>
      </c>
      <c r="AW210" s="87"/>
      <c r="AX210" s="87"/>
      <c r="AY210" s="7">
        <v>42775</v>
      </c>
      <c r="AZ210" s="11">
        <v>2.2999999999999998</v>
      </c>
      <c r="BA210" s="11">
        <v>37.5</v>
      </c>
      <c r="BB210" s="11">
        <v>8</v>
      </c>
      <c r="BC210" s="11">
        <v>3.54</v>
      </c>
      <c r="BD210" s="17">
        <f t="shared" si="506"/>
        <v>3.75</v>
      </c>
      <c r="BE210" s="1" t="str">
        <f t="shared" si="507"/>
        <v>1</v>
      </c>
      <c r="BF210" s="1" t="str">
        <f t="shared" si="508"/>
        <v>3</v>
      </c>
      <c r="BG210" s="1" t="str">
        <f t="shared" si="509"/>
        <v>1</v>
      </c>
      <c r="BH210" s="1" t="str">
        <f t="shared" si="510"/>
        <v>10</v>
      </c>
      <c r="BI210" s="87"/>
      <c r="BJ210" s="87"/>
      <c r="BK210" s="7">
        <v>42775</v>
      </c>
      <c r="BL210" s="11">
        <v>2.7</v>
      </c>
      <c r="BM210" s="11">
        <v>72.099999999999994</v>
      </c>
      <c r="BN210" s="11">
        <v>9.1</v>
      </c>
      <c r="BO210" s="11">
        <v>2.14</v>
      </c>
      <c r="BP210" s="2">
        <f t="shared" si="511"/>
        <v>3.5</v>
      </c>
      <c r="BQ210" s="1" t="str">
        <f t="shared" si="512"/>
        <v>1</v>
      </c>
      <c r="BR210" s="1" t="str">
        <f t="shared" si="513"/>
        <v>6</v>
      </c>
      <c r="BS210" s="1" t="str">
        <f t="shared" si="514"/>
        <v>1</v>
      </c>
      <c r="BT210" s="1" t="str">
        <f t="shared" si="515"/>
        <v>6</v>
      </c>
    </row>
    <row r="211" spans="1:72" x14ac:dyDescent="0.25">
      <c r="A211" s="87"/>
      <c r="B211" s="87"/>
      <c r="C211" s="7">
        <v>42800</v>
      </c>
      <c r="D211" s="11" t="s">
        <v>38</v>
      </c>
      <c r="E211" s="11" t="s">
        <v>38</v>
      </c>
      <c r="F211" s="11" t="s">
        <v>38</v>
      </c>
      <c r="G211" s="11" t="s">
        <v>38</v>
      </c>
      <c r="H211" s="2" t="s">
        <v>38</v>
      </c>
      <c r="I211" s="1" t="s">
        <v>38</v>
      </c>
      <c r="J211" s="1" t="s">
        <v>38</v>
      </c>
      <c r="K211" s="1" t="s">
        <v>38</v>
      </c>
      <c r="L211" s="1" t="s">
        <v>38</v>
      </c>
      <c r="M211" s="87"/>
      <c r="N211" s="87"/>
      <c r="O211" s="7">
        <v>42800</v>
      </c>
      <c r="P211" s="11">
        <v>1.6</v>
      </c>
      <c r="Q211" s="11">
        <v>4.8</v>
      </c>
      <c r="R211" s="11">
        <v>8.6999999999999993</v>
      </c>
      <c r="S211" s="11">
        <v>0.02</v>
      </c>
      <c r="T211" s="17">
        <f t="shared" si="516"/>
        <v>1</v>
      </c>
      <c r="U211" s="1" t="str">
        <f t="shared" si="517"/>
        <v>1</v>
      </c>
      <c r="V211" s="1" t="str">
        <f t="shared" si="518"/>
        <v>1</v>
      </c>
      <c r="W211" s="1" t="str">
        <f t="shared" si="519"/>
        <v>1</v>
      </c>
      <c r="X211" s="1" t="str">
        <f t="shared" si="520"/>
        <v>1</v>
      </c>
      <c r="Y211" s="87"/>
      <c r="Z211" s="87"/>
      <c r="AA211" s="7">
        <v>42800</v>
      </c>
      <c r="AB211" s="11">
        <v>3.8</v>
      </c>
      <c r="AC211" s="11">
        <v>11.1</v>
      </c>
      <c r="AD211" s="11">
        <v>11.5</v>
      </c>
      <c r="AE211" s="11">
        <v>0.18</v>
      </c>
      <c r="AF211" s="17">
        <f t="shared" si="496"/>
        <v>1.5</v>
      </c>
      <c r="AG211" s="1" t="str">
        <f t="shared" si="497"/>
        <v>3</v>
      </c>
      <c r="AH211" s="1" t="str">
        <f t="shared" si="498"/>
        <v>1</v>
      </c>
      <c r="AI211" s="1" t="str">
        <f t="shared" si="499"/>
        <v>1</v>
      </c>
      <c r="AJ211" s="1" t="str">
        <f t="shared" si="500"/>
        <v>1</v>
      </c>
      <c r="AK211" s="87"/>
      <c r="AL211" s="87"/>
      <c r="AM211" s="7">
        <v>42800</v>
      </c>
      <c r="AN211" s="11">
        <v>5.5</v>
      </c>
      <c r="AO211" s="11">
        <v>24.9</v>
      </c>
      <c r="AP211" s="11">
        <v>9.9</v>
      </c>
      <c r="AQ211" s="11">
        <v>8.75</v>
      </c>
      <c r="AR211" s="2">
        <f t="shared" si="501"/>
        <v>5</v>
      </c>
      <c r="AS211" s="1" t="str">
        <f t="shared" si="502"/>
        <v>6</v>
      </c>
      <c r="AT211" s="1" t="str">
        <f t="shared" si="503"/>
        <v>3</v>
      </c>
      <c r="AU211" s="1" t="str">
        <f t="shared" si="504"/>
        <v>1</v>
      </c>
      <c r="AV211" s="1" t="str">
        <f t="shared" si="505"/>
        <v>10</v>
      </c>
      <c r="AW211" s="87"/>
      <c r="AX211" s="87"/>
      <c r="AY211" s="7">
        <v>42800</v>
      </c>
      <c r="AZ211" s="11">
        <v>6.8</v>
      </c>
      <c r="BA211" s="11">
        <v>30.7</v>
      </c>
      <c r="BB211" s="11">
        <v>10.8</v>
      </c>
      <c r="BC211" s="11">
        <v>4.13</v>
      </c>
      <c r="BD211" s="17">
        <f t="shared" si="506"/>
        <v>5</v>
      </c>
      <c r="BE211" s="1" t="str">
        <f t="shared" si="507"/>
        <v>6</v>
      </c>
      <c r="BF211" s="1" t="str">
        <f t="shared" si="508"/>
        <v>3</v>
      </c>
      <c r="BG211" s="1" t="str">
        <f t="shared" si="509"/>
        <v>1</v>
      </c>
      <c r="BH211" s="1" t="str">
        <f t="shared" si="510"/>
        <v>10</v>
      </c>
      <c r="BI211" s="87"/>
      <c r="BJ211" s="87"/>
      <c r="BK211" s="7">
        <v>42800</v>
      </c>
      <c r="BL211" s="11">
        <v>2.8</v>
      </c>
      <c r="BM211" s="11">
        <v>35.9</v>
      </c>
      <c r="BN211" s="11">
        <v>8</v>
      </c>
      <c r="BO211" s="11">
        <v>0.76</v>
      </c>
      <c r="BP211" s="2">
        <f t="shared" si="511"/>
        <v>2</v>
      </c>
      <c r="BQ211" s="1" t="str">
        <f t="shared" si="512"/>
        <v>1</v>
      </c>
      <c r="BR211" s="1" t="str">
        <f t="shared" si="513"/>
        <v>3</v>
      </c>
      <c r="BS211" s="1" t="str">
        <f t="shared" si="514"/>
        <v>1</v>
      </c>
      <c r="BT211" s="1" t="str">
        <f t="shared" si="515"/>
        <v>3</v>
      </c>
    </row>
    <row r="212" spans="1:72" x14ac:dyDescent="0.25">
      <c r="A212" s="87"/>
      <c r="B212" s="87"/>
      <c r="C212" s="8">
        <v>42830</v>
      </c>
      <c r="D212" s="11">
        <v>1</v>
      </c>
      <c r="E212" s="20">
        <v>2.7</v>
      </c>
      <c r="F212" s="20">
        <v>8.8000000000000007</v>
      </c>
      <c r="G212" s="20">
        <v>0.09</v>
      </c>
      <c r="H212" s="17">
        <f t="shared" ref="H212:H218" si="521">(I212+J212+K212+L212)/4</f>
        <v>1</v>
      </c>
      <c r="I212" s="1" t="str">
        <f t="shared" ref="I212:I218" si="522">IF(D212&lt;=3,"1",IF(D212&lt;5,"3",IF(D212&lt;=15,"6",IF(D212&gt;15,"10"))))</f>
        <v>1</v>
      </c>
      <c r="J212" s="1" t="str">
        <f t="shared" ref="J212:J218" si="523">IF(E212&lt;=20,"1",IF(E212&lt;=49.9,"3",IF(E212&lt;=100,"6",IF(E212&gt;100,"10"))))</f>
        <v>1</v>
      </c>
      <c r="K212" s="1" t="str">
        <f t="shared" ref="K212:K218" si="524">IF(F212&gt;=6.5,"1",IF(F212&gt;=4.6,"3",IF(F212&gt;=2,"6",IF(F212&gt;=0,"10"))))</f>
        <v>1</v>
      </c>
      <c r="L212" s="1" t="str">
        <f t="shared" ref="L212:L218" si="525">IF(G212&lt;=0.5,"1",IF(G212&lt;1,"3",IF(G212&lt;=3,"6",IF(G212&gt;=3,"10"))))</f>
        <v>1</v>
      </c>
      <c r="M212" s="87"/>
      <c r="N212" s="87"/>
      <c r="O212" s="8">
        <v>42830</v>
      </c>
      <c r="P212" s="11">
        <v>1.2</v>
      </c>
      <c r="Q212" s="11">
        <v>8.9</v>
      </c>
      <c r="R212" s="11">
        <v>9.5</v>
      </c>
      <c r="S212" s="11">
        <v>0.04</v>
      </c>
      <c r="T212" s="17">
        <f t="shared" si="516"/>
        <v>1</v>
      </c>
      <c r="U212" s="1" t="str">
        <f t="shared" si="517"/>
        <v>1</v>
      </c>
      <c r="V212" s="1" t="str">
        <f t="shared" si="518"/>
        <v>1</v>
      </c>
      <c r="W212" s="1" t="str">
        <f t="shared" si="519"/>
        <v>1</v>
      </c>
      <c r="X212" s="1" t="str">
        <f t="shared" si="520"/>
        <v>1</v>
      </c>
      <c r="Y212" s="87"/>
      <c r="Z212" s="87"/>
      <c r="AA212" s="8">
        <v>42830</v>
      </c>
      <c r="AB212" s="11">
        <v>2.9</v>
      </c>
      <c r="AC212" s="11">
        <v>8.9</v>
      </c>
      <c r="AD212" s="11">
        <v>10.7</v>
      </c>
      <c r="AE212" s="11">
        <v>0.39</v>
      </c>
      <c r="AF212" s="2">
        <f t="shared" si="496"/>
        <v>1</v>
      </c>
      <c r="AG212" s="1" t="str">
        <f t="shared" si="497"/>
        <v>1</v>
      </c>
      <c r="AH212" s="1" t="str">
        <f t="shared" si="498"/>
        <v>1</v>
      </c>
      <c r="AI212" s="1" t="str">
        <f t="shared" si="499"/>
        <v>1</v>
      </c>
      <c r="AJ212" s="1" t="str">
        <f t="shared" si="500"/>
        <v>1</v>
      </c>
      <c r="AK212" s="87"/>
      <c r="AL212" s="87"/>
      <c r="AM212" s="8">
        <v>42830</v>
      </c>
      <c r="AN212" s="11">
        <v>7.8</v>
      </c>
      <c r="AO212" s="11">
        <v>26.4</v>
      </c>
      <c r="AP212" s="11">
        <v>10.9</v>
      </c>
      <c r="AQ212" s="11">
        <v>7.96</v>
      </c>
      <c r="AR212" s="17">
        <f t="shared" si="501"/>
        <v>5</v>
      </c>
      <c r="AS212" s="1" t="str">
        <f t="shared" si="502"/>
        <v>6</v>
      </c>
      <c r="AT212" s="1" t="str">
        <f t="shared" si="503"/>
        <v>3</v>
      </c>
      <c r="AU212" s="1" t="str">
        <f t="shared" si="504"/>
        <v>1</v>
      </c>
      <c r="AV212" s="1" t="str">
        <f t="shared" si="505"/>
        <v>10</v>
      </c>
      <c r="AW212" s="87"/>
      <c r="AX212" s="87"/>
      <c r="AY212" s="8">
        <v>42830</v>
      </c>
      <c r="AZ212" s="11">
        <v>15.7</v>
      </c>
      <c r="BA212" s="11">
        <v>54.2</v>
      </c>
      <c r="BB212" s="11">
        <v>11.8</v>
      </c>
      <c r="BC212" s="11">
        <v>1.57</v>
      </c>
      <c r="BD212" s="17">
        <f t="shared" si="506"/>
        <v>5.75</v>
      </c>
      <c r="BE212" s="1" t="str">
        <f t="shared" si="507"/>
        <v>10</v>
      </c>
      <c r="BF212" s="1" t="str">
        <f t="shared" si="508"/>
        <v>6</v>
      </c>
      <c r="BG212" s="1" t="str">
        <f t="shared" si="509"/>
        <v>1</v>
      </c>
      <c r="BH212" s="1" t="str">
        <f t="shared" si="510"/>
        <v>6</v>
      </c>
      <c r="BI212" s="87"/>
      <c r="BJ212" s="87"/>
      <c r="BK212" s="8">
        <v>42830</v>
      </c>
      <c r="BL212" s="11">
        <v>4.3</v>
      </c>
      <c r="BM212" s="11">
        <v>31.7</v>
      </c>
      <c r="BN212" s="11">
        <v>8.1</v>
      </c>
      <c r="BO212" s="11">
        <v>0.37</v>
      </c>
      <c r="BP212" s="2">
        <f t="shared" si="511"/>
        <v>2</v>
      </c>
      <c r="BQ212" s="1" t="str">
        <f t="shared" si="512"/>
        <v>3</v>
      </c>
      <c r="BR212" s="1" t="str">
        <f t="shared" si="513"/>
        <v>3</v>
      </c>
      <c r="BS212" s="1" t="str">
        <f t="shared" si="514"/>
        <v>1</v>
      </c>
      <c r="BT212" s="1" t="str">
        <f t="shared" si="515"/>
        <v>1</v>
      </c>
    </row>
    <row r="213" spans="1:72" x14ac:dyDescent="0.25">
      <c r="A213" s="87"/>
      <c r="B213" s="87"/>
      <c r="C213" s="8">
        <v>42859</v>
      </c>
      <c r="D213" s="11">
        <v>1</v>
      </c>
      <c r="E213" s="11">
        <v>90.2</v>
      </c>
      <c r="F213" s="11">
        <v>8.3000000000000007</v>
      </c>
      <c r="G213" s="11">
        <v>0.05</v>
      </c>
      <c r="H213" s="17">
        <f t="shared" si="521"/>
        <v>2.25</v>
      </c>
      <c r="I213" s="1" t="str">
        <f t="shared" si="522"/>
        <v>1</v>
      </c>
      <c r="J213" s="1" t="str">
        <f t="shared" si="523"/>
        <v>6</v>
      </c>
      <c r="K213" s="1" t="str">
        <f t="shared" si="524"/>
        <v>1</v>
      </c>
      <c r="L213" s="1" t="str">
        <f t="shared" si="525"/>
        <v>1</v>
      </c>
      <c r="M213" s="87"/>
      <c r="N213" s="87"/>
      <c r="O213" s="8">
        <v>42859</v>
      </c>
      <c r="P213" s="11">
        <v>1</v>
      </c>
      <c r="Q213" s="11">
        <v>480</v>
      </c>
      <c r="R213" s="11">
        <v>7.6</v>
      </c>
      <c r="S213" s="11">
        <v>0.06</v>
      </c>
      <c r="T213" s="17">
        <f t="shared" si="516"/>
        <v>3.25</v>
      </c>
      <c r="U213" s="1" t="str">
        <f t="shared" si="517"/>
        <v>1</v>
      </c>
      <c r="V213" s="1" t="str">
        <f t="shared" si="518"/>
        <v>10</v>
      </c>
      <c r="W213" s="1" t="str">
        <f t="shared" si="519"/>
        <v>1</v>
      </c>
      <c r="X213" s="1" t="str">
        <f t="shared" si="520"/>
        <v>1</v>
      </c>
      <c r="Y213" s="87"/>
      <c r="Z213" s="87"/>
      <c r="AA213" s="8">
        <v>42859</v>
      </c>
      <c r="AB213" s="11">
        <v>2.4</v>
      </c>
      <c r="AC213" s="11">
        <v>11.2</v>
      </c>
      <c r="AD213" s="11">
        <v>9.8000000000000007</v>
      </c>
      <c r="AE213" s="11">
        <v>0.15</v>
      </c>
      <c r="AF213" s="2">
        <f t="shared" si="496"/>
        <v>1</v>
      </c>
      <c r="AG213" s="1" t="str">
        <f t="shared" si="497"/>
        <v>1</v>
      </c>
      <c r="AH213" s="1" t="str">
        <f t="shared" si="498"/>
        <v>1</v>
      </c>
      <c r="AI213" s="1" t="str">
        <f t="shared" si="499"/>
        <v>1</v>
      </c>
      <c r="AJ213" s="1" t="str">
        <f t="shared" si="500"/>
        <v>1</v>
      </c>
      <c r="AK213" s="87"/>
      <c r="AL213" s="87"/>
      <c r="AM213" s="8">
        <v>42859</v>
      </c>
      <c r="AN213" s="11">
        <v>12.1</v>
      </c>
      <c r="AO213" s="11">
        <v>53.5</v>
      </c>
      <c r="AP213" s="11">
        <v>10.3</v>
      </c>
      <c r="AQ213" s="11">
        <v>6.32</v>
      </c>
      <c r="AR213" s="2">
        <f t="shared" si="501"/>
        <v>5.75</v>
      </c>
      <c r="AS213" s="1" t="str">
        <f t="shared" si="502"/>
        <v>6</v>
      </c>
      <c r="AT213" s="1" t="str">
        <f t="shared" si="503"/>
        <v>6</v>
      </c>
      <c r="AU213" s="1" t="str">
        <f t="shared" si="504"/>
        <v>1</v>
      </c>
      <c r="AV213" s="1" t="str">
        <f t="shared" si="505"/>
        <v>10</v>
      </c>
      <c r="AW213" s="87"/>
      <c r="AX213" s="87"/>
      <c r="AY213" s="8">
        <v>42859</v>
      </c>
      <c r="AZ213" s="11">
        <v>9.3000000000000007</v>
      </c>
      <c r="BA213" s="11">
        <v>39.799999999999997</v>
      </c>
      <c r="BB213" s="11">
        <v>8.9</v>
      </c>
      <c r="BC213" s="11">
        <v>0.36</v>
      </c>
      <c r="BD213" s="17">
        <f t="shared" si="506"/>
        <v>2.75</v>
      </c>
      <c r="BE213" s="1" t="str">
        <f t="shared" si="507"/>
        <v>6</v>
      </c>
      <c r="BF213" s="1" t="str">
        <f t="shared" si="508"/>
        <v>3</v>
      </c>
      <c r="BG213" s="1" t="str">
        <f t="shared" si="509"/>
        <v>1</v>
      </c>
      <c r="BH213" s="1" t="str">
        <f t="shared" si="510"/>
        <v>1</v>
      </c>
      <c r="BI213" s="87"/>
      <c r="BJ213" s="87"/>
      <c r="BK213" s="8">
        <v>42859</v>
      </c>
      <c r="BL213" s="11">
        <v>2.2999999999999998</v>
      </c>
      <c r="BM213" s="11">
        <v>20.2</v>
      </c>
      <c r="BN213" s="11">
        <v>5.9</v>
      </c>
      <c r="BO213" s="11">
        <v>0.42</v>
      </c>
      <c r="BP213" s="2">
        <f t="shared" si="511"/>
        <v>2</v>
      </c>
      <c r="BQ213" s="1" t="str">
        <f t="shared" si="512"/>
        <v>1</v>
      </c>
      <c r="BR213" s="1" t="str">
        <f t="shared" si="513"/>
        <v>3</v>
      </c>
      <c r="BS213" s="1" t="str">
        <f t="shared" si="514"/>
        <v>3</v>
      </c>
      <c r="BT213" s="1" t="str">
        <f t="shared" si="515"/>
        <v>1</v>
      </c>
    </row>
    <row r="214" spans="1:72" x14ac:dyDescent="0.25">
      <c r="A214" s="87"/>
      <c r="B214" s="87"/>
      <c r="C214" s="8">
        <v>42909</v>
      </c>
      <c r="D214" s="11">
        <v>1</v>
      </c>
      <c r="E214" s="11">
        <v>9.1</v>
      </c>
      <c r="F214" s="11">
        <v>8.4</v>
      </c>
      <c r="G214" s="11">
        <v>0.01</v>
      </c>
      <c r="H214" s="17">
        <f t="shared" si="521"/>
        <v>1</v>
      </c>
      <c r="I214" s="1" t="str">
        <f t="shared" si="522"/>
        <v>1</v>
      </c>
      <c r="J214" s="1" t="str">
        <f t="shared" si="523"/>
        <v>1</v>
      </c>
      <c r="K214" s="1" t="str">
        <f t="shared" si="524"/>
        <v>1</v>
      </c>
      <c r="L214" s="1" t="str">
        <f t="shared" si="525"/>
        <v>1</v>
      </c>
      <c r="M214" s="87"/>
      <c r="N214" s="87"/>
      <c r="O214" s="8">
        <v>42909</v>
      </c>
      <c r="P214" s="11">
        <v>1</v>
      </c>
      <c r="Q214" s="11">
        <v>119</v>
      </c>
      <c r="R214" s="11">
        <v>8.1999999999999993</v>
      </c>
      <c r="S214" s="11">
        <v>0.01</v>
      </c>
      <c r="T214" s="17">
        <f t="shared" si="516"/>
        <v>3.25</v>
      </c>
      <c r="U214" s="1" t="str">
        <f t="shared" si="517"/>
        <v>1</v>
      </c>
      <c r="V214" s="1" t="str">
        <f t="shared" si="518"/>
        <v>10</v>
      </c>
      <c r="W214" s="1" t="str">
        <f t="shared" si="519"/>
        <v>1</v>
      </c>
      <c r="X214" s="1" t="str">
        <f t="shared" si="520"/>
        <v>1</v>
      </c>
      <c r="Y214" s="87"/>
      <c r="Z214" s="87"/>
      <c r="AA214" s="8">
        <v>42909</v>
      </c>
      <c r="AB214" s="11">
        <v>1</v>
      </c>
      <c r="AC214" s="11">
        <v>82.5</v>
      </c>
      <c r="AD214" s="11">
        <v>7.6</v>
      </c>
      <c r="AE214" s="11">
        <v>0.05</v>
      </c>
      <c r="AF214" s="17">
        <f t="shared" si="496"/>
        <v>2.25</v>
      </c>
      <c r="AG214" s="1" t="str">
        <f t="shared" si="497"/>
        <v>1</v>
      </c>
      <c r="AH214" s="1" t="str">
        <f t="shared" si="498"/>
        <v>6</v>
      </c>
      <c r="AI214" s="1" t="str">
        <f t="shared" si="499"/>
        <v>1</v>
      </c>
      <c r="AJ214" s="1" t="str">
        <f t="shared" si="500"/>
        <v>1</v>
      </c>
      <c r="AK214" s="87"/>
      <c r="AL214" s="87"/>
      <c r="AM214" s="8">
        <v>42909</v>
      </c>
      <c r="AN214" s="11">
        <v>1.7</v>
      </c>
      <c r="AO214" s="11">
        <v>29.9</v>
      </c>
      <c r="AP214" s="11">
        <v>6.5</v>
      </c>
      <c r="AQ214" s="11">
        <v>0.71</v>
      </c>
      <c r="AR214" s="17">
        <f t="shared" si="501"/>
        <v>2</v>
      </c>
      <c r="AS214" s="1" t="str">
        <f t="shared" si="502"/>
        <v>1</v>
      </c>
      <c r="AT214" s="1" t="str">
        <f t="shared" si="503"/>
        <v>3</v>
      </c>
      <c r="AU214" s="1" t="str">
        <f t="shared" si="504"/>
        <v>1</v>
      </c>
      <c r="AV214" s="1" t="str">
        <f t="shared" si="505"/>
        <v>3</v>
      </c>
      <c r="AW214" s="87"/>
      <c r="AX214" s="87"/>
      <c r="AY214" s="8">
        <v>42909</v>
      </c>
      <c r="AZ214" s="11">
        <v>1.7</v>
      </c>
      <c r="BA214" s="11">
        <v>27.7</v>
      </c>
      <c r="BB214" s="11">
        <v>6.4</v>
      </c>
      <c r="BC214" s="11">
        <v>0.72</v>
      </c>
      <c r="BD214" s="17">
        <f t="shared" si="506"/>
        <v>2.5</v>
      </c>
      <c r="BE214" s="1" t="str">
        <f t="shared" si="507"/>
        <v>1</v>
      </c>
      <c r="BF214" s="1" t="str">
        <f t="shared" si="508"/>
        <v>3</v>
      </c>
      <c r="BG214" s="1" t="str">
        <f t="shared" si="509"/>
        <v>3</v>
      </c>
      <c r="BH214" s="1" t="str">
        <f t="shared" si="510"/>
        <v>3</v>
      </c>
      <c r="BI214" s="87"/>
      <c r="BJ214" s="87"/>
      <c r="BK214" s="8">
        <v>42909</v>
      </c>
      <c r="BL214" s="11">
        <v>1.9</v>
      </c>
      <c r="BM214" s="11">
        <v>51.8</v>
      </c>
      <c r="BN214" s="11">
        <v>7.4</v>
      </c>
      <c r="BO214" s="11">
        <v>0.43</v>
      </c>
      <c r="BP214" s="17">
        <f t="shared" si="511"/>
        <v>2.25</v>
      </c>
      <c r="BQ214" s="1" t="str">
        <f t="shared" si="512"/>
        <v>1</v>
      </c>
      <c r="BR214" s="1" t="str">
        <f t="shared" si="513"/>
        <v>6</v>
      </c>
      <c r="BS214" s="1" t="str">
        <f t="shared" si="514"/>
        <v>1</v>
      </c>
      <c r="BT214" s="1" t="str">
        <f t="shared" si="515"/>
        <v>1</v>
      </c>
    </row>
    <row r="215" spans="1:72" x14ac:dyDescent="0.25">
      <c r="A215" s="87"/>
      <c r="B215" s="87"/>
      <c r="C215" s="8">
        <v>42922</v>
      </c>
      <c r="D215" s="11">
        <v>1</v>
      </c>
      <c r="E215" s="11">
        <v>27.8</v>
      </c>
      <c r="F215" s="11">
        <v>8.3000000000000007</v>
      </c>
      <c r="G215" s="11">
        <v>0.02</v>
      </c>
      <c r="H215" s="17">
        <f t="shared" si="521"/>
        <v>1.5</v>
      </c>
      <c r="I215" s="1" t="str">
        <f t="shared" si="522"/>
        <v>1</v>
      </c>
      <c r="J215" s="1" t="str">
        <f t="shared" si="523"/>
        <v>3</v>
      </c>
      <c r="K215" s="1" t="str">
        <f t="shared" si="524"/>
        <v>1</v>
      </c>
      <c r="L215" s="1" t="str">
        <f t="shared" si="525"/>
        <v>1</v>
      </c>
      <c r="M215" s="87"/>
      <c r="N215" s="87"/>
      <c r="O215" s="8">
        <v>42922</v>
      </c>
      <c r="P215" s="11">
        <v>1</v>
      </c>
      <c r="Q215" s="11">
        <v>91.2</v>
      </c>
      <c r="R215" s="11">
        <v>8.1999999999999993</v>
      </c>
      <c r="S215" s="11">
        <v>0.02</v>
      </c>
      <c r="T215" s="17">
        <f t="shared" si="516"/>
        <v>2.25</v>
      </c>
      <c r="U215" s="1" t="str">
        <f t="shared" si="517"/>
        <v>1</v>
      </c>
      <c r="V215" s="1" t="str">
        <f t="shared" si="518"/>
        <v>6</v>
      </c>
      <c r="W215" s="1" t="str">
        <f t="shared" si="519"/>
        <v>1</v>
      </c>
      <c r="X215" s="1" t="str">
        <f t="shared" si="520"/>
        <v>1</v>
      </c>
      <c r="Y215" s="87"/>
      <c r="Z215" s="87"/>
      <c r="AA215" s="8">
        <v>42922</v>
      </c>
      <c r="AB215" s="11">
        <v>1</v>
      </c>
      <c r="AC215" s="11">
        <v>85.1</v>
      </c>
      <c r="AD215" s="11">
        <v>7.8</v>
      </c>
      <c r="AE215" s="11">
        <v>0.05</v>
      </c>
      <c r="AF215" s="17">
        <f t="shared" si="496"/>
        <v>2.25</v>
      </c>
      <c r="AG215" s="1" t="str">
        <f t="shared" si="497"/>
        <v>1</v>
      </c>
      <c r="AH215" s="1" t="str">
        <f t="shared" si="498"/>
        <v>6</v>
      </c>
      <c r="AI215" s="1" t="str">
        <f t="shared" si="499"/>
        <v>1</v>
      </c>
      <c r="AJ215" s="1" t="str">
        <f t="shared" si="500"/>
        <v>1</v>
      </c>
      <c r="AK215" s="87"/>
      <c r="AL215" s="87"/>
      <c r="AM215" s="8">
        <v>42922</v>
      </c>
      <c r="AN215" s="11">
        <v>1.1000000000000001</v>
      </c>
      <c r="AO215" s="11">
        <v>89.9</v>
      </c>
      <c r="AP215" s="11">
        <v>6.7</v>
      </c>
      <c r="AQ215" s="11">
        <v>0.46</v>
      </c>
      <c r="AR215" s="17">
        <f t="shared" si="501"/>
        <v>2.25</v>
      </c>
      <c r="AS215" s="1" t="str">
        <f t="shared" si="502"/>
        <v>1</v>
      </c>
      <c r="AT215" s="1" t="str">
        <f t="shared" si="503"/>
        <v>6</v>
      </c>
      <c r="AU215" s="1" t="str">
        <f t="shared" si="504"/>
        <v>1</v>
      </c>
      <c r="AV215" s="1" t="str">
        <f t="shared" si="505"/>
        <v>1</v>
      </c>
      <c r="AW215" s="87"/>
      <c r="AX215" s="87"/>
      <c r="AY215" s="8">
        <v>42922</v>
      </c>
      <c r="AZ215" s="11">
        <v>1</v>
      </c>
      <c r="BA215" s="11">
        <v>78.5</v>
      </c>
      <c r="BB215" s="11">
        <v>5.9</v>
      </c>
      <c r="BC215" s="11">
        <v>1.02</v>
      </c>
      <c r="BD215" s="17">
        <f t="shared" si="506"/>
        <v>4</v>
      </c>
      <c r="BE215" s="1" t="str">
        <f t="shared" si="507"/>
        <v>1</v>
      </c>
      <c r="BF215" s="1" t="str">
        <f t="shared" si="508"/>
        <v>6</v>
      </c>
      <c r="BG215" s="1" t="str">
        <f t="shared" si="509"/>
        <v>3</v>
      </c>
      <c r="BH215" s="1" t="str">
        <f t="shared" si="510"/>
        <v>6</v>
      </c>
      <c r="BI215" s="87"/>
      <c r="BJ215" s="87"/>
      <c r="BK215" s="8">
        <v>42922</v>
      </c>
      <c r="BL215" s="11">
        <v>1.3</v>
      </c>
      <c r="BM215" s="11">
        <v>123</v>
      </c>
      <c r="BN215" s="11">
        <v>5.8</v>
      </c>
      <c r="BO215" s="11">
        <v>0.08</v>
      </c>
      <c r="BP215" s="17">
        <f t="shared" si="511"/>
        <v>3.75</v>
      </c>
      <c r="BQ215" s="1" t="str">
        <f t="shared" si="512"/>
        <v>1</v>
      </c>
      <c r="BR215" s="1" t="str">
        <f t="shared" si="513"/>
        <v>10</v>
      </c>
      <c r="BS215" s="1" t="str">
        <f t="shared" si="514"/>
        <v>3</v>
      </c>
      <c r="BT215" s="1" t="str">
        <f t="shared" si="515"/>
        <v>1</v>
      </c>
    </row>
    <row r="216" spans="1:72" x14ac:dyDescent="0.25">
      <c r="A216" s="87"/>
      <c r="B216" s="87"/>
      <c r="C216" s="8">
        <v>42965</v>
      </c>
      <c r="D216" s="11">
        <v>1</v>
      </c>
      <c r="E216" s="11">
        <v>27.6</v>
      </c>
      <c r="F216" s="11">
        <v>8.3000000000000007</v>
      </c>
      <c r="G216" s="11">
        <v>0.02</v>
      </c>
      <c r="H216" s="17">
        <f t="shared" si="521"/>
        <v>1.5</v>
      </c>
      <c r="I216" s="1" t="str">
        <f t="shared" si="522"/>
        <v>1</v>
      </c>
      <c r="J216" s="1" t="str">
        <f t="shared" si="523"/>
        <v>3</v>
      </c>
      <c r="K216" s="1" t="str">
        <f t="shared" si="524"/>
        <v>1</v>
      </c>
      <c r="L216" s="1" t="str">
        <f t="shared" si="525"/>
        <v>1</v>
      </c>
      <c r="M216" s="87"/>
      <c r="N216" s="87"/>
      <c r="O216" s="8">
        <v>42965</v>
      </c>
      <c r="P216" s="11">
        <v>1</v>
      </c>
      <c r="Q216" s="11">
        <v>95.1</v>
      </c>
      <c r="R216" s="11">
        <v>7.6</v>
      </c>
      <c r="S216" s="11">
        <v>0.03</v>
      </c>
      <c r="T216" s="17">
        <f t="shared" si="516"/>
        <v>2.25</v>
      </c>
      <c r="U216" s="1" t="str">
        <f t="shared" si="517"/>
        <v>1</v>
      </c>
      <c r="V216" s="1" t="str">
        <f t="shared" si="518"/>
        <v>6</v>
      </c>
      <c r="W216" s="1" t="str">
        <f t="shared" si="519"/>
        <v>1</v>
      </c>
      <c r="X216" s="1" t="str">
        <f t="shared" si="520"/>
        <v>1</v>
      </c>
      <c r="Y216" s="87"/>
      <c r="Z216" s="87"/>
      <c r="AA216" s="8">
        <v>42965</v>
      </c>
      <c r="AB216" s="11">
        <v>1</v>
      </c>
      <c r="AC216" s="11">
        <v>73.900000000000006</v>
      </c>
      <c r="AD216" s="11">
        <v>7.3</v>
      </c>
      <c r="AE216" s="11">
        <v>0.09</v>
      </c>
      <c r="AF216" s="17">
        <f t="shared" si="496"/>
        <v>2.25</v>
      </c>
      <c r="AG216" s="1" t="str">
        <f t="shared" si="497"/>
        <v>1</v>
      </c>
      <c r="AH216" s="1" t="str">
        <f t="shared" si="498"/>
        <v>6</v>
      </c>
      <c r="AI216" s="1" t="str">
        <f t="shared" si="499"/>
        <v>1</v>
      </c>
      <c r="AJ216" s="1" t="str">
        <f t="shared" si="500"/>
        <v>1</v>
      </c>
      <c r="AK216" s="87"/>
      <c r="AL216" s="87"/>
      <c r="AM216" s="8">
        <v>42965</v>
      </c>
      <c r="AN216" s="11">
        <v>1.6</v>
      </c>
      <c r="AO216" s="11">
        <v>32.9</v>
      </c>
      <c r="AP216" s="11">
        <v>6</v>
      </c>
      <c r="AQ216" s="11">
        <v>1.18</v>
      </c>
      <c r="AR216" s="17">
        <f t="shared" si="501"/>
        <v>3.25</v>
      </c>
      <c r="AS216" s="1" t="str">
        <f t="shared" si="502"/>
        <v>1</v>
      </c>
      <c r="AT216" s="1" t="str">
        <f t="shared" si="503"/>
        <v>3</v>
      </c>
      <c r="AU216" s="1" t="str">
        <f t="shared" si="504"/>
        <v>3</v>
      </c>
      <c r="AV216" s="1" t="str">
        <f t="shared" si="505"/>
        <v>6</v>
      </c>
      <c r="AW216" s="87"/>
      <c r="AX216" s="87"/>
      <c r="AY216" s="8">
        <v>42965</v>
      </c>
      <c r="AZ216" s="11">
        <v>2.1</v>
      </c>
      <c r="BA216" s="11">
        <v>24.6</v>
      </c>
      <c r="BB216" s="11">
        <v>5.9</v>
      </c>
      <c r="BC216" s="11">
        <v>1.28</v>
      </c>
      <c r="BD216" s="17">
        <f t="shared" si="506"/>
        <v>3.25</v>
      </c>
      <c r="BE216" s="1" t="str">
        <f t="shared" si="507"/>
        <v>1</v>
      </c>
      <c r="BF216" s="1" t="str">
        <f t="shared" si="508"/>
        <v>3</v>
      </c>
      <c r="BG216" s="1" t="str">
        <f t="shared" si="509"/>
        <v>3</v>
      </c>
      <c r="BH216" s="1" t="str">
        <f t="shared" si="510"/>
        <v>6</v>
      </c>
      <c r="BI216" s="87"/>
      <c r="BJ216" s="87"/>
      <c r="BK216" s="8">
        <v>42965</v>
      </c>
      <c r="BL216" s="11">
        <v>4.7</v>
      </c>
      <c r="BM216" s="11">
        <v>53.8</v>
      </c>
      <c r="BN216" s="11">
        <v>11.8</v>
      </c>
      <c r="BO216" s="11">
        <v>1.06</v>
      </c>
      <c r="BP216" s="17">
        <f t="shared" si="511"/>
        <v>4</v>
      </c>
      <c r="BQ216" s="1" t="str">
        <f t="shared" si="512"/>
        <v>3</v>
      </c>
      <c r="BR216" s="1" t="str">
        <f t="shared" si="513"/>
        <v>6</v>
      </c>
      <c r="BS216" s="1" t="str">
        <f t="shared" si="514"/>
        <v>1</v>
      </c>
      <c r="BT216" s="1" t="str">
        <f t="shared" si="515"/>
        <v>6</v>
      </c>
    </row>
    <row r="217" spans="1:72" x14ac:dyDescent="0.25">
      <c r="A217" s="87"/>
      <c r="B217" s="87"/>
      <c r="C217" s="7">
        <v>42984</v>
      </c>
      <c r="D217" s="11">
        <v>1</v>
      </c>
      <c r="E217" s="11">
        <v>37.200000000000003</v>
      </c>
      <c r="F217" s="11">
        <v>7.3</v>
      </c>
      <c r="G217" s="11">
        <v>0.01</v>
      </c>
      <c r="H217" s="17">
        <f t="shared" si="521"/>
        <v>1.5</v>
      </c>
      <c r="I217" s="1" t="str">
        <f t="shared" si="522"/>
        <v>1</v>
      </c>
      <c r="J217" s="1" t="str">
        <f t="shared" si="523"/>
        <v>3</v>
      </c>
      <c r="K217" s="1" t="str">
        <f t="shared" si="524"/>
        <v>1</v>
      </c>
      <c r="L217" s="1" t="str">
        <f t="shared" si="525"/>
        <v>1</v>
      </c>
      <c r="M217" s="87"/>
      <c r="N217" s="87"/>
      <c r="O217" s="7">
        <v>42984</v>
      </c>
      <c r="P217" s="11">
        <v>1</v>
      </c>
      <c r="Q217" s="11">
        <v>90.3</v>
      </c>
      <c r="R217" s="11">
        <v>8.4</v>
      </c>
      <c r="S217" s="11">
        <v>0.02</v>
      </c>
      <c r="T217" s="17">
        <f t="shared" si="516"/>
        <v>2.25</v>
      </c>
      <c r="U217" s="1" t="str">
        <f t="shared" si="517"/>
        <v>1</v>
      </c>
      <c r="V217" s="1" t="str">
        <f t="shared" si="518"/>
        <v>6</v>
      </c>
      <c r="W217" s="1" t="str">
        <f t="shared" si="519"/>
        <v>1</v>
      </c>
      <c r="X217" s="1" t="str">
        <f t="shared" si="520"/>
        <v>1</v>
      </c>
      <c r="Y217" s="87"/>
      <c r="Z217" s="87"/>
      <c r="AA217" s="7">
        <v>42984</v>
      </c>
      <c r="AB217" s="11">
        <v>1.7</v>
      </c>
      <c r="AC217" s="11">
        <v>29.4</v>
      </c>
      <c r="AD217" s="11">
        <v>7.5</v>
      </c>
      <c r="AE217" s="11">
        <v>0.14000000000000001</v>
      </c>
      <c r="AF217" s="17">
        <f t="shared" si="496"/>
        <v>1.5</v>
      </c>
      <c r="AG217" s="1" t="str">
        <f t="shared" si="497"/>
        <v>1</v>
      </c>
      <c r="AH217" s="1" t="str">
        <f t="shared" si="498"/>
        <v>3</v>
      </c>
      <c r="AI217" s="1" t="str">
        <f t="shared" si="499"/>
        <v>1</v>
      </c>
      <c r="AJ217" s="1" t="str">
        <f t="shared" si="500"/>
        <v>1</v>
      </c>
      <c r="AK217" s="87"/>
      <c r="AL217" s="87"/>
      <c r="AM217" s="7">
        <v>42984</v>
      </c>
      <c r="AN217" s="11">
        <v>1.8</v>
      </c>
      <c r="AO217" s="11">
        <v>73.099999999999994</v>
      </c>
      <c r="AP217" s="11">
        <v>5.9</v>
      </c>
      <c r="AQ217" s="11">
        <v>1.34</v>
      </c>
      <c r="AR217" s="17">
        <f t="shared" si="501"/>
        <v>4</v>
      </c>
      <c r="AS217" s="1" t="str">
        <f t="shared" si="502"/>
        <v>1</v>
      </c>
      <c r="AT217" s="1" t="str">
        <f t="shared" si="503"/>
        <v>6</v>
      </c>
      <c r="AU217" s="1" t="str">
        <f t="shared" si="504"/>
        <v>3</v>
      </c>
      <c r="AV217" s="1" t="str">
        <f t="shared" si="505"/>
        <v>6</v>
      </c>
      <c r="AW217" s="87"/>
      <c r="AX217" s="87"/>
      <c r="AY217" s="7">
        <v>42984</v>
      </c>
      <c r="AZ217" s="11">
        <v>1.2</v>
      </c>
      <c r="BA217" s="11">
        <v>52.6</v>
      </c>
      <c r="BB217" s="11">
        <v>5.9</v>
      </c>
      <c r="BC217" s="11">
        <v>0.45</v>
      </c>
      <c r="BD217" s="17">
        <f t="shared" si="506"/>
        <v>2.75</v>
      </c>
      <c r="BE217" s="1" t="str">
        <f t="shared" si="507"/>
        <v>1</v>
      </c>
      <c r="BF217" s="1" t="str">
        <f t="shared" si="508"/>
        <v>6</v>
      </c>
      <c r="BG217" s="1" t="str">
        <f t="shared" si="509"/>
        <v>3</v>
      </c>
      <c r="BH217" s="1" t="str">
        <f t="shared" si="510"/>
        <v>1</v>
      </c>
      <c r="BI217" s="87"/>
      <c r="BJ217" s="87"/>
      <c r="BK217" s="7">
        <v>42984</v>
      </c>
      <c r="BL217" s="11">
        <v>2.5</v>
      </c>
      <c r="BM217" s="11">
        <v>123</v>
      </c>
      <c r="BN217" s="11">
        <v>7.6</v>
      </c>
      <c r="BO217" s="11">
        <v>0.42</v>
      </c>
      <c r="BP217" s="17">
        <f t="shared" si="511"/>
        <v>3.25</v>
      </c>
      <c r="BQ217" s="1" t="str">
        <f t="shared" si="512"/>
        <v>1</v>
      </c>
      <c r="BR217" s="1" t="str">
        <f t="shared" si="513"/>
        <v>10</v>
      </c>
      <c r="BS217" s="1" t="str">
        <f t="shared" si="514"/>
        <v>1</v>
      </c>
      <c r="BT217" s="1" t="str">
        <f t="shared" si="515"/>
        <v>1</v>
      </c>
    </row>
    <row r="218" spans="1:72" x14ac:dyDescent="0.25">
      <c r="A218" s="87"/>
      <c r="B218" s="87"/>
      <c r="C218" s="6">
        <v>43011</v>
      </c>
      <c r="D218" s="11">
        <v>1</v>
      </c>
      <c r="E218" s="11">
        <v>12.3</v>
      </c>
      <c r="F218" s="11">
        <v>8.1999999999999993</v>
      </c>
      <c r="G218" s="11">
        <v>0.01</v>
      </c>
      <c r="H218" s="17">
        <f t="shared" si="521"/>
        <v>1</v>
      </c>
      <c r="I218" s="1" t="str">
        <f t="shared" si="522"/>
        <v>1</v>
      </c>
      <c r="J218" s="1" t="str">
        <f t="shared" si="523"/>
        <v>1</v>
      </c>
      <c r="K218" s="1" t="str">
        <f t="shared" si="524"/>
        <v>1</v>
      </c>
      <c r="L218" s="1" t="str">
        <f t="shared" si="525"/>
        <v>1</v>
      </c>
      <c r="M218" s="87"/>
      <c r="N218" s="87"/>
      <c r="O218" s="21">
        <v>43011</v>
      </c>
      <c r="P218" s="11">
        <v>1</v>
      </c>
      <c r="Q218" s="11">
        <v>224</v>
      </c>
      <c r="R218" s="11">
        <v>8</v>
      </c>
      <c r="S218" s="11">
        <v>0.02</v>
      </c>
      <c r="T218" s="17">
        <f t="shared" si="516"/>
        <v>3.25</v>
      </c>
      <c r="U218" s="1" t="str">
        <f t="shared" si="517"/>
        <v>1</v>
      </c>
      <c r="V218" s="1" t="str">
        <f t="shared" si="518"/>
        <v>10</v>
      </c>
      <c r="W218" s="1" t="str">
        <f t="shared" si="519"/>
        <v>1</v>
      </c>
      <c r="X218" s="1" t="str">
        <f t="shared" si="520"/>
        <v>1</v>
      </c>
      <c r="Y218" s="87"/>
      <c r="Z218" s="87"/>
      <c r="AA218" s="6">
        <v>43055</v>
      </c>
      <c r="AB218" s="11">
        <v>1.6</v>
      </c>
      <c r="AC218" s="11">
        <v>62.4</v>
      </c>
      <c r="AD218" s="11">
        <v>4.5</v>
      </c>
      <c r="AE218" s="11">
        <v>0.39</v>
      </c>
      <c r="AF218" s="17">
        <f t="shared" si="496"/>
        <v>3.5</v>
      </c>
      <c r="AG218" s="1" t="str">
        <f t="shared" si="497"/>
        <v>1</v>
      </c>
      <c r="AH218" s="1" t="str">
        <f t="shared" si="498"/>
        <v>6</v>
      </c>
      <c r="AI218" s="1" t="str">
        <f t="shared" si="499"/>
        <v>6</v>
      </c>
      <c r="AJ218" s="1" t="str">
        <f t="shared" si="500"/>
        <v>1</v>
      </c>
      <c r="AK218" s="87"/>
      <c r="AL218" s="87"/>
      <c r="AM218" s="6">
        <v>43011</v>
      </c>
      <c r="AN218" s="11">
        <v>1.7</v>
      </c>
      <c r="AO218" s="11">
        <v>211</v>
      </c>
      <c r="AP218" s="11">
        <v>6</v>
      </c>
      <c r="AQ218" s="11">
        <v>1.49</v>
      </c>
      <c r="AR218" s="17">
        <f t="shared" si="501"/>
        <v>5</v>
      </c>
      <c r="AS218" s="1" t="str">
        <f t="shared" si="502"/>
        <v>1</v>
      </c>
      <c r="AT218" s="1" t="str">
        <f t="shared" si="503"/>
        <v>10</v>
      </c>
      <c r="AU218" s="1" t="str">
        <f t="shared" si="504"/>
        <v>3</v>
      </c>
      <c r="AV218" s="1" t="str">
        <f t="shared" si="505"/>
        <v>6</v>
      </c>
      <c r="AW218" s="87"/>
      <c r="AX218" s="87"/>
      <c r="AY218" s="6">
        <v>43011</v>
      </c>
      <c r="AZ218" s="11">
        <v>1.2</v>
      </c>
      <c r="BA218" s="11">
        <v>85.2</v>
      </c>
      <c r="BB218" s="11">
        <v>5.4</v>
      </c>
      <c r="BC218" s="11">
        <v>0.72</v>
      </c>
      <c r="BD218" s="17">
        <f t="shared" si="506"/>
        <v>3.25</v>
      </c>
      <c r="BE218" s="1" t="str">
        <f t="shared" si="507"/>
        <v>1</v>
      </c>
      <c r="BF218" s="1" t="str">
        <f t="shared" si="508"/>
        <v>6</v>
      </c>
      <c r="BG218" s="1" t="str">
        <f t="shared" si="509"/>
        <v>3</v>
      </c>
      <c r="BH218" s="1" t="str">
        <f t="shared" si="510"/>
        <v>3</v>
      </c>
      <c r="BI218" s="87"/>
      <c r="BJ218" s="87"/>
      <c r="BK218" s="6">
        <v>43011</v>
      </c>
      <c r="BL218" s="11">
        <v>1.4</v>
      </c>
      <c r="BM218" s="11">
        <v>118</v>
      </c>
      <c r="BN218" s="11">
        <v>5.9</v>
      </c>
      <c r="BO218" s="11">
        <v>0.83</v>
      </c>
      <c r="BP218" s="17">
        <f t="shared" si="511"/>
        <v>4.25</v>
      </c>
      <c r="BQ218" s="1" t="str">
        <f t="shared" si="512"/>
        <v>1</v>
      </c>
      <c r="BR218" s="1" t="str">
        <f t="shared" si="513"/>
        <v>10</v>
      </c>
      <c r="BS218" s="1" t="str">
        <f t="shared" si="514"/>
        <v>3</v>
      </c>
      <c r="BT218" s="1" t="str">
        <f t="shared" si="515"/>
        <v>3</v>
      </c>
    </row>
    <row r="219" spans="1:72" x14ac:dyDescent="0.25">
      <c r="A219" s="87"/>
      <c r="B219" s="87"/>
      <c r="C219" s="6">
        <v>43041</v>
      </c>
      <c r="D219" s="11" t="s">
        <v>39</v>
      </c>
      <c r="E219" s="11" t="s">
        <v>39</v>
      </c>
      <c r="F219" s="11" t="s">
        <v>39</v>
      </c>
      <c r="G219" s="11" t="s">
        <v>39</v>
      </c>
      <c r="H219" s="17" t="s">
        <v>39</v>
      </c>
      <c r="I219" s="1" t="s">
        <v>39</v>
      </c>
      <c r="J219" s="1" t="s">
        <v>39</v>
      </c>
      <c r="K219" s="1" t="s">
        <v>39</v>
      </c>
      <c r="L219" s="1" t="s">
        <v>39</v>
      </c>
      <c r="M219" s="87"/>
      <c r="N219" s="87"/>
      <c r="O219" s="6">
        <v>43041</v>
      </c>
      <c r="P219" s="11">
        <v>1</v>
      </c>
      <c r="Q219" s="11">
        <v>13.1</v>
      </c>
      <c r="R219" s="11">
        <v>9.3000000000000007</v>
      </c>
      <c r="S219" s="11">
        <v>0.01</v>
      </c>
      <c r="T219" s="17">
        <f t="shared" si="516"/>
        <v>1</v>
      </c>
      <c r="U219" s="1" t="str">
        <f t="shared" si="517"/>
        <v>1</v>
      </c>
      <c r="V219" s="1" t="str">
        <f t="shared" si="518"/>
        <v>1</v>
      </c>
      <c r="W219" s="1" t="str">
        <f t="shared" si="519"/>
        <v>1</v>
      </c>
      <c r="X219" s="1" t="str">
        <f t="shared" si="520"/>
        <v>1</v>
      </c>
      <c r="Y219" s="87"/>
      <c r="Z219" s="87"/>
      <c r="AA219" s="6">
        <v>43041</v>
      </c>
      <c r="AB219" s="11">
        <v>1.8</v>
      </c>
      <c r="AC219" s="11">
        <v>22.9</v>
      </c>
      <c r="AD219" s="11">
        <v>7.5</v>
      </c>
      <c r="AE219" s="11">
        <v>0.19</v>
      </c>
      <c r="AF219" s="17">
        <f t="shared" si="496"/>
        <v>1.5</v>
      </c>
      <c r="AG219" s="1" t="str">
        <f t="shared" si="497"/>
        <v>1</v>
      </c>
      <c r="AH219" s="1" t="str">
        <f t="shared" si="498"/>
        <v>3</v>
      </c>
      <c r="AI219" s="1" t="str">
        <f t="shared" si="499"/>
        <v>1</v>
      </c>
      <c r="AJ219" s="1" t="str">
        <f t="shared" si="500"/>
        <v>1</v>
      </c>
      <c r="AK219" s="87"/>
      <c r="AL219" s="87"/>
      <c r="AM219" s="6">
        <v>43041</v>
      </c>
      <c r="AN219" s="11">
        <v>3</v>
      </c>
      <c r="AO219" s="11">
        <v>17.100000000000001</v>
      </c>
      <c r="AP219" s="11">
        <v>8.4</v>
      </c>
      <c r="AQ219" s="11">
        <v>3.11</v>
      </c>
      <c r="AR219" s="17">
        <f t="shared" si="501"/>
        <v>3.25</v>
      </c>
      <c r="AS219" s="1" t="str">
        <f t="shared" si="502"/>
        <v>1</v>
      </c>
      <c r="AT219" s="1" t="str">
        <f t="shared" si="503"/>
        <v>1</v>
      </c>
      <c r="AU219" s="1" t="str">
        <f t="shared" si="504"/>
        <v>1</v>
      </c>
      <c r="AV219" s="1" t="str">
        <f t="shared" si="505"/>
        <v>10</v>
      </c>
      <c r="AW219" s="87"/>
      <c r="AX219" s="87"/>
      <c r="AY219" s="6">
        <v>43041</v>
      </c>
      <c r="AZ219" s="11">
        <v>4.5999999999999996</v>
      </c>
      <c r="BA219" s="11">
        <v>24.3</v>
      </c>
      <c r="BB219" s="11">
        <v>7.1</v>
      </c>
      <c r="BC219" s="11">
        <v>1.51</v>
      </c>
      <c r="BD219" s="17">
        <f t="shared" si="506"/>
        <v>3.25</v>
      </c>
      <c r="BE219" s="1" t="str">
        <f t="shared" si="507"/>
        <v>3</v>
      </c>
      <c r="BF219" s="1" t="str">
        <f t="shared" si="508"/>
        <v>3</v>
      </c>
      <c r="BG219" s="1" t="str">
        <f t="shared" si="509"/>
        <v>1</v>
      </c>
      <c r="BH219" s="1" t="str">
        <f t="shared" si="510"/>
        <v>6</v>
      </c>
      <c r="BI219" s="87"/>
      <c r="BJ219" s="87"/>
      <c r="BK219" s="6">
        <v>43041</v>
      </c>
      <c r="BL219" s="11">
        <v>2.9</v>
      </c>
      <c r="BM219" s="11">
        <v>60.3</v>
      </c>
      <c r="BN219" s="11">
        <v>8.6999999999999993</v>
      </c>
      <c r="BO219" s="11">
        <v>0.65</v>
      </c>
      <c r="BP219" s="17">
        <f t="shared" si="511"/>
        <v>2.75</v>
      </c>
      <c r="BQ219" s="1" t="str">
        <f t="shared" si="512"/>
        <v>1</v>
      </c>
      <c r="BR219" s="1" t="str">
        <f t="shared" si="513"/>
        <v>6</v>
      </c>
      <c r="BS219" s="1" t="str">
        <f t="shared" si="514"/>
        <v>1</v>
      </c>
      <c r="BT219" s="1" t="str">
        <f t="shared" si="515"/>
        <v>3</v>
      </c>
    </row>
    <row r="220" spans="1:72" x14ac:dyDescent="0.25">
      <c r="A220" s="87"/>
      <c r="B220" s="87"/>
      <c r="C220" s="6">
        <v>43073</v>
      </c>
      <c r="D220" s="11">
        <v>1</v>
      </c>
      <c r="E220" s="11">
        <v>1.5</v>
      </c>
      <c r="F220" s="11">
        <v>9.4</v>
      </c>
      <c r="G220" s="11">
        <v>0.1</v>
      </c>
      <c r="H220" s="17">
        <f>(I220+J220+K220+L220)/4</f>
        <v>1</v>
      </c>
      <c r="I220" s="1" t="str">
        <f>IF(D220&lt;=3,"1",IF(D220&lt;5,"3",IF(D220&lt;=15,"6",IF(D220&gt;15,"10"))))</f>
        <v>1</v>
      </c>
      <c r="J220" s="1" t="str">
        <f>IF(E220&lt;=20,"1",IF(E220&lt;=49.9,"3",IF(E220&lt;=100,"6",IF(E220&gt;100,"10"))))</f>
        <v>1</v>
      </c>
      <c r="K220" s="1" t="str">
        <f>IF(F220&gt;=6.5,"1",IF(F220&gt;=4.6,"3",IF(F220&gt;=2,"6",IF(F220&gt;=0,"10"))))</f>
        <v>1</v>
      </c>
      <c r="L220" s="1" t="str">
        <f>IF(G220&lt;=0.5,"1",IF(G220&lt;1,"3",IF(G220&lt;=3,"6",IF(G220&gt;=3,"10"))))</f>
        <v>1</v>
      </c>
      <c r="M220" s="87"/>
      <c r="N220" s="87"/>
      <c r="O220" s="6">
        <v>43073</v>
      </c>
      <c r="P220" s="11">
        <v>1</v>
      </c>
      <c r="Q220" s="11">
        <v>9.6999999999999993</v>
      </c>
      <c r="R220" s="11">
        <v>9.5</v>
      </c>
      <c r="S220" s="11">
        <v>0.01</v>
      </c>
      <c r="T220" s="17">
        <f t="shared" si="516"/>
        <v>1</v>
      </c>
      <c r="U220" s="1" t="str">
        <f t="shared" si="517"/>
        <v>1</v>
      </c>
      <c r="V220" s="1" t="str">
        <f t="shared" si="518"/>
        <v>1</v>
      </c>
      <c r="W220" s="1" t="str">
        <f t="shared" si="519"/>
        <v>1</v>
      </c>
      <c r="X220" s="1" t="str">
        <f t="shared" si="520"/>
        <v>1</v>
      </c>
      <c r="Y220" s="87"/>
      <c r="Z220" s="87"/>
      <c r="AA220" s="6">
        <v>43073</v>
      </c>
      <c r="AB220" s="11">
        <v>1.2</v>
      </c>
      <c r="AC220" s="11">
        <v>12.7</v>
      </c>
      <c r="AD220" s="11">
        <v>9.6</v>
      </c>
      <c r="AE220" s="11">
        <v>0.26</v>
      </c>
      <c r="AF220" s="17">
        <f t="shared" si="496"/>
        <v>1</v>
      </c>
      <c r="AG220" s="1" t="str">
        <f t="shared" si="497"/>
        <v>1</v>
      </c>
      <c r="AH220" s="1" t="str">
        <f t="shared" si="498"/>
        <v>1</v>
      </c>
      <c r="AI220" s="1" t="str">
        <f t="shared" si="499"/>
        <v>1</v>
      </c>
      <c r="AJ220" s="1" t="str">
        <f t="shared" si="500"/>
        <v>1</v>
      </c>
      <c r="AK220" s="87"/>
      <c r="AL220" s="87"/>
      <c r="AM220" s="6">
        <v>43073</v>
      </c>
      <c r="AN220" s="11">
        <v>4.2</v>
      </c>
      <c r="AO220" s="11">
        <v>20.8</v>
      </c>
      <c r="AP220" s="11">
        <v>6.7</v>
      </c>
      <c r="AQ220" s="11">
        <v>6.97</v>
      </c>
      <c r="AR220" s="17">
        <f t="shared" si="501"/>
        <v>4.25</v>
      </c>
      <c r="AS220" s="1" t="str">
        <f t="shared" si="502"/>
        <v>3</v>
      </c>
      <c r="AT220" s="1" t="str">
        <f t="shared" si="503"/>
        <v>3</v>
      </c>
      <c r="AU220" s="1" t="str">
        <f t="shared" si="504"/>
        <v>1</v>
      </c>
      <c r="AV220" s="1" t="str">
        <f t="shared" si="505"/>
        <v>10</v>
      </c>
      <c r="AW220" s="87"/>
      <c r="AX220" s="87"/>
      <c r="AY220" s="6">
        <v>43073</v>
      </c>
      <c r="AZ220" s="11">
        <v>3.5</v>
      </c>
      <c r="BA220" s="11">
        <v>43.1</v>
      </c>
      <c r="BB220" s="11">
        <v>8.4</v>
      </c>
      <c r="BC220" s="11">
        <v>5.05</v>
      </c>
      <c r="BD220" s="17">
        <f t="shared" si="506"/>
        <v>4.25</v>
      </c>
      <c r="BE220" s="1" t="str">
        <f t="shared" si="507"/>
        <v>3</v>
      </c>
      <c r="BF220" s="1" t="str">
        <f t="shared" si="508"/>
        <v>3</v>
      </c>
      <c r="BG220" s="1" t="str">
        <f t="shared" si="509"/>
        <v>1</v>
      </c>
      <c r="BH220" s="1" t="str">
        <f t="shared" si="510"/>
        <v>10</v>
      </c>
      <c r="BI220" s="87"/>
      <c r="BJ220" s="87"/>
      <c r="BK220" s="6">
        <v>43073</v>
      </c>
      <c r="BL220" s="11">
        <v>2.2999999999999998</v>
      </c>
      <c r="BM220" s="11">
        <v>50.8</v>
      </c>
      <c r="BN220" s="11">
        <v>8.8000000000000007</v>
      </c>
      <c r="BO220" s="11">
        <v>0.83</v>
      </c>
      <c r="BP220" s="17">
        <f t="shared" si="511"/>
        <v>2.75</v>
      </c>
      <c r="BQ220" s="1" t="str">
        <f t="shared" si="512"/>
        <v>1</v>
      </c>
      <c r="BR220" s="1" t="str">
        <f t="shared" si="513"/>
        <v>6</v>
      </c>
      <c r="BS220" s="1" t="str">
        <f t="shared" si="514"/>
        <v>1</v>
      </c>
      <c r="BT220" s="1" t="str">
        <f t="shared" si="515"/>
        <v>3</v>
      </c>
    </row>
    <row r="221" spans="1:72" x14ac:dyDescent="0.25">
      <c r="A221" s="3">
        <v>106</v>
      </c>
      <c r="B221" s="4" t="s">
        <v>11</v>
      </c>
      <c r="C221" s="65" t="s">
        <v>15</v>
      </c>
      <c r="D221" s="51">
        <f>AVERAGE(D209:D220)</f>
        <v>1</v>
      </c>
      <c r="E221" s="51">
        <f t="shared" ref="E221:H221" si="526">AVERAGE(E209:E220)</f>
        <v>23.311111111111114</v>
      </c>
      <c r="F221" s="51">
        <f t="shared" si="526"/>
        <v>8.5</v>
      </c>
      <c r="G221" s="51">
        <f t="shared" si="526"/>
        <v>3.6666666666666667E-2</v>
      </c>
      <c r="H221" s="51">
        <f t="shared" si="526"/>
        <v>1.3055555555555556</v>
      </c>
      <c r="I221" s="57" t="str">
        <f>IF(D221&lt;3,"1",IF(D221&lt;5,"3",IF(D221&lt;=15,"6",IF(D221&gt;15,"10"))))</f>
        <v>1</v>
      </c>
      <c r="J221" s="57" t="str">
        <f>IF(E221&lt;20,"1",IF(E221&lt;=49,"3",IF(E221&lt;=100,"6",IF(E221&gt;100,"10"))))</f>
        <v>3</v>
      </c>
      <c r="K221" s="57" t="str">
        <f>IF(F221&gt;6.5,"1",IF(F221&gt;=4.6,"3",IF(F221&gt;=2,"6",IF(F221&gt;=0,"10"))))</f>
        <v>1</v>
      </c>
      <c r="L221" s="57" t="str">
        <f>IF(G221&lt;0.5,"1",IF(G221&lt;1,"3",IF(G221&lt;=3,"6",IF(G221&gt;=3,"10"))))</f>
        <v>1</v>
      </c>
      <c r="M221" s="3">
        <v>106</v>
      </c>
      <c r="N221" s="4" t="s">
        <v>11</v>
      </c>
      <c r="O221" s="65" t="s">
        <v>15</v>
      </c>
      <c r="P221" s="51">
        <f>AVERAGE(P209:P220)</f>
        <v>1.0727272727272728</v>
      </c>
      <c r="Q221" s="51">
        <f t="shared" ref="Q221" si="527">AVERAGE(Q209:Q220)</f>
        <v>103.72727272727273</v>
      </c>
      <c r="R221" s="51">
        <f t="shared" ref="R221" si="528">AVERAGE(R209:R220)</f>
        <v>8.6</v>
      </c>
      <c r="S221" s="51">
        <f t="shared" ref="S221" si="529">AVERAGE(S209:S220)</f>
        <v>2.2727272727272728E-2</v>
      </c>
      <c r="T221" s="51">
        <f t="shared" ref="T221" si="530">AVERAGE(T209:T220)</f>
        <v>1.9545454545454546</v>
      </c>
      <c r="U221" s="57" t="str">
        <f>IF(P221&lt;3,"1",IF(P221&lt;5,"3",IF(P221&lt;=15,"6",IF(P221&gt;15,"10"))))</f>
        <v>1</v>
      </c>
      <c r="V221" s="57" t="str">
        <f>IF(Q221&lt;20,"1",IF(Q221&lt;=49,"3",IF(Q221&lt;=100,"6",IF(Q221&gt;100,"10"))))</f>
        <v>10</v>
      </c>
      <c r="W221" s="57" t="str">
        <f>IF(R221&gt;6.5,"1",IF(R221&gt;=4.6,"3",IF(R221&gt;=2,"6",IF(R221&gt;=0,"10"))))</f>
        <v>1</v>
      </c>
      <c r="X221" s="57" t="str">
        <f>IF(S221&lt;0.5,"1",IF(S221&lt;1,"3",IF(S221&lt;=3,"6",IF(S221&gt;=3,"10"))))</f>
        <v>1</v>
      </c>
      <c r="Y221" s="3">
        <v>106</v>
      </c>
      <c r="Z221" s="4" t="s">
        <v>12</v>
      </c>
      <c r="AA221" s="65"/>
      <c r="AB221" s="51">
        <f>AVERAGE(AB209:AB220)</f>
        <v>2</v>
      </c>
      <c r="AC221" s="51">
        <f t="shared" ref="AC221" si="531">AVERAGE(AC209:AC220)</f>
        <v>34.949999999999996</v>
      </c>
      <c r="AD221" s="51">
        <f t="shared" ref="AD221" si="532">AVERAGE(AD209:AD220)</f>
        <v>8.3833333333333329</v>
      </c>
      <c r="AE221" s="51">
        <f t="shared" ref="AE221" si="533">AVERAGE(AE209:AE220)</f>
        <v>0.21166666666666667</v>
      </c>
      <c r="AF221" s="51">
        <f t="shared" ref="AF221" si="534">AVERAGE(AF209:AF220)</f>
        <v>1.6875</v>
      </c>
      <c r="AG221" s="57" t="str">
        <f>IF(AB221&lt;3,"1",IF(AB221&lt;5,"3",IF(AB221&lt;=15,"6",IF(AB221&gt;15,"10"))))</f>
        <v>1</v>
      </c>
      <c r="AH221" s="57" t="str">
        <f>IF(AC221&lt;20,"1",IF(AC221&lt;=49,"3",IF(AC221&lt;=100,"6",IF(AC221&gt;100,"10"))))</f>
        <v>3</v>
      </c>
      <c r="AI221" s="57" t="str">
        <f>IF(AD221&gt;6.5,"1",IF(AD221&gt;=4.6,"3",IF(AD221&gt;=2,"6",IF(AD221&gt;=0,"10"))))</f>
        <v>1</v>
      </c>
      <c r="AJ221" s="57" t="str">
        <f>IF(AE221&lt;0.5,"1",IF(AE221&lt;1,"3",IF(AE221&lt;=3,"6",IF(AE221&gt;=3,"10"))))</f>
        <v>1</v>
      </c>
      <c r="AK221" s="3">
        <v>106</v>
      </c>
      <c r="AL221" s="4" t="s">
        <v>12</v>
      </c>
      <c r="AM221" s="65" t="s">
        <v>15</v>
      </c>
      <c r="AN221" s="51">
        <f>AVERAGE(AN209:AN220)</f>
        <v>3.9416666666666678</v>
      </c>
      <c r="AO221" s="51">
        <f t="shared" ref="AO221" si="535">AVERAGE(AO209:AO220)</f>
        <v>51.574999999999996</v>
      </c>
      <c r="AP221" s="51">
        <f t="shared" ref="AP221" si="536">AVERAGE(AP209:AP220)</f>
        <v>7.3166666666666673</v>
      </c>
      <c r="AQ221" s="51">
        <f t="shared" ref="AQ221" si="537">AVERAGE(AQ209:AQ220)</f>
        <v>4.4350000000000005</v>
      </c>
      <c r="AR221" s="51">
        <f t="shared" ref="AR221" si="538">AVERAGE(AR209:AR220)</f>
        <v>4.020833333333333</v>
      </c>
      <c r="AS221" s="57" t="str">
        <f>IF(AN221&lt;3,"1",IF(AN221&lt;5,"3",IF(AN221&lt;=15,"6",IF(AN221&gt;15,"10"))))</f>
        <v>3</v>
      </c>
      <c r="AT221" s="57" t="str">
        <f>IF(AO221&lt;20,"1",IF(AO221&lt;=49,"3",IF(AO221&lt;=100,"6",IF(AO221&gt;100,"10"))))</f>
        <v>6</v>
      </c>
      <c r="AU221" s="57" t="str">
        <f>IF(AP221&gt;6.5,"1",IF(AP221&gt;=4.6,"3",IF(AP221&gt;=2,"6",IF(AP221&gt;=0,"10"))))</f>
        <v>1</v>
      </c>
      <c r="AV221" s="57" t="str">
        <f>IF(AQ221&lt;0.5,"1",IF(AQ221&lt;1,"3",IF(AQ221&lt;=3,"6",IF(AQ221&gt;=3,"10"))))</f>
        <v>10</v>
      </c>
      <c r="AW221" s="3">
        <v>106</v>
      </c>
      <c r="AX221" s="4" t="s">
        <v>12</v>
      </c>
      <c r="AY221" s="65" t="s">
        <v>15</v>
      </c>
      <c r="AZ221" s="51">
        <f>AVERAGE(AZ209:AZ220)</f>
        <v>4.5166666666666675</v>
      </c>
      <c r="BA221" s="51">
        <f t="shared" ref="BA221" si="539">AVERAGE(BA209:BA220)</f>
        <v>43.766666666666673</v>
      </c>
      <c r="BB221" s="51">
        <f t="shared" ref="BB221" si="540">AVERAGE(BB209:BB220)</f>
        <v>7.8416666666666677</v>
      </c>
      <c r="BC221" s="51">
        <f t="shared" ref="BC221" si="541">AVERAGE(BC209:BC220)</f>
        <v>2.1183333333333336</v>
      </c>
      <c r="BD221" s="51">
        <f t="shared" ref="BD221" si="542">AVERAGE(BD209:BD220)</f>
        <v>3.7291666666666665</v>
      </c>
      <c r="BE221" s="57" t="str">
        <f>IF(AZ221&lt;3,"1",IF(AZ221&lt;5,"3",IF(AZ221&lt;=15,"6",IF(AZ221&gt;15,"10"))))</f>
        <v>3</v>
      </c>
      <c r="BF221" s="57" t="str">
        <f>IF(BA221&lt;20,"1",IF(BA221&lt;=49,"3",IF(BA221&lt;=100,"6",IF(BA221&gt;100,"10"))))</f>
        <v>3</v>
      </c>
      <c r="BG221" s="57" t="str">
        <f>IF(BB221&gt;6.5,"1",IF(BB221&gt;=4.6,"3",IF(BB221&gt;=2,"6",IF(BB221&gt;=0,"10"))))</f>
        <v>1</v>
      </c>
      <c r="BH221" s="57" t="str">
        <f>IF(BC221&lt;0.5,"1",IF(BC221&lt;1,"3",IF(BC221&lt;=3,"6",IF(BC221&gt;=3,"10"))))</f>
        <v>6</v>
      </c>
      <c r="BI221" s="3">
        <v>106</v>
      </c>
      <c r="BJ221" s="4" t="s">
        <v>12</v>
      </c>
      <c r="BK221" s="65" t="s">
        <v>15</v>
      </c>
      <c r="BL221" s="51">
        <f>AVERAGE(BL209:BL220)</f>
        <v>2.6249999999999996</v>
      </c>
      <c r="BM221" s="51">
        <f t="shared" ref="BM221" si="543">AVERAGE(BM209:BM220)</f>
        <v>65.574999999999989</v>
      </c>
      <c r="BN221" s="51">
        <f t="shared" ref="BN221" si="544">AVERAGE(BN209:BN220)</f>
        <v>7.9499999999999993</v>
      </c>
      <c r="BO221" s="51">
        <f t="shared" ref="BO221" si="545">AVERAGE(BO209:BO220)</f>
        <v>0.79249999999999998</v>
      </c>
      <c r="BP221" s="51">
        <f t="shared" ref="BP221" si="546">AVERAGE(BP209:BP220)</f>
        <v>2.9375</v>
      </c>
      <c r="BQ221" s="57" t="str">
        <f>IF(BL221&lt;3,"1",IF(BL221&lt;5,"3",IF(BL221&lt;=15,"6",IF(BL221&gt;15,"10"))))</f>
        <v>1</v>
      </c>
      <c r="BR221" s="57" t="str">
        <f>IF(BM221&lt;20,"1",IF(BM221&lt;=49,"3",IF(BM221&lt;=100,"6",IF(BM221&gt;100,"10"))))</f>
        <v>6</v>
      </c>
      <c r="BS221" s="57" t="str">
        <f>IF(BN221&gt;6.5,"1",IF(BN221&gt;=4.6,"3",IF(BN221&gt;=2,"6",IF(BN221&gt;=0,"10"))))</f>
        <v>1</v>
      </c>
      <c r="BT221" s="57" t="str">
        <f>IF(BO221&lt;0.5,"1",IF(BO221&lt;1,"3",IF(BO221&lt;=3,"6",IF(BO221&gt;=3,"10"))))</f>
        <v>3</v>
      </c>
    </row>
    <row r="222" spans="1:72" x14ac:dyDescent="0.25">
      <c r="A222" s="87">
        <v>107</v>
      </c>
      <c r="B222" s="87" t="s">
        <v>11</v>
      </c>
      <c r="C222" s="7">
        <v>43109</v>
      </c>
      <c r="D222" s="20">
        <v>1.1000000000000001</v>
      </c>
      <c r="E222" s="20">
        <v>1540</v>
      </c>
      <c r="F222" s="20">
        <v>9.1999999999999993</v>
      </c>
      <c r="G222" s="20">
        <v>0.06</v>
      </c>
      <c r="H222" s="17">
        <f>(I222+J222+K222+L222)/4</f>
        <v>3.25</v>
      </c>
      <c r="I222" s="1" t="str">
        <f>IF(D222&lt;=3,"1",IF(D222&lt;5,"3",IF(D222&lt;=15,"6",IF(D222&gt;15,"10"))))</f>
        <v>1</v>
      </c>
      <c r="J222" s="1" t="str">
        <f>IF(E222&lt;=20,"1",IF(E222&lt;=49.9,"3",IF(E222&lt;=100,"6",IF(E222&gt;100,"10"))))</f>
        <v>10</v>
      </c>
      <c r="K222" s="1" t="str">
        <f>IF(F222&gt;=6.5,"1",IF(F222&gt;=4.6,"3",IF(F222&gt;=2,"6",IF(F222&gt;=0,"10"))))</f>
        <v>1</v>
      </c>
      <c r="L222" s="1" t="str">
        <f>IF(G222&lt;=0.5,"1",IF(G222&lt;1,"3",IF(G222&lt;=3,"6",IF(G222&gt;=3,"10"))))</f>
        <v>1</v>
      </c>
      <c r="M222" s="87">
        <v>107</v>
      </c>
      <c r="N222" s="87" t="s">
        <v>11</v>
      </c>
      <c r="O222" s="7">
        <v>43106</v>
      </c>
      <c r="P222" s="11">
        <v>1.3</v>
      </c>
      <c r="Q222" s="11">
        <v>825</v>
      </c>
      <c r="R222" s="11">
        <v>9.5</v>
      </c>
      <c r="S222" s="11">
        <v>0.06</v>
      </c>
      <c r="T222" s="17">
        <f>(U222+V222+W222+X222)/4</f>
        <v>3.25</v>
      </c>
      <c r="U222" s="1" t="str">
        <f>IF(P222&lt;=3,"1",IF(P222&lt;5,"3",IF(P222&lt;=15,"6",IF(P222&gt;15,"10"))))</f>
        <v>1</v>
      </c>
      <c r="V222" s="1" t="str">
        <f>IF(Q222&lt;=20,"1",IF(Q222&lt;=49.9,"3",IF(Q222&lt;=100,"6",IF(Q222&gt;100,"10"))))</f>
        <v>10</v>
      </c>
      <c r="W222" s="1" t="str">
        <f>IF(R222&gt;=6.5,"1",IF(R222&gt;=4.6,"3",IF(R222&gt;=2,"6",IF(R222&gt;=0,"10"))))</f>
        <v>1</v>
      </c>
      <c r="X222" s="1" t="str">
        <f>IF(S222&lt;=0.5,"1",IF(S222&lt;1,"3",IF(S222&lt;=3,"6",IF(S222&gt;=3,"10"))))</f>
        <v>1</v>
      </c>
      <c r="Y222" s="87">
        <v>107</v>
      </c>
      <c r="Z222" s="87" t="s">
        <v>12</v>
      </c>
      <c r="AA222" s="7">
        <v>43109</v>
      </c>
      <c r="AB222" s="11">
        <v>3.4</v>
      </c>
      <c r="AC222" s="11">
        <v>24.9</v>
      </c>
      <c r="AD222" s="11">
        <v>7.9</v>
      </c>
      <c r="AE222" s="11">
        <v>1.08</v>
      </c>
      <c r="AF222" s="17">
        <f>(AG222+AH222+AI222+AJ222)/4</f>
        <v>3.25</v>
      </c>
      <c r="AG222" s="1" t="str">
        <f>IF(AB222&lt;=3,"1",IF(AB222&lt;5,"3",IF(AB222&lt;=15,"6",IF(AB222&gt;15,"10"))))</f>
        <v>3</v>
      </c>
      <c r="AH222" s="1" t="str">
        <f>IF(AC222&lt;=20,"1",IF(AC222&lt;=49.9,"3",IF(AC222&lt;=100,"6",IF(AC222&gt;100,"10"))))</f>
        <v>3</v>
      </c>
      <c r="AI222" s="1" t="str">
        <f>IF(AD222&gt;=6.5,"1",IF(AD222&gt;=4.6,"3",IF(AD222&gt;=2,"6",IF(AD222&gt;=0,"10"))))</f>
        <v>1</v>
      </c>
      <c r="AJ222" s="1" t="str">
        <f>IF(AE222&lt;=0.5,"1",IF(AE222&lt;1,"3",IF(AE222&lt;=3,"6",IF(AE222&gt;=3,"10"))))</f>
        <v>6</v>
      </c>
      <c r="AK222" s="87">
        <v>107</v>
      </c>
      <c r="AL222" s="87" t="s">
        <v>12</v>
      </c>
      <c r="AM222" s="7">
        <v>43109</v>
      </c>
      <c r="AN222" s="11">
        <v>6.9</v>
      </c>
      <c r="AO222" s="11">
        <v>18.2</v>
      </c>
      <c r="AP222" s="11">
        <v>5.7</v>
      </c>
      <c r="AQ222" s="11">
        <v>4.3499999999999996</v>
      </c>
      <c r="AR222" s="17">
        <f>(AS222+AT222+AU222+AV222)/4</f>
        <v>5</v>
      </c>
      <c r="AS222" s="1" t="str">
        <f>IF(AN222&lt;=3,"1",IF(AN222&lt;5,"3",IF(AN222&lt;=15,"6",IF(AN222&gt;15,"10"))))</f>
        <v>6</v>
      </c>
      <c r="AT222" s="1" t="str">
        <f>IF(AO222&lt;=20,"1",IF(AO222&lt;=49.9,"3",IF(AO222&lt;=100,"6",IF(AO222&gt;100,"10"))))</f>
        <v>1</v>
      </c>
      <c r="AU222" s="1" t="str">
        <f>IF(AP222&gt;=6.5,"1",IF(AP222&gt;=4.6,"3",IF(AP222&gt;=2,"6",IF(AP222&gt;=0,"10"))))</f>
        <v>3</v>
      </c>
      <c r="AV222" s="1" t="str">
        <f>IF(AQ222&lt;=0.5,"1",IF(AQ222&lt;1,"3",IF(AQ222&lt;=3,"6",IF(AQ222&gt;=3,"10"))))</f>
        <v>10</v>
      </c>
      <c r="AW222" s="87">
        <v>107</v>
      </c>
      <c r="AX222" s="87" t="s">
        <v>12</v>
      </c>
      <c r="AY222" s="7">
        <v>43109</v>
      </c>
      <c r="AZ222" s="11">
        <v>3.7</v>
      </c>
      <c r="BA222" s="11">
        <v>27.2</v>
      </c>
      <c r="BB222" s="11">
        <v>7.1</v>
      </c>
      <c r="BC222" s="11">
        <v>7.55</v>
      </c>
      <c r="BD222" s="17">
        <f>(BE222+BF222+BG222+BH222)/4</f>
        <v>4.25</v>
      </c>
      <c r="BE222" s="1" t="str">
        <f>IF(AZ222&lt;=3,"1",IF(AZ222&lt;5,"3",IF(AZ222&lt;=15,"6",IF(AZ222&gt;15,"10"))))</f>
        <v>3</v>
      </c>
      <c r="BF222" s="1" t="str">
        <f>IF(BA222&lt;=20,"1",IF(BA222&lt;=49.9,"3",IF(BA222&lt;=100,"6",IF(BA222&gt;100,"10"))))</f>
        <v>3</v>
      </c>
      <c r="BG222" s="1" t="str">
        <f>IF(BB222&gt;=6.5,"1",IF(BB222&gt;=4.6,"3",IF(BB222&gt;=2,"6",IF(BB222&gt;=0,"10"))))</f>
        <v>1</v>
      </c>
      <c r="BH222" s="1" t="str">
        <f>IF(BC222&lt;=0.5,"1",IF(BC222&lt;1,"3",IF(BC222&lt;=3,"6",IF(BC222&gt;=3,"10"))))</f>
        <v>10</v>
      </c>
      <c r="BI222" s="87">
        <v>107</v>
      </c>
      <c r="BJ222" s="87" t="s">
        <v>12</v>
      </c>
      <c r="BK222" s="7">
        <v>43109</v>
      </c>
      <c r="BL222" s="31">
        <v>2.8</v>
      </c>
      <c r="BM222" s="31">
        <v>74.599999999999994</v>
      </c>
      <c r="BN222" s="31">
        <v>7.8</v>
      </c>
      <c r="BO222" s="11">
        <v>3.18</v>
      </c>
      <c r="BP222" s="17">
        <f>(BQ222+BR222+BS222+BT222)/4</f>
        <v>4.5</v>
      </c>
      <c r="BQ222" s="1" t="str">
        <f>IF(BL222&lt;=3,"1",IF(BL222&lt;5,"3",IF(BL222&lt;=15,"6",IF(BL222&gt;15,"10"))))</f>
        <v>1</v>
      </c>
      <c r="BR222" s="1" t="str">
        <f>IF(BM222&lt;=20,"1",IF(BM222&lt;=49.9,"3",IF(BM222&lt;=100,"6",IF(BM222&gt;100,"10"))))</f>
        <v>6</v>
      </c>
      <c r="BS222" s="1" t="str">
        <f>IF(BN222&gt;=6.5,"1",IF(BN222&gt;=4.6,"3",IF(BN222&gt;=2,"6",IF(BN222&gt;=0,"10"))))</f>
        <v>1</v>
      </c>
      <c r="BT222" s="1" t="str">
        <f>IF(BO222&lt;=0.5,"1",IF(BO222&lt;1,"3",IF(BO222&lt;=3,"6",IF(BO222&gt;=3,"10"))))</f>
        <v>10</v>
      </c>
    </row>
    <row r="223" spans="1:72" x14ac:dyDescent="0.25">
      <c r="A223" s="87"/>
      <c r="B223" s="87"/>
      <c r="C223" s="7">
        <v>43139</v>
      </c>
      <c r="D223" s="11">
        <v>1</v>
      </c>
      <c r="E223" s="11">
        <v>111</v>
      </c>
      <c r="F223" s="11">
        <v>10.5</v>
      </c>
      <c r="G223" s="11">
        <v>0.02</v>
      </c>
      <c r="H223" s="17">
        <f>(I223+J223+K223+L223)/4</f>
        <v>3.25</v>
      </c>
      <c r="I223" s="1" t="str">
        <f>IF(D223&lt;=3,"1",IF(D223&lt;5,"3",IF(D223&lt;=15,"6",IF(D223&gt;15,"10"))))</f>
        <v>1</v>
      </c>
      <c r="J223" s="1" t="str">
        <f>IF(E223&lt;=20,"1",IF(E223&lt;=49.9,"3",IF(E223&lt;=100,"6",IF(E223&gt;100,"10"))))</f>
        <v>10</v>
      </c>
      <c r="K223" s="1" t="str">
        <f>IF(F223&gt;=6.5,"1",IF(F223&gt;=4.6,"3",IF(F223&gt;=2,"6",IF(F223&gt;=0,"10"))))</f>
        <v>1</v>
      </c>
      <c r="L223" s="1" t="str">
        <f>IF(G223&lt;=0.5,"1",IF(G223&lt;1,"3",IF(G223&lt;=3,"6",IF(G223&gt;=3,"10"))))</f>
        <v>1</v>
      </c>
      <c r="M223" s="87"/>
      <c r="N223" s="87"/>
      <c r="O223" s="7">
        <v>43139</v>
      </c>
      <c r="P223" s="11">
        <v>1.1000000000000001</v>
      </c>
      <c r="Q223" s="11">
        <v>33.6</v>
      </c>
      <c r="R223" s="11">
        <v>10.9</v>
      </c>
      <c r="S223" s="11">
        <v>0.01</v>
      </c>
      <c r="T223" s="17">
        <f>(U223+V223+W223+X223)/4</f>
        <v>1.5</v>
      </c>
      <c r="U223" s="1" t="str">
        <f>IF(P223&lt;=3,"1",IF(P223&lt;5,"3",IF(P223&lt;=15,"6",IF(P223&gt;15,"10"))))</f>
        <v>1</v>
      </c>
      <c r="V223" s="1" t="str">
        <f>IF(Q223&lt;=20,"1",IF(Q223&lt;=49.9,"3",IF(Q223&lt;=100,"6",IF(Q223&gt;100,"10"))))</f>
        <v>3</v>
      </c>
      <c r="W223" s="1" t="str">
        <f>IF(R223&gt;=6.5,"1",IF(R223&gt;=4.6,"3",IF(R223&gt;=2,"6",IF(R223&gt;=0,"10"))))</f>
        <v>1</v>
      </c>
      <c r="X223" s="1" t="str">
        <f>IF(S223&lt;=0.5,"1",IF(S223&lt;1,"3",IF(S223&lt;=3,"6",IF(S223&gt;=3,"10"))))</f>
        <v>1</v>
      </c>
      <c r="Y223" s="87"/>
      <c r="Z223" s="87"/>
      <c r="AA223" s="7">
        <v>43139</v>
      </c>
      <c r="AB223" s="11">
        <v>1.5</v>
      </c>
      <c r="AC223" s="11">
        <v>10.9</v>
      </c>
      <c r="AD223" s="11">
        <v>10.1</v>
      </c>
      <c r="AE223" s="11">
        <v>0.54</v>
      </c>
      <c r="AF223" s="17">
        <f>(AG223+AH223+AI223+AJ223)/4</f>
        <v>1.5</v>
      </c>
      <c r="AG223" s="1" t="str">
        <f>IF(AB223&lt;=3,"1",IF(AB223&lt;5,"3",IF(AB223&lt;=15,"6",IF(AB223&gt;15,"10"))))</f>
        <v>1</v>
      </c>
      <c r="AH223" s="1" t="str">
        <f>IF(AC223&lt;=20,"1",IF(AC223&lt;=49.9,"3",IF(AC223&lt;=100,"6",IF(AC223&gt;100,"10"))))</f>
        <v>1</v>
      </c>
      <c r="AI223" s="1" t="str">
        <f>IF(AD223&gt;=6.5,"1",IF(AD223&gt;=4.6,"3",IF(AD223&gt;=2,"6",IF(AD223&gt;=0,"10"))))</f>
        <v>1</v>
      </c>
      <c r="AJ223" s="1" t="str">
        <f>IF(AE223&lt;=0.5,"1",IF(AE223&lt;1,"3",IF(AE223&lt;=3,"6",IF(AE223&gt;=3,"10"))))</f>
        <v>3</v>
      </c>
      <c r="AK223" s="87"/>
      <c r="AL223" s="87"/>
      <c r="AM223" s="7">
        <v>43139</v>
      </c>
      <c r="AN223" s="11">
        <v>8.8000000000000007</v>
      </c>
      <c r="AO223" s="11">
        <v>12.9</v>
      </c>
      <c r="AP223" s="11">
        <v>8.6</v>
      </c>
      <c r="AQ223" s="11">
        <v>5.82</v>
      </c>
      <c r="AR223" s="17">
        <f>(AS223+AT223+AU223+AV223)/4</f>
        <v>4.5</v>
      </c>
      <c r="AS223" s="1" t="str">
        <f>IF(AN223&lt;=3,"1",IF(AN223&lt;5,"3",IF(AN223&lt;=15,"6",IF(AN223&gt;15,"10"))))</f>
        <v>6</v>
      </c>
      <c r="AT223" s="1" t="str">
        <f>IF(AO223&lt;=20,"1",IF(AO223&lt;=49.9,"3",IF(AO223&lt;=100,"6",IF(AO223&gt;100,"10"))))</f>
        <v>1</v>
      </c>
      <c r="AU223" s="1" t="str">
        <f>IF(AP223&gt;=6.5,"1",IF(AP223&gt;=4.6,"3",IF(AP223&gt;=2,"6",IF(AP223&gt;=0,"10"))))</f>
        <v>1</v>
      </c>
      <c r="AV223" s="1" t="str">
        <f>IF(AQ223&lt;=0.5,"1",IF(AQ223&lt;1,"3",IF(AQ223&lt;=3,"6",IF(AQ223&gt;=3,"10"))))</f>
        <v>10</v>
      </c>
      <c r="AW223" s="87"/>
      <c r="AX223" s="87"/>
      <c r="AY223" s="7">
        <v>43139</v>
      </c>
      <c r="AZ223" s="11">
        <v>2.9</v>
      </c>
      <c r="BA223" s="11">
        <v>17.399999999999999</v>
      </c>
      <c r="BB223" s="11">
        <v>11.5</v>
      </c>
      <c r="BC223" s="11">
        <v>3.73</v>
      </c>
      <c r="BD223" s="17">
        <f>(BE223+BF223+BG223+BH223)/4</f>
        <v>3.25</v>
      </c>
      <c r="BE223" s="1" t="str">
        <f>IF(AZ223&lt;=3,"1",IF(AZ223&lt;5,"3",IF(AZ223&lt;=15,"6",IF(AZ223&gt;15,"10"))))</f>
        <v>1</v>
      </c>
      <c r="BF223" s="1" t="str">
        <f>IF(BA223&lt;=20,"1",IF(BA223&lt;=49.9,"3",IF(BA223&lt;=100,"6",IF(BA223&gt;100,"10"))))</f>
        <v>1</v>
      </c>
      <c r="BG223" s="1" t="str">
        <f>IF(BB223&gt;=6.5,"1",IF(BB223&gt;=4.6,"3",IF(BB223&gt;=2,"6",IF(BB223&gt;=0,"10"))))</f>
        <v>1</v>
      </c>
      <c r="BH223" s="1" t="str">
        <f>IF(BC223&lt;=0.5,"1",IF(BC223&lt;1,"3",IF(BC223&lt;=3,"6",IF(BC223&gt;=3,"10"))))</f>
        <v>10</v>
      </c>
      <c r="BI223" s="87"/>
      <c r="BJ223" s="87"/>
      <c r="BK223" s="7">
        <v>43139</v>
      </c>
      <c r="BL223" s="31">
        <v>2.6</v>
      </c>
      <c r="BM223" s="31">
        <v>19</v>
      </c>
      <c r="BN223" s="31">
        <v>9.3000000000000007</v>
      </c>
      <c r="BO223" s="11">
        <v>4.59</v>
      </c>
      <c r="BP223" s="2">
        <f>(BQ223+BR223+BS223+BT223)/4</f>
        <v>3.25</v>
      </c>
      <c r="BQ223" s="1" t="str">
        <f>IF(BL223&lt;=3,"1",IF(BL223&lt;5,"3",IF(BL223&lt;=15,"6",IF(BL223&gt;15,"10"))))</f>
        <v>1</v>
      </c>
      <c r="BR223" s="1" t="str">
        <f>IF(BM223&lt;=20,"1",IF(BM223&lt;=49.9,"3",IF(BM223&lt;=100,"6",IF(BM223&gt;100,"10"))))</f>
        <v>1</v>
      </c>
      <c r="BS223" s="1" t="str">
        <f>IF(BN223&gt;=6.5,"1",IF(BN223&gt;=4.6,"3",IF(BN223&gt;=2,"6",IF(BN223&gt;=0,"10"))))</f>
        <v>1</v>
      </c>
      <c r="BT223" s="1" t="str">
        <f>IF(BO223&lt;=0.5,"1",IF(BO223&lt;1,"3",IF(BO223&lt;=3,"6",IF(BO223&gt;=3,"10"))))</f>
        <v>10</v>
      </c>
    </row>
    <row r="224" spans="1:72" x14ac:dyDescent="0.25">
      <c r="A224" s="87"/>
      <c r="B224" s="87"/>
      <c r="C224" s="7">
        <v>43160</v>
      </c>
      <c r="D224" s="11">
        <v>1.2</v>
      </c>
      <c r="E224" s="11">
        <v>2.4</v>
      </c>
      <c r="F224" s="11">
        <v>9.3000000000000007</v>
      </c>
      <c r="G224" s="11">
        <v>0.03</v>
      </c>
      <c r="H224" s="2">
        <f t="shared" ref="H224:H233" si="547">(I224+J224+K224+L224)/4</f>
        <v>1</v>
      </c>
      <c r="I224" s="1" t="str">
        <f t="shared" ref="I224:I233" si="548">IF(D224&lt;=3,"1",IF(D224&lt;5,"3",IF(D224&lt;=15,"6",IF(D224&gt;15,"10"))))</f>
        <v>1</v>
      </c>
      <c r="J224" s="1" t="str">
        <f t="shared" ref="J224:J233" si="549">IF(E224&lt;=20,"1",IF(E224&lt;=49.9,"3",IF(E224&lt;=100,"6",IF(E224&gt;100,"10"))))</f>
        <v>1</v>
      </c>
      <c r="K224" s="1" t="str">
        <f t="shared" ref="K224:K233" si="550">IF(F224&gt;=6.5,"1",IF(F224&gt;=4.6,"3",IF(F224&gt;=2,"6",IF(F224&gt;=0,"10"))))</f>
        <v>1</v>
      </c>
      <c r="L224" s="1" t="str">
        <f t="shared" ref="L224:L233" si="551">IF(G224&lt;=0.5,"1",IF(G224&lt;1,"3",IF(G224&lt;=3,"6",IF(G224&gt;=3,"10"))))</f>
        <v>1</v>
      </c>
      <c r="M224" s="87"/>
      <c r="N224" s="87"/>
      <c r="O224" s="7">
        <v>43160</v>
      </c>
      <c r="P224" s="11">
        <v>1.2</v>
      </c>
      <c r="Q224" s="11">
        <v>15.7</v>
      </c>
      <c r="R224" s="11">
        <v>9.5</v>
      </c>
      <c r="S224" s="11">
        <v>0.02</v>
      </c>
      <c r="T224" s="17">
        <f t="shared" ref="T224:T233" si="552">(U224+V224+W224+X224)/4</f>
        <v>1</v>
      </c>
      <c r="U224" s="1" t="str">
        <f t="shared" ref="U224:U233" si="553">IF(P224&lt;=3,"1",IF(P224&lt;5,"3",IF(P224&lt;=15,"6",IF(P224&gt;15,"10"))))</f>
        <v>1</v>
      </c>
      <c r="V224" s="1" t="str">
        <f t="shared" ref="V224:V233" si="554">IF(Q224&lt;=20,"1",IF(Q224&lt;=49.9,"3",IF(Q224&lt;=100,"6",IF(Q224&gt;100,"10"))))</f>
        <v>1</v>
      </c>
      <c r="W224" s="1" t="str">
        <f t="shared" ref="W224:W233" si="555">IF(R224&gt;=6.5,"1",IF(R224&gt;=4.6,"3",IF(R224&gt;=2,"6",IF(R224&gt;=0,"10"))))</f>
        <v>1</v>
      </c>
      <c r="X224" s="1" t="str">
        <f t="shared" ref="X224:X233" si="556">IF(S224&lt;=0.5,"1",IF(S224&lt;1,"3",IF(S224&lt;=3,"6",IF(S224&gt;=3,"10"))))</f>
        <v>1</v>
      </c>
      <c r="Y224" s="87"/>
      <c r="Z224" s="87"/>
      <c r="AA224" s="7">
        <v>43160</v>
      </c>
      <c r="AB224" s="11">
        <v>3.3</v>
      </c>
      <c r="AC224" s="11">
        <v>12.1</v>
      </c>
      <c r="AD224" s="11">
        <v>7.3</v>
      </c>
      <c r="AE224" s="11">
        <v>0.76</v>
      </c>
      <c r="AF224" s="17">
        <f t="shared" ref="AF224:AF233" si="557">(AG224+AH224+AI224+AJ224)/4</f>
        <v>2</v>
      </c>
      <c r="AG224" s="1" t="str">
        <f t="shared" ref="AG224:AG233" si="558">IF(AB224&lt;=3,"1",IF(AB224&lt;5,"3",IF(AB224&lt;=15,"6",IF(AB224&gt;15,"10"))))</f>
        <v>3</v>
      </c>
      <c r="AH224" s="1" t="str">
        <f t="shared" ref="AH224:AH233" si="559">IF(AC224&lt;=20,"1",IF(AC224&lt;=49.9,"3",IF(AC224&lt;=100,"6",IF(AC224&gt;100,"10"))))</f>
        <v>1</v>
      </c>
      <c r="AI224" s="1" t="str">
        <f t="shared" ref="AI224:AI233" si="560">IF(AD224&gt;=6.5,"1",IF(AD224&gt;=4.6,"3",IF(AD224&gt;=2,"6",IF(AD224&gt;=0,"10"))))</f>
        <v>1</v>
      </c>
      <c r="AJ224" s="1" t="str">
        <f t="shared" ref="AJ224:AJ233" si="561">IF(AE224&lt;=0.5,"1",IF(AE224&lt;1,"3",IF(AE224&lt;=3,"6",IF(AE224&gt;=3,"10"))))</f>
        <v>3</v>
      </c>
      <c r="AK224" s="87"/>
      <c r="AL224" s="87"/>
      <c r="AM224" s="7">
        <v>43160</v>
      </c>
      <c r="AN224" s="11">
        <v>6.5</v>
      </c>
      <c r="AO224" s="11">
        <v>11</v>
      </c>
      <c r="AP224" s="11">
        <v>4.8</v>
      </c>
      <c r="AQ224" s="11">
        <v>8.4700000000000006</v>
      </c>
      <c r="AR224" s="2">
        <f t="shared" ref="AR224:AR233" si="562">(AS224+AT224+AU224+AV224)/4</f>
        <v>5</v>
      </c>
      <c r="AS224" s="1" t="str">
        <f t="shared" ref="AS224:AS233" si="563">IF(AN224&lt;=3,"1",IF(AN224&lt;5,"3",IF(AN224&lt;=15,"6",IF(AN224&gt;15,"10"))))</f>
        <v>6</v>
      </c>
      <c r="AT224" s="1" t="str">
        <f t="shared" ref="AT224:AT233" si="564">IF(AO224&lt;=20,"1",IF(AO224&lt;=49.9,"3",IF(AO224&lt;=100,"6",IF(AO224&gt;100,"10"))))</f>
        <v>1</v>
      </c>
      <c r="AU224" s="1" t="str">
        <f t="shared" ref="AU224:AU233" si="565">IF(AP224&gt;=6.5,"1",IF(AP224&gt;=4.6,"3",IF(AP224&gt;=2,"6",IF(AP224&gt;=0,"10"))))</f>
        <v>3</v>
      </c>
      <c r="AV224" s="1" t="str">
        <f t="shared" ref="AV224:AV233" si="566">IF(AQ224&lt;=0.5,"1",IF(AQ224&lt;1,"3",IF(AQ224&lt;=3,"6",IF(AQ224&gt;=3,"10"))))</f>
        <v>10</v>
      </c>
      <c r="AW224" s="87"/>
      <c r="AX224" s="87"/>
      <c r="AY224" s="7">
        <v>43160</v>
      </c>
      <c r="AZ224" s="11">
        <v>3.8</v>
      </c>
      <c r="BA224" s="11">
        <v>21.5</v>
      </c>
      <c r="BB224" s="11">
        <v>6</v>
      </c>
      <c r="BC224" s="11">
        <v>5.81</v>
      </c>
      <c r="BD224" s="17">
        <f>(BE224+BF224+BG224+BH224)/4</f>
        <v>4.75</v>
      </c>
      <c r="BE224" s="1" t="str">
        <f>IF(AZ224&lt;=3,"1",IF(AZ224&lt;5,"3",IF(AZ224&lt;=15,"6",IF(AZ224&gt;15,"10"))))</f>
        <v>3</v>
      </c>
      <c r="BF224" s="1" t="str">
        <f>IF(BA224&lt;=20,"1",IF(BA224&lt;=49.9,"3",IF(BA224&lt;=100,"6",IF(BA224&gt;100,"10"))))</f>
        <v>3</v>
      </c>
      <c r="BG224" s="1" t="str">
        <f>IF(BB224&gt;=6.5,"1",IF(BB224&gt;=4.6,"3",IF(BB224&gt;=2,"6",IF(BB224&gt;=0,"10"))))</f>
        <v>3</v>
      </c>
      <c r="BH224" s="1" t="str">
        <f>IF(BC224&lt;=0.5,"1",IF(BC224&lt;1,"3",IF(BC224&lt;=3,"6",IF(BC224&gt;=3,"10"))))</f>
        <v>10</v>
      </c>
      <c r="BI224" s="87"/>
      <c r="BJ224" s="87"/>
      <c r="BK224" s="7">
        <v>43160</v>
      </c>
      <c r="BL224" s="31">
        <v>2.4</v>
      </c>
      <c r="BM224" s="31">
        <v>48</v>
      </c>
      <c r="BN224" s="31">
        <v>7.5</v>
      </c>
      <c r="BO224" s="11">
        <v>2.69</v>
      </c>
      <c r="BP224" s="2">
        <f>(BQ224+BR224+BS224+BT224)/4</f>
        <v>2.75</v>
      </c>
      <c r="BQ224" s="1" t="str">
        <f>IF(BL224&lt;=3,"1",IF(BL224&lt;5,"3",IF(BL224&lt;=15,"6",IF(BL224&gt;15,"10"))))</f>
        <v>1</v>
      </c>
      <c r="BR224" s="1" t="str">
        <f>IF(BM224&lt;=20,"1",IF(BM224&lt;=49.9,"3",IF(BM224&lt;=100,"6",IF(BM224&gt;100,"10"))))</f>
        <v>3</v>
      </c>
      <c r="BS224" s="1" t="str">
        <f>IF(BN224&gt;=6.5,"1",IF(BN224&gt;=4.6,"3",IF(BN224&gt;=2,"6",IF(BN224&gt;=0,"10"))))</f>
        <v>1</v>
      </c>
      <c r="BT224" s="1" t="str">
        <f>IF(BO224&lt;=0.5,"1",IF(BO224&lt;1,"3",IF(BO224&lt;=3,"6",IF(BO224&gt;=3,"10"))))</f>
        <v>6</v>
      </c>
    </row>
    <row r="225" spans="1:72" x14ac:dyDescent="0.25">
      <c r="A225" s="87"/>
      <c r="B225" s="87"/>
      <c r="C225" s="70">
        <v>43199</v>
      </c>
      <c r="D225" s="71" t="s">
        <v>35</v>
      </c>
      <c r="E225" s="71" t="s">
        <v>35</v>
      </c>
      <c r="F225" s="71" t="s">
        <v>35</v>
      </c>
      <c r="G225" s="71" t="s">
        <v>35</v>
      </c>
      <c r="H225" s="17" t="s">
        <v>35</v>
      </c>
      <c r="I225" s="1" t="s">
        <v>35</v>
      </c>
      <c r="J225" s="1" t="s">
        <v>35</v>
      </c>
      <c r="K225" s="1" t="s">
        <v>35</v>
      </c>
      <c r="L225" s="1" t="s">
        <v>35</v>
      </c>
      <c r="M225" s="87"/>
      <c r="N225" s="87"/>
      <c r="O225" s="72">
        <v>43199</v>
      </c>
      <c r="P225" s="73">
        <v>1</v>
      </c>
      <c r="Q225" s="74">
        <v>34.5</v>
      </c>
      <c r="R225" s="74">
        <v>10.199999999999999</v>
      </c>
      <c r="S225" s="74">
        <v>0.04</v>
      </c>
      <c r="T225" s="17">
        <f t="shared" si="552"/>
        <v>1.5</v>
      </c>
      <c r="U225" s="1" t="str">
        <f t="shared" si="553"/>
        <v>1</v>
      </c>
      <c r="V225" s="1" t="str">
        <f t="shared" si="554"/>
        <v>3</v>
      </c>
      <c r="W225" s="1" t="str">
        <f t="shared" si="555"/>
        <v>1</v>
      </c>
      <c r="X225" s="1" t="str">
        <f t="shared" si="556"/>
        <v>1</v>
      </c>
      <c r="Y225" s="87"/>
      <c r="Z225" s="87"/>
      <c r="AA225" s="72">
        <v>43199</v>
      </c>
      <c r="AB225" s="75">
        <v>3.7</v>
      </c>
      <c r="AC225" s="75">
        <v>18.2</v>
      </c>
      <c r="AD225" s="75">
        <v>7.8</v>
      </c>
      <c r="AE225" s="75">
        <v>0.78</v>
      </c>
      <c r="AF225" s="13">
        <f t="shared" si="557"/>
        <v>2</v>
      </c>
      <c r="AG225" s="1" t="str">
        <f t="shared" si="558"/>
        <v>3</v>
      </c>
      <c r="AH225" s="1" t="str">
        <f t="shared" si="559"/>
        <v>1</v>
      </c>
      <c r="AI225" s="1" t="str">
        <f t="shared" si="560"/>
        <v>1</v>
      </c>
      <c r="AJ225" s="1" t="str">
        <f t="shared" si="561"/>
        <v>3</v>
      </c>
      <c r="AK225" s="87"/>
      <c r="AL225" s="87"/>
      <c r="AM225" s="72">
        <v>43199</v>
      </c>
      <c r="AN225" s="11">
        <v>5</v>
      </c>
      <c r="AO225" s="11">
        <v>19.2</v>
      </c>
      <c r="AP225" s="11">
        <v>7.8</v>
      </c>
      <c r="AQ225" s="11">
        <v>8.66</v>
      </c>
      <c r="AR225" s="17">
        <f t="shared" si="562"/>
        <v>4.5</v>
      </c>
      <c r="AS225" s="1" t="str">
        <f t="shared" si="563"/>
        <v>6</v>
      </c>
      <c r="AT225" s="1" t="str">
        <f t="shared" si="564"/>
        <v>1</v>
      </c>
      <c r="AU225" s="1" t="str">
        <f t="shared" si="565"/>
        <v>1</v>
      </c>
      <c r="AV225" s="1" t="str">
        <f t="shared" si="566"/>
        <v>10</v>
      </c>
      <c r="AW225" s="87"/>
      <c r="AX225" s="87"/>
      <c r="AY225" s="8">
        <v>43199</v>
      </c>
      <c r="AZ225" s="11">
        <v>6.8</v>
      </c>
      <c r="BA225" s="11">
        <v>38.299999999999997</v>
      </c>
      <c r="BB225" s="11">
        <v>11.4</v>
      </c>
      <c r="BC225" s="11">
        <v>6.46</v>
      </c>
      <c r="BD225" s="17">
        <f t="shared" ref="BD225:BD233" si="567">(BE225+BF225+BG225+BH225)/4</f>
        <v>5</v>
      </c>
      <c r="BE225" s="1" t="str">
        <f t="shared" ref="BE225:BE233" si="568">IF(AZ225&lt;=3,"1",IF(AZ225&lt;5,"3",IF(AZ225&lt;=15,"6",IF(AZ225&gt;15,"10"))))</f>
        <v>6</v>
      </c>
      <c r="BF225" s="1" t="str">
        <f t="shared" ref="BF225:BF233" si="569">IF(BA225&lt;=20,"1",IF(BA225&lt;=49.9,"3",IF(BA225&lt;=100,"6",IF(BA225&gt;100,"10"))))</f>
        <v>3</v>
      </c>
      <c r="BG225" s="1" t="str">
        <f t="shared" ref="BG225:BG233" si="570">IF(BB225&gt;=6.5,"1",IF(BB225&gt;=4.6,"3",IF(BB225&gt;=2,"6",IF(BB225&gt;=0,"10"))))</f>
        <v>1</v>
      </c>
      <c r="BH225" s="1" t="str">
        <f t="shared" ref="BH225:BH233" si="571">IF(BC225&lt;=0.5,"1",IF(BC225&lt;1,"3",IF(BC225&lt;=3,"6",IF(BC225&gt;=3,"10"))))</f>
        <v>10</v>
      </c>
      <c r="BI225" s="87"/>
      <c r="BJ225" s="87"/>
      <c r="BK225" s="8">
        <v>43199</v>
      </c>
      <c r="BL225" s="76">
        <v>3.4</v>
      </c>
      <c r="BM225" s="76">
        <v>29.2</v>
      </c>
      <c r="BN225" s="76">
        <v>7</v>
      </c>
      <c r="BO225" s="75">
        <v>0.67</v>
      </c>
      <c r="BP225" s="13">
        <f t="shared" ref="BP225:BP233" si="572">(BQ225+BR225+BS225+BT225)/4</f>
        <v>2.5</v>
      </c>
      <c r="BQ225" s="1" t="str">
        <f t="shared" ref="BQ225:BQ233" si="573">IF(BL225&lt;=3,"1",IF(BL225&lt;5,"3",IF(BL225&lt;=15,"6",IF(BL225&gt;15,"10"))))</f>
        <v>3</v>
      </c>
      <c r="BR225" s="1" t="str">
        <f t="shared" ref="BR225:BR233" si="574">IF(BM225&lt;=20,"1",IF(BM225&lt;=49.9,"3",IF(BM225&lt;=100,"6",IF(BM225&gt;100,"10"))))</f>
        <v>3</v>
      </c>
      <c r="BS225" s="1" t="str">
        <f t="shared" ref="BS225:BS233" si="575">IF(BN225&gt;=6.5,"1",IF(BN225&gt;=4.6,"3",IF(BN225&gt;=2,"6",IF(BN225&gt;=0,"10"))))</f>
        <v>1</v>
      </c>
      <c r="BT225" s="1" t="str">
        <f t="shared" ref="BT225:BT233" si="576">IF(BO225&lt;=0.5,"1",IF(BO225&lt;1,"3",IF(BO225&lt;=3,"6",IF(BO225&gt;=3,"10"))))</f>
        <v>3</v>
      </c>
    </row>
    <row r="226" spans="1:72" x14ac:dyDescent="0.25">
      <c r="A226" s="87"/>
      <c r="B226" s="87"/>
      <c r="C226" s="8">
        <v>43228</v>
      </c>
      <c r="D226" s="31">
        <v>1.5</v>
      </c>
      <c r="E226" s="77">
        <v>3740</v>
      </c>
      <c r="F226" s="11">
        <v>7.6</v>
      </c>
      <c r="G226" s="11">
        <v>0.09</v>
      </c>
      <c r="H226" s="2">
        <f>(I226+J226+K226+L226)/4</f>
        <v>3.25</v>
      </c>
      <c r="I226" s="1" t="str">
        <f>IF(D226&lt;=3,"1",IF(D226&lt;5,"3",IF(D226&lt;=15,"6",IF(D226&gt;15,"10"))))</f>
        <v>1</v>
      </c>
      <c r="J226" s="1" t="str">
        <f>IF(E226&lt;=20,"1",IF(E226&lt;=49.9,"3",IF(E226&lt;=100,"6",IF(E226&gt;100,"10"))))</f>
        <v>10</v>
      </c>
      <c r="K226" s="1" t="str">
        <f>IF(F226&gt;=6.5,"1",IF(F226&gt;=4.6,"3",IF(F226&gt;=2,"6",IF(F226&gt;=0,"10"))))</f>
        <v>1</v>
      </c>
      <c r="L226" s="1" t="str">
        <f>IF(G226&lt;=0.5,"1",IF(G226&lt;1,"3",IF(G226&lt;=3,"6",IF(G226&gt;=3,"10"))))</f>
        <v>1</v>
      </c>
      <c r="M226" s="87"/>
      <c r="N226" s="87"/>
      <c r="O226" s="8">
        <v>43228</v>
      </c>
      <c r="P226" s="11">
        <v>1.6</v>
      </c>
      <c r="Q226" s="11">
        <v>232</v>
      </c>
      <c r="R226" s="11">
        <v>7.8</v>
      </c>
      <c r="S226" s="11">
        <v>0.01</v>
      </c>
      <c r="T226" s="17">
        <f t="shared" si="552"/>
        <v>3.25</v>
      </c>
      <c r="U226" s="1" t="str">
        <f t="shared" si="553"/>
        <v>1</v>
      </c>
      <c r="V226" s="1" t="str">
        <f t="shared" si="554"/>
        <v>10</v>
      </c>
      <c r="W226" s="1" t="str">
        <f t="shared" si="555"/>
        <v>1</v>
      </c>
      <c r="X226" s="1" t="str">
        <f t="shared" si="556"/>
        <v>1</v>
      </c>
      <c r="Y226" s="87"/>
      <c r="Z226" s="87"/>
      <c r="AA226" s="8">
        <v>43228</v>
      </c>
      <c r="AB226" s="11">
        <v>10.7</v>
      </c>
      <c r="AC226" s="11">
        <v>62.8</v>
      </c>
      <c r="AD226" s="11">
        <v>6.6</v>
      </c>
      <c r="AE226" s="11">
        <v>1.75</v>
      </c>
      <c r="AF226" s="2">
        <f t="shared" si="557"/>
        <v>4.75</v>
      </c>
      <c r="AG226" s="1" t="str">
        <f t="shared" si="558"/>
        <v>6</v>
      </c>
      <c r="AH226" s="1" t="str">
        <f t="shared" si="559"/>
        <v>6</v>
      </c>
      <c r="AI226" s="1" t="str">
        <f t="shared" si="560"/>
        <v>1</v>
      </c>
      <c r="AJ226" s="1" t="str">
        <f t="shared" si="561"/>
        <v>6</v>
      </c>
      <c r="AK226" s="87"/>
      <c r="AL226" s="87"/>
      <c r="AM226" s="8">
        <v>43228</v>
      </c>
      <c r="AN226" s="11">
        <v>11.4</v>
      </c>
      <c r="AO226" s="11">
        <v>39.9</v>
      </c>
      <c r="AP226" s="11">
        <v>5.2</v>
      </c>
      <c r="AQ226" s="11">
        <v>5.52</v>
      </c>
      <c r="AR226" s="2">
        <f t="shared" si="562"/>
        <v>5.5</v>
      </c>
      <c r="AS226" s="1" t="str">
        <f t="shared" si="563"/>
        <v>6</v>
      </c>
      <c r="AT226" s="1" t="str">
        <f t="shared" si="564"/>
        <v>3</v>
      </c>
      <c r="AU226" s="1" t="str">
        <f t="shared" si="565"/>
        <v>3</v>
      </c>
      <c r="AV226" s="1" t="str">
        <f t="shared" si="566"/>
        <v>10</v>
      </c>
      <c r="AW226" s="87"/>
      <c r="AX226" s="87"/>
      <c r="AY226" s="8">
        <v>43228</v>
      </c>
      <c r="AZ226" s="11">
        <v>11.3</v>
      </c>
      <c r="BA226" s="11">
        <v>38.700000000000003</v>
      </c>
      <c r="BB226" s="11">
        <v>10.9</v>
      </c>
      <c r="BC226" s="11">
        <v>3.78</v>
      </c>
      <c r="BD226" s="17">
        <f t="shared" si="567"/>
        <v>5</v>
      </c>
      <c r="BE226" s="1" t="str">
        <f t="shared" si="568"/>
        <v>6</v>
      </c>
      <c r="BF226" s="1" t="str">
        <f t="shared" si="569"/>
        <v>3</v>
      </c>
      <c r="BG226" s="1" t="str">
        <f t="shared" si="570"/>
        <v>1</v>
      </c>
      <c r="BH226" s="1" t="str">
        <f t="shared" si="571"/>
        <v>10</v>
      </c>
      <c r="BI226" s="87"/>
      <c r="BJ226" s="87"/>
      <c r="BK226" s="8">
        <v>43228</v>
      </c>
      <c r="BL226" s="31">
        <v>4.8</v>
      </c>
      <c r="BM226" s="31">
        <v>17.7</v>
      </c>
      <c r="BN226" s="31">
        <v>6.2</v>
      </c>
      <c r="BO226" s="11">
        <v>0.12</v>
      </c>
      <c r="BP226" s="2">
        <f t="shared" si="572"/>
        <v>2</v>
      </c>
      <c r="BQ226" s="1" t="str">
        <f t="shared" si="573"/>
        <v>3</v>
      </c>
      <c r="BR226" s="1" t="str">
        <f t="shared" si="574"/>
        <v>1</v>
      </c>
      <c r="BS226" s="1" t="str">
        <f t="shared" si="575"/>
        <v>3</v>
      </c>
      <c r="BT226" s="1" t="str">
        <f t="shared" si="576"/>
        <v>1</v>
      </c>
    </row>
    <row r="227" spans="1:72" x14ac:dyDescent="0.25">
      <c r="A227" s="87"/>
      <c r="B227" s="87"/>
      <c r="C227" s="8">
        <v>43258</v>
      </c>
      <c r="D227" s="11">
        <v>1</v>
      </c>
      <c r="E227" s="11">
        <v>119</v>
      </c>
      <c r="F227" s="11">
        <v>8</v>
      </c>
      <c r="G227" s="11">
        <v>0.01</v>
      </c>
      <c r="H227" s="17">
        <f t="shared" si="547"/>
        <v>3.25</v>
      </c>
      <c r="I227" s="1" t="str">
        <f t="shared" si="548"/>
        <v>1</v>
      </c>
      <c r="J227" s="1" t="str">
        <f t="shared" si="549"/>
        <v>10</v>
      </c>
      <c r="K227" s="1" t="str">
        <f t="shared" si="550"/>
        <v>1</v>
      </c>
      <c r="L227" s="1" t="str">
        <f t="shared" si="551"/>
        <v>1</v>
      </c>
      <c r="M227" s="87"/>
      <c r="N227" s="87"/>
      <c r="O227" s="8">
        <v>43258</v>
      </c>
      <c r="P227" s="11">
        <v>1.2</v>
      </c>
      <c r="Q227" s="11">
        <v>407</v>
      </c>
      <c r="R227" s="11">
        <v>9.3000000000000007</v>
      </c>
      <c r="S227" s="11">
        <v>0.09</v>
      </c>
      <c r="T227" s="17">
        <f t="shared" si="552"/>
        <v>3.25</v>
      </c>
      <c r="U227" s="1" t="str">
        <f t="shared" si="553"/>
        <v>1</v>
      </c>
      <c r="V227" s="1" t="str">
        <f t="shared" si="554"/>
        <v>10</v>
      </c>
      <c r="W227" s="1" t="str">
        <f t="shared" si="555"/>
        <v>1</v>
      </c>
      <c r="X227" s="1" t="str">
        <f t="shared" si="556"/>
        <v>1</v>
      </c>
      <c r="Y227" s="87"/>
      <c r="Z227" s="87"/>
      <c r="AA227" s="8">
        <v>43258</v>
      </c>
      <c r="AB227" s="11">
        <v>3.1</v>
      </c>
      <c r="AC227" s="11">
        <v>234</v>
      </c>
      <c r="AD227" s="11">
        <v>6.2</v>
      </c>
      <c r="AE227" s="11">
        <v>0.71</v>
      </c>
      <c r="AF227" s="17">
        <f t="shared" si="557"/>
        <v>4.75</v>
      </c>
      <c r="AG227" s="1" t="str">
        <f t="shared" si="558"/>
        <v>3</v>
      </c>
      <c r="AH227" s="1" t="str">
        <f t="shared" si="559"/>
        <v>10</v>
      </c>
      <c r="AI227" s="1" t="str">
        <f t="shared" si="560"/>
        <v>3</v>
      </c>
      <c r="AJ227" s="1" t="str">
        <f t="shared" si="561"/>
        <v>3</v>
      </c>
      <c r="AK227" s="87"/>
      <c r="AL227" s="87"/>
      <c r="AM227" s="8">
        <v>43258</v>
      </c>
      <c r="AN227" s="11">
        <v>2.5</v>
      </c>
      <c r="AO227" s="11">
        <v>407</v>
      </c>
      <c r="AP227" s="11">
        <v>6.3</v>
      </c>
      <c r="AQ227" s="11">
        <v>1.63</v>
      </c>
      <c r="AR227" s="17">
        <f t="shared" si="562"/>
        <v>5</v>
      </c>
      <c r="AS227" s="1" t="str">
        <f t="shared" si="563"/>
        <v>1</v>
      </c>
      <c r="AT227" s="1" t="str">
        <f t="shared" si="564"/>
        <v>10</v>
      </c>
      <c r="AU227" s="1" t="str">
        <f t="shared" si="565"/>
        <v>3</v>
      </c>
      <c r="AV227" s="1" t="str">
        <f t="shared" si="566"/>
        <v>6</v>
      </c>
      <c r="AW227" s="87"/>
      <c r="AX227" s="87"/>
      <c r="AY227" s="8">
        <v>43258</v>
      </c>
      <c r="AZ227" s="11">
        <v>4.5999999999999996</v>
      </c>
      <c r="BA227" s="11">
        <v>70.900000000000006</v>
      </c>
      <c r="BB227" s="11">
        <v>7.4</v>
      </c>
      <c r="BC227" s="11">
        <v>2.37</v>
      </c>
      <c r="BD227" s="17">
        <f t="shared" si="567"/>
        <v>4</v>
      </c>
      <c r="BE227" s="1" t="str">
        <f t="shared" si="568"/>
        <v>3</v>
      </c>
      <c r="BF227" s="1" t="str">
        <f t="shared" si="569"/>
        <v>6</v>
      </c>
      <c r="BG227" s="1" t="str">
        <f t="shared" si="570"/>
        <v>1</v>
      </c>
      <c r="BH227" s="1" t="str">
        <f t="shared" si="571"/>
        <v>6</v>
      </c>
      <c r="BI227" s="87"/>
      <c r="BJ227" s="87"/>
      <c r="BK227" s="8">
        <v>43258</v>
      </c>
      <c r="BL227" s="31">
        <v>2.5</v>
      </c>
      <c r="BM227" s="31">
        <v>21.2</v>
      </c>
      <c r="BN227" s="31">
        <v>7</v>
      </c>
      <c r="BO227" s="11">
        <v>0.1</v>
      </c>
      <c r="BP227" s="17">
        <f t="shared" si="572"/>
        <v>1.5</v>
      </c>
      <c r="BQ227" s="1" t="str">
        <f t="shared" si="573"/>
        <v>1</v>
      </c>
      <c r="BR227" s="1" t="str">
        <f t="shared" si="574"/>
        <v>3</v>
      </c>
      <c r="BS227" s="1" t="str">
        <f t="shared" si="575"/>
        <v>1</v>
      </c>
      <c r="BT227" s="1" t="str">
        <f t="shared" si="576"/>
        <v>1</v>
      </c>
    </row>
    <row r="228" spans="1:72" x14ac:dyDescent="0.25">
      <c r="A228" s="87"/>
      <c r="B228" s="87"/>
      <c r="C228" s="8">
        <v>43294</v>
      </c>
      <c r="D228" s="11">
        <v>1</v>
      </c>
      <c r="E228" s="11">
        <v>122</v>
      </c>
      <c r="F228" s="11">
        <v>8.3000000000000007</v>
      </c>
      <c r="G228" s="11">
        <v>0.01</v>
      </c>
      <c r="H228" s="17">
        <f t="shared" si="547"/>
        <v>3.25</v>
      </c>
      <c r="I228" s="1" t="str">
        <f t="shared" si="548"/>
        <v>1</v>
      </c>
      <c r="J228" s="1" t="str">
        <f t="shared" si="549"/>
        <v>10</v>
      </c>
      <c r="K228" s="1" t="str">
        <f t="shared" si="550"/>
        <v>1</v>
      </c>
      <c r="L228" s="1" t="str">
        <f t="shared" si="551"/>
        <v>1</v>
      </c>
      <c r="M228" s="87"/>
      <c r="N228" s="87"/>
      <c r="O228" s="8">
        <v>43294</v>
      </c>
      <c r="P228" s="11">
        <v>1</v>
      </c>
      <c r="Q228" s="11">
        <v>69.3</v>
      </c>
      <c r="R228" s="11">
        <v>8.1</v>
      </c>
      <c r="S228" s="11">
        <v>0.02</v>
      </c>
      <c r="T228" s="17">
        <f t="shared" si="552"/>
        <v>2.25</v>
      </c>
      <c r="U228" s="1" t="str">
        <f t="shared" si="553"/>
        <v>1</v>
      </c>
      <c r="V228" s="1" t="str">
        <f t="shared" si="554"/>
        <v>6</v>
      </c>
      <c r="W228" s="1" t="str">
        <f t="shared" si="555"/>
        <v>1</v>
      </c>
      <c r="X228" s="1" t="str">
        <f t="shared" si="556"/>
        <v>1</v>
      </c>
      <c r="Y228" s="87"/>
      <c r="Z228" s="87"/>
      <c r="AA228" s="8">
        <v>43294</v>
      </c>
      <c r="AB228" s="11" t="s">
        <v>35</v>
      </c>
      <c r="AC228" s="11" t="s">
        <v>35</v>
      </c>
      <c r="AD228" s="11" t="s">
        <v>35</v>
      </c>
      <c r="AE228" s="11" t="s">
        <v>35</v>
      </c>
      <c r="AF228" s="17" t="s">
        <v>35</v>
      </c>
      <c r="AG228" s="1" t="s">
        <v>35</v>
      </c>
      <c r="AH228" s="1" t="s">
        <v>35</v>
      </c>
      <c r="AI228" s="1" t="s">
        <v>35</v>
      </c>
      <c r="AJ228" s="1" t="s">
        <v>35</v>
      </c>
      <c r="AK228" s="87"/>
      <c r="AL228" s="87"/>
      <c r="AM228" s="8">
        <v>43294</v>
      </c>
      <c r="AN228" s="11">
        <v>1.3</v>
      </c>
      <c r="AO228" s="11">
        <v>47.6</v>
      </c>
      <c r="AP228" s="11">
        <v>6.5</v>
      </c>
      <c r="AQ228" s="11">
        <v>0.56000000000000005</v>
      </c>
      <c r="AR228" s="17">
        <f t="shared" si="562"/>
        <v>2</v>
      </c>
      <c r="AS228" s="1" t="str">
        <f t="shared" si="563"/>
        <v>1</v>
      </c>
      <c r="AT228" s="1" t="str">
        <f t="shared" si="564"/>
        <v>3</v>
      </c>
      <c r="AU228" s="1" t="str">
        <f t="shared" si="565"/>
        <v>1</v>
      </c>
      <c r="AV228" s="1" t="str">
        <f t="shared" si="566"/>
        <v>3</v>
      </c>
      <c r="AW228" s="87"/>
      <c r="AX228" s="87"/>
      <c r="AY228" s="8">
        <v>43294</v>
      </c>
      <c r="AZ228" s="11">
        <v>1.7</v>
      </c>
      <c r="BA228" s="11">
        <v>46.2</v>
      </c>
      <c r="BB228" s="11">
        <v>5.2</v>
      </c>
      <c r="BC228" s="11">
        <v>1.1100000000000001</v>
      </c>
      <c r="BD228" s="17">
        <f t="shared" si="567"/>
        <v>3.25</v>
      </c>
      <c r="BE228" s="1" t="str">
        <f t="shared" si="568"/>
        <v>1</v>
      </c>
      <c r="BF228" s="1" t="str">
        <f t="shared" si="569"/>
        <v>3</v>
      </c>
      <c r="BG228" s="1" t="str">
        <f t="shared" si="570"/>
        <v>3</v>
      </c>
      <c r="BH228" s="1" t="str">
        <f t="shared" si="571"/>
        <v>6</v>
      </c>
      <c r="BI228" s="87"/>
      <c r="BJ228" s="87"/>
      <c r="BK228" s="8">
        <v>43294</v>
      </c>
      <c r="BL228" s="31">
        <v>1.3</v>
      </c>
      <c r="BM228" s="31">
        <v>63.3</v>
      </c>
      <c r="BN228" s="31">
        <v>6.6</v>
      </c>
      <c r="BO228" s="11">
        <v>0.53</v>
      </c>
      <c r="BP228" s="17">
        <f t="shared" si="572"/>
        <v>2.75</v>
      </c>
      <c r="BQ228" s="1" t="str">
        <f t="shared" si="573"/>
        <v>1</v>
      </c>
      <c r="BR228" s="1" t="str">
        <f t="shared" si="574"/>
        <v>6</v>
      </c>
      <c r="BS228" s="1" t="str">
        <f t="shared" si="575"/>
        <v>1</v>
      </c>
      <c r="BT228" s="1" t="str">
        <f t="shared" si="576"/>
        <v>3</v>
      </c>
    </row>
    <row r="229" spans="1:72" x14ac:dyDescent="0.25">
      <c r="A229" s="87"/>
      <c r="B229" s="87"/>
      <c r="C229" s="8">
        <v>43318</v>
      </c>
      <c r="D229" s="15">
        <v>1</v>
      </c>
      <c r="E229" s="15">
        <v>82</v>
      </c>
      <c r="F229" s="15">
        <v>8</v>
      </c>
      <c r="G229" s="15">
        <v>0.01</v>
      </c>
      <c r="H229" s="17">
        <f t="shared" si="547"/>
        <v>2.25</v>
      </c>
      <c r="I229" s="1" t="str">
        <f t="shared" si="548"/>
        <v>1</v>
      </c>
      <c r="J229" s="1" t="str">
        <f t="shared" si="549"/>
        <v>6</v>
      </c>
      <c r="K229" s="1" t="str">
        <f t="shared" si="550"/>
        <v>1</v>
      </c>
      <c r="L229" s="1" t="str">
        <f t="shared" si="551"/>
        <v>1</v>
      </c>
      <c r="M229" s="87"/>
      <c r="N229" s="87"/>
      <c r="O229" s="8">
        <v>43318</v>
      </c>
      <c r="P229" s="15">
        <v>1</v>
      </c>
      <c r="Q229" s="15">
        <v>145</v>
      </c>
      <c r="R229" s="15">
        <v>7.4</v>
      </c>
      <c r="S229" s="15">
        <v>0.04</v>
      </c>
      <c r="T229" s="17">
        <f t="shared" si="552"/>
        <v>3.25</v>
      </c>
      <c r="U229" s="1" t="str">
        <f t="shared" si="553"/>
        <v>1</v>
      </c>
      <c r="V229" s="1" t="str">
        <f t="shared" si="554"/>
        <v>10</v>
      </c>
      <c r="W229" s="1" t="str">
        <f t="shared" si="555"/>
        <v>1</v>
      </c>
      <c r="X229" s="1" t="str">
        <f t="shared" si="556"/>
        <v>1</v>
      </c>
      <c r="Y229" s="87"/>
      <c r="Z229" s="87"/>
      <c r="AA229" s="8">
        <v>43318</v>
      </c>
      <c r="AB229" s="15">
        <v>1</v>
      </c>
      <c r="AC229" s="15">
        <v>148</v>
      </c>
      <c r="AD229" s="15">
        <v>7.9</v>
      </c>
      <c r="AE229" s="15">
        <v>0.04</v>
      </c>
      <c r="AF229" s="17">
        <f t="shared" si="557"/>
        <v>3.25</v>
      </c>
      <c r="AG229" s="1" t="str">
        <f t="shared" si="558"/>
        <v>1</v>
      </c>
      <c r="AH229" s="1" t="str">
        <f t="shared" si="559"/>
        <v>10</v>
      </c>
      <c r="AI229" s="1" t="str">
        <f t="shared" si="560"/>
        <v>1</v>
      </c>
      <c r="AJ229" s="1" t="str">
        <f t="shared" si="561"/>
        <v>1</v>
      </c>
      <c r="AK229" s="87"/>
      <c r="AL229" s="87"/>
      <c r="AM229" s="8">
        <v>43318</v>
      </c>
      <c r="AN229" s="14">
        <v>1</v>
      </c>
      <c r="AO229" s="15">
        <v>199</v>
      </c>
      <c r="AP229" s="15">
        <v>9</v>
      </c>
      <c r="AQ229" s="15">
        <v>0.25</v>
      </c>
      <c r="AR229" s="17">
        <f t="shared" si="562"/>
        <v>3.25</v>
      </c>
      <c r="AS229" s="1" t="str">
        <f t="shared" si="563"/>
        <v>1</v>
      </c>
      <c r="AT229" s="1" t="str">
        <f t="shared" si="564"/>
        <v>10</v>
      </c>
      <c r="AU229" s="1" t="str">
        <f t="shared" si="565"/>
        <v>1</v>
      </c>
      <c r="AV229" s="1" t="str">
        <f t="shared" si="566"/>
        <v>1</v>
      </c>
      <c r="AW229" s="87"/>
      <c r="AX229" s="87"/>
      <c r="AY229" s="8">
        <v>43318</v>
      </c>
      <c r="AZ229" s="15">
        <v>1.2</v>
      </c>
      <c r="BA229" s="15">
        <v>381</v>
      </c>
      <c r="BB229" s="15">
        <v>5.8</v>
      </c>
      <c r="BC229" s="15">
        <v>0.56999999999999995</v>
      </c>
      <c r="BD229" s="17">
        <f t="shared" si="567"/>
        <v>4.25</v>
      </c>
      <c r="BE229" s="1" t="str">
        <f t="shared" si="568"/>
        <v>1</v>
      </c>
      <c r="BF229" s="1" t="str">
        <f t="shared" si="569"/>
        <v>10</v>
      </c>
      <c r="BG229" s="1" t="str">
        <f t="shared" si="570"/>
        <v>3</v>
      </c>
      <c r="BH229" s="1" t="str">
        <f t="shared" si="571"/>
        <v>3</v>
      </c>
      <c r="BI229" s="87"/>
      <c r="BJ229" s="87"/>
      <c r="BK229" s="8">
        <v>43318</v>
      </c>
      <c r="BL229" s="15">
        <v>1.6</v>
      </c>
      <c r="BM229" s="15">
        <v>2090</v>
      </c>
      <c r="BN229" s="15">
        <v>5.4</v>
      </c>
      <c r="BO229" s="15">
        <v>1.18</v>
      </c>
      <c r="BP229" s="17">
        <f t="shared" si="572"/>
        <v>5</v>
      </c>
      <c r="BQ229" s="1" t="str">
        <f t="shared" si="573"/>
        <v>1</v>
      </c>
      <c r="BR229" s="1" t="str">
        <f t="shared" si="574"/>
        <v>10</v>
      </c>
      <c r="BS229" s="1" t="str">
        <f t="shared" si="575"/>
        <v>3</v>
      </c>
      <c r="BT229" s="1" t="str">
        <f t="shared" si="576"/>
        <v>6</v>
      </c>
    </row>
    <row r="230" spans="1:72" x14ac:dyDescent="0.25">
      <c r="A230" s="87"/>
      <c r="B230" s="87"/>
      <c r="C230" s="7">
        <v>43353</v>
      </c>
      <c r="D230" s="11">
        <v>1</v>
      </c>
      <c r="E230" s="11">
        <v>112</v>
      </c>
      <c r="F230" s="11">
        <v>8.1</v>
      </c>
      <c r="G230" s="11">
        <v>0.02</v>
      </c>
      <c r="H230" s="17">
        <f t="shared" si="547"/>
        <v>3.25</v>
      </c>
      <c r="I230" s="1" t="str">
        <f t="shared" si="548"/>
        <v>1</v>
      </c>
      <c r="J230" s="1" t="str">
        <f t="shared" si="549"/>
        <v>10</v>
      </c>
      <c r="K230" s="1" t="str">
        <f t="shared" si="550"/>
        <v>1</v>
      </c>
      <c r="L230" s="1" t="str">
        <f t="shared" si="551"/>
        <v>1</v>
      </c>
      <c r="M230" s="87"/>
      <c r="N230" s="87"/>
      <c r="O230" s="7">
        <v>43353</v>
      </c>
      <c r="P230" s="11">
        <v>1</v>
      </c>
      <c r="Q230" s="11">
        <v>295</v>
      </c>
      <c r="R230" s="11">
        <v>8</v>
      </c>
      <c r="S230" s="11">
        <v>0.02</v>
      </c>
      <c r="T230" s="17">
        <f t="shared" si="552"/>
        <v>3.25</v>
      </c>
      <c r="U230" s="1" t="str">
        <f t="shared" si="553"/>
        <v>1</v>
      </c>
      <c r="V230" s="1" t="str">
        <f t="shared" si="554"/>
        <v>10</v>
      </c>
      <c r="W230" s="1" t="str">
        <f t="shared" si="555"/>
        <v>1</v>
      </c>
      <c r="X230" s="1" t="str">
        <f t="shared" si="556"/>
        <v>1</v>
      </c>
      <c r="Y230" s="87"/>
      <c r="Z230" s="87"/>
      <c r="AA230" s="7">
        <v>43353</v>
      </c>
      <c r="AB230" s="11">
        <v>1</v>
      </c>
      <c r="AC230" s="11">
        <v>121</v>
      </c>
      <c r="AD230" s="11">
        <v>8.1</v>
      </c>
      <c r="AE230" s="11">
        <v>0.04</v>
      </c>
      <c r="AF230" s="17">
        <f t="shared" si="557"/>
        <v>3.25</v>
      </c>
      <c r="AG230" s="1" t="str">
        <f t="shared" si="558"/>
        <v>1</v>
      </c>
      <c r="AH230" s="1" t="str">
        <f t="shared" si="559"/>
        <v>10</v>
      </c>
      <c r="AI230" s="1" t="str">
        <f t="shared" si="560"/>
        <v>1</v>
      </c>
      <c r="AJ230" s="1" t="str">
        <f t="shared" si="561"/>
        <v>1</v>
      </c>
      <c r="AK230" s="87"/>
      <c r="AL230" s="87"/>
      <c r="AM230" s="7">
        <v>43353</v>
      </c>
      <c r="AN230" s="11">
        <v>1</v>
      </c>
      <c r="AO230" s="11">
        <v>184</v>
      </c>
      <c r="AP230" s="11">
        <v>7</v>
      </c>
      <c r="AQ230" s="11">
        <v>0.28999999999999998</v>
      </c>
      <c r="AR230" s="17">
        <f t="shared" si="562"/>
        <v>3.25</v>
      </c>
      <c r="AS230" s="1" t="str">
        <f t="shared" si="563"/>
        <v>1</v>
      </c>
      <c r="AT230" s="1" t="str">
        <f t="shared" si="564"/>
        <v>10</v>
      </c>
      <c r="AU230" s="1" t="str">
        <f t="shared" si="565"/>
        <v>1</v>
      </c>
      <c r="AV230" s="1" t="str">
        <f t="shared" si="566"/>
        <v>1</v>
      </c>
      <c r="AW230" s="87"/>
      <c r="AX230" s="87"/>
      <c r="AY230" s="7">
        <v>43353</v>
      </c>
      <c r="AZ230" s="11">
        <v>1.1000000000000001</v>
      </c>
      <c r="BA230" s="11">
        <v>159</v>
      </c>
      <c r="BB230" s="11">
        <v>6.4</v>
      </c>
      <c r="BC230" s="11">
        <v>0.37</v>
      </c>
      <c r="BD230" s="17">
        <f t="shared" si="567"/>
        <v>3.75</v>
      </c>
      <c r="BE230" s="1" t="str">
        <f t="shared" si="568"/>
        <v>1</v>
      </c>
      <c r="BF230" s="1" t="str">
        <f t="shared" si="569"/>
        <v>10</v>
      </c>
      <c r="BG230" s="1" t="str">
        <f t="shared" si="570"/>
        <v>3</v>
      </c>
      <c r="BH230" s="1" t="str">
        <f t="shared" si="571"/>
        <v>1</v>
      </c>
      <c r="BI230" s="87"/>
      <c r="BJ230" s="87"/>
      <c r="BK230" s="7">
        <v>43353</v>
      </c>
      <c r="BL230" s="31">
        <v>1.1000000000000001</v>
      </c>
      <c r="BM230" s="77">
        <v>253</v>
      </c>
      <c r="BN230" s="31">
        <v>6.6</v>
      </c>
      <c r="BO230" s="11">
        <v>0.34</v>
      </c>
      <c r="BP230" s="17">
        <f t="shared" si="572"/>
        <v>3.25</v>
      </c>
      <c r="BQ230" s="1" t="str">
        <f t="shared" si="573"/>
        <v>1</v>
      </c>
      <c r="BR230" s="1" t="str">
        <f t="shared" si="574"/>
        <v>10</v>
      </c>
      <c r="BS230" s="1" t="str">
        <f t="shared" si="575"/>
        <v>1</v>
      </c>
      <c r="BT230" s="1" t="str">
        <f t="shared" si="576"/>
        <v>1</v>
      </c>
    </row>
    <row r="231" spans="1:72" x14ac:dyDescent="0.25">
      <c r="A231" s="87"/>
      <c r="B231" s="87"/>
      <c r="C231" s="7">
        <v>43376</v>
      </c>
      <c r="D231" s="14">
        <v>1</v>
      </c>
      <c r="E231" s="15">
        <v>2.8</v>
      </c>
      <c r="F231" s="16">
        <v>8.4</v>
      </c>
      <c r="G231" s="16">
        <v>0.01</v>
      </c>
      <c r="H231" s="17">
        <f t="shared" si="547"/>
        <v>1</v>
      </c>
      <c r="I231" s="1" t="str">
        <f t="shared" si="548"/>
        <v>1</v>
      </c>
      <c r="J231" s="1" t="str">
        <f t="shared" si="549"/>
        <v>1</v>
      </c>
      <c r="K231" s="1" t="str">
        <f t="shared" si="550"/>
        <v>1</v>
      </c>
      <c r="L231" s="1" t="str">
        <f t="shared" si="551"/>
        <v>1</v>
      </c>
      <c r="M231" s="87"/>
      <c r="N231" s="87"/>
      <c r="O231" s="7">
        <v>43376</v>
      </c>
      <c r="P231" s="14">
        <v>1</v>
      </c>
      <c r="Q231" s="15">
        <v>38.6</v>
      </c>
      <c r="R231" s="15">
        <v>8.5</v>
      </c>
      <c r="S231" s="16">
        <v>0.01</v>
      </c>
      <c r="T231" s="17">
        <f t="shared" si="552"/>
        <v>1.5</v>
      </c>
      <c r="U231" s="1" t="str">
        <f t="shared" si="553"/>
        <v>1</v>
      </c>
      <c r="V231" s="1" t="str">
        <f t="shared" si="554"/>
        <v>3</v>
      </c>
      <c r="W231" s="1" t="str">
        <f t="shared" si="555"/>
        <v>1</v>
      </c>
      <c r="X231" s="1" t="str">
        <f t="shared" si="556"/>
        <v>1</v>
      </c>
      <c r="Y231" s="87"/>
      <c r="Z231" s="87"/>
      <c r="AA231" s="7">
        <v>43376</v>
      </c>
      <c r="AB231" s="14">
        <v>2.2000000000000002</v>
      </c>
      <c r="AC231" s="15">
        <v>14.4</v>
      </c>
      <c r="AD231" s="14">
        <v>10</v>
      </c>
      <c r="AE231" s="16">
        <v>0.06</v>
      </c>
      <c r="AF231" s="17">
        <f t="shared" si="557"/>
        <v>1</v>
      </c>
      <c r="AG231" s="1" t="str">
        <f t="shared" si="558"/>
        <v>1</v>
      </c>
      <c r="AH231" s="1" t="str">
        <f t="shared" si="559"/>
        <v>1</v>
      </c>
      <c r="AI231" s="1" t="str">
        <f t="shared" si="560"/>
        <v>1</v>
      </c>
      <c r="AJ231" s="1" t="str">
        <f t="shared" si="561"/>
        <v>1</v>
      </c>
      <c r="AK231" s="87"/>
      <c r="AL231" s="87"/>
      <c r="AM231" s="7">
        <v>43376</v>
      </c>
      <c r="AN231" s="14">
        <v>3</v>
      </c>
      <c r="AO231" s="16">
        <v>15</v>
      </c>
      <c r="AP231" s="16">
        <v>8.3000000000000007</v>
      </c>
      <c r="AQ231" s="16">
        <v>1.98</v>
      </c>
      <c r="AR231" s="17">
        <f t="shared" si="562"/>
        <v>2.25</v>
      </c>
      <c r="AS231" s="1" t="str">
        <f t="shared" si="563"/>
        <v>1</v>
      </c>
      <c r="AT231" s="1" t="str">
        <f t="shared" si="564"/>
        <v>1</v>
      </c>
      <c r="AU231" s="1" t="str">
        <f t="shared" si="565"/>
        <v>1</v>
      </c>
      <c r="AV231" s="1" t="str">
        <f t="shared" si="566"/>
        <v>6</v>
      </c>
      <c r="AW231" s="87"/>
      <c r="AX231" s="87"/>
      <c r="AY231" s="7">
        <v>43376</v>
      </c>
      <c r="AZ231" s="14">
        <v>7.1</v>
      </c>
      <c r="BA231" s="15">
        <v>52.4</v>
      </c>
      <c r="BB231" s="15">
        <v>10.7</v>
      </c>
      <c r="BC231" s="16">
        <v>0.83</v>
      </c>
      <c r="BD231" s="17">
        <f t="shared" si="567"/>
        <v>4</v>
      </c>
      <c r="BE231" s="1" t="str">
        <f t="shared" si="568"/>
        <v>6</v>
      </c>
      <c r="BF231" s="1" t="str">
        <f t="shared" si="569"/>
        <v>6</v>
      </c>
      <c r="BG231" s="1" t="str">
        <f t="shared" si="570"/>
        <v>1</v>
      </c>
      <c r="BH231" s="1" t="str">
        <f t="shared" si="571"/>
        <v>3</v>
      </c>
      <c r="BI231" s="87"/>
      <c r="BJ231" s="87"/>
      <c r="BK231" s="7">
        <v>43376</v>
      </c>
      <c r="BL231" s="14">
        <v>3.8</v>
      </c>
      <c r="BM231" s="15">
        <v>51.4</v>
      </c>
      <c r="BN231" s="15">
        <v>9.6</v>
      </c>
      <c r="BO231" s="16">
        <v>0.05</v>
      </c>
      <c r="BP231" s="17">
        <f t="shared" si="572"/>
        <v>2.75</v>
      </c>
      <c r="BQ231" s="1" t="str">
        <f t="shared" si="573"/>
        <v>3</v>
      </c>
      <c r="BR231" s="1" t="str">
        <f t="shared" si="574"/>
        <v>6</v>
      </c>
      <c r="BS231" s="1" t="str">
        <f t="shared" si="575"/>
        <v>1</v>
      </c>
      <c r="BT231" s="1" t="str">
        <f t="shared" si="576"/>
        <v>1</v>
      </c>
    </row>
    <row r="232" spans="1:72" x14ac:dyDescent="0.25">
      <c r="A232" s="87"/>
      <c r="B232" s="87"/>
      <c r="C232" s="7">
        <v>43405</v>
      </c>
      <c r="D232" s="11">
        <v>1</v>
      </c>
      <c r="E232" s="11">
        <v>3.2</v>
      </c>
      <c r="F232" s="11">
        <v>9.1999999999999993</v>
      </c>
      <c r="G232" s="11">
        <v>0.01</v>
      </c>
      <c r="H232" s="17">
        <f t="shared" si="547"/>
        <v>1</v>
      </c>
      <c r="I232" s="1" t="str">
        <f t="shared" si="548"/>
        <v>1</v>
      </c>
      <c r="J232" s="1" t="str">
        <f t="shared" si="549"/>
        <v>1</v>
      </c>
      <c r="K232" s="1" t="str">
        <f t="shared" si="550"/>
        <v>1</v>
      </c>
      <c r="L232" s="1" t="str">
        <f t="shared" si="551"/>
        <v>1</v>
      </c>
      <c r="M232" s="87"/>
      <c r="N232" s="87"/>
      <c r="O232" s="7">
        <v>43405</v>
      </c>
      <c r="P232" s="11">
        <v>1</v>
      </c>
      <c r="Q232" s="11">
        <v>55.6</v>
      </c>
      <c r="R232" s="11">
        <v>9.4</v>
      </c>
      <c r="S232" s="11">
        <v>0.01</v>
      </c>
      <c r="T232" s="17">
        <f t="shared" si="552"/>
        <v>2.25</v>
      </c>
      <c r="U232" s="1" t="str">
        <f t="shared" si="553"/>
        <v>1</v>
      </c>
      <c r="V232" s="1" t="str">
        <f t="shared" si="554"/>
        <v>6</v>
      </c>
      <c r="W232" s="1" t="str">
        <f t="shared" si="555"/>
        <v>1</v>
      </c>
      <c r="X232" s="1" t="str">
        <f t="shared" si="556"/>
        <v>1</v>
      </c>
      <c r="Y232" s="87"/>
      <c r="Z232" s="87"/>
      <c r="AA232" s="7">
        <v>43405</v>
      </c>
      <c r="AB232" s="11">
        <v>2</v>
      </c>
      <c r="AC232" s="11">
        <v>8</v>
      </c>
      <c r="AD232" s="11">
        <v>9.6999999999999993</v>
      </c>
      <c r="AE232" s="11">
        <v>0.16</v>
      </c>
      <c r="AF232" s="17">
        <f t="shared" si="557"/>
        <v>1</v>
      </c>
      <c r="AG232" s="1" t="str">
        <f t="shared" si="558"/>
        <v>1</v>
      </c>
      <c r="AH232" s="1" t="str">
        <f t="shared" si="559"/>
        <v>1</v>
      </c>
      <c r="AI232" s="1" t="str">
        <f t="shared" si="560"/>
        <v>1</v>
      </c>
      <c r="AJ232" s="1" t="str">
        <f t="shared" si="561"/>
        <v>1</v>
      </c>
      <c r="AK232" s="87"/>
      <c r="AL232" s="87"/>
      <c r="AM232" s="7">
        <v>43405</v>
      </c>
      <c r="AN232" s="11">
        <v>2.4</v>
      </c>
      <c r="AO232" s="11">
        <v>14.9</v>
      </c>
      <c r="AP232" s="11">
        <v>8.6</v>
      </c>
      <c r="AQ232" s="11">
        <v>2.23</v>
      </c>
      <c r="AR232" s="17">
        <f t="shared" si="562"/>
        <v>2.25</v>
      </c>
      <c r="AS232" s="1" t="str">
        <f t="shared" si="563"/>
        <v>1</v>
      </c>
      <c r="AT232" s="1" t="str">
        <f t="shared" si="564"/>
        <v>1</v>
      </c>
      <c r="AU232" s="1" t="str">
        <f t="shared" si="565"/>
        <v>1</v>
      </c>
      <c r="AV232" s="1" t="str">
        <f t="shared" si="566"/>
        <v>6</v>
      </c>
      <c r="AW232" s="87"/>
      <c r="AX232" s="87"/>
      <c r="AY232" s="7">
        <v>43405</v>
      </c>
      <c r="AZ232" s="11">
        <v>3.3</v>
      </c>
      <c r="BA232" s="11">
        <v>43.1</v>
      </c>
      <c r="BB232" s="11">
        <v>8.6</v>
      </c>
      <c r="BC232" s="11">
        <v>1.58</v>
      </c>
      <c r="BD232" s="17">
        <f t="shared" si="567"/>
        <v>3.25</v>
      </c>
      <c r="BE232" s="1" t="str">
        <f t="shared" si="568"/>
        <v>3</v>
      </c>
      <c r="BF232" s="1" t="str">
        <f t="shared" si="569"/>
        <v>3</v>
      </c>
      <c r="BG232" s="1" t="str">
        <f t="shared" si="570"/>
        <v>1</v>
      </c>
      <c r="BH232" s="1" t="str">
        <f t="shared" si="571"/>
        <v>6</v>
      </c>
      <c r="BI232" s="87"/>
      <c r="BJ232" s="87"/>
      <c r="BK232" s="7">
        <v>43405</v>
      </c>
      <c r="BL232" s="31">
        <v>2.6</v>
      </c>
      <c r="BM232" s="31">
        <v>51.2</v>
      </c>
      <c r="BN232" s="31">
        <v>7.3</v>
      </c>
      <c r="BO232" s="11">
        <v>0.3</v>
      </c>
      <c r="BP232" s="17">
        <f t="shared" si="572"/>
        <v>2.25</v>
      </c>
      <c r="BQ232" s="1" t="str">
        <f t="shared" si="573"/>
        <v>1</v>
      </c>
      <c r="BR232" s="1" t="str">
        <f t="shared" si="574"/>
        <v>6</v>
      </c>
      <c r="BS232" s="1" t="str">
        <f t="shared" si="575"/>
        <v>1</v>
      </c>
      <c r="BT232" s="1" t="str">
        <f t="shared" si="576"/>
        <v>1</v>
      </c>
    </row>
    <row r="233" spans="1:72" x14ac:dyDescent="0.25">
      <c r="A233" s="87"/>
      <c r="B233" s="87"/>
      <c r="C233" s="7">
        <v>43441</v>
      </c>
      <c r="D233" s="11">
        <v>1</v>
      </c>
      <c r="E233" s="11">
        <v>1</v>
      </c>
      <c r="F233" s="11">
        <v>9</v>
      </c>
      <c r="G233" s="11">
        <v>0.01</v>
      </c>
      <c r="H233" s="17">
        <f t="shared" si="547"/>
        <v>1</v>
      </c>
      <c r="I233" s="1" t="str">
        <f t="shared" si="548"/>
        <v>1</v>
      </c>
      <c r="J233" s="1" t="str">
        <f t="shared" si="549"/>
        <v>1</v>
      </c>
      <c r="K233" s="1" t="str">
        <f t="shared" si="550"/>
        <v>1</v>
      </c>
      <c r="L233" s="1" t="str">
        <f t="shared" si="551"/>
        <v>1</v>
      </c>
      <c r="M233" s="87"/>
      <c r="N233" s="87"/>
      <c r="O233" s="7">
        <v>43441</v>
      </c>
      <c r="P233" s="11">
        <v>1.1000000000000001</v>
      </c>
      <c r="Q233" s="11">
        <v>50.6</v>
      </c>
      <c r="R233" s="11">
        <v>9.4</v>
      </c>
      <c r="S233" s="11">
        <v>0.01</v>
      </c>
      <c r="T233" s="17">
        <f t="shared" si="552"/>
        <v>2.25</v>
      </c>
      <c r="U233" s="1" t="str">
        <f t="shared" si="553"/>
        <v>1</v>
      </c>
      <c r="V233" s="1" t="str">
        <f t="shared" si="554"/>
        <v>6</v>
      </c>
      <c r="W233" s="1" t="str">
        <f t="shared" si="555"/>
        <v>1</v>
      </c>
      <c r="X233" s="1" t="str">
        <f t="shared" si="556"/>
        <v>1</v>
      </c>
      <c r="Y233" s="87"/>
      <c r="Z233" s="87"/>
      <c r="AA233" s="7">
        <v>43441</v>
      </c>
      <c r="AB233" s="11">
        <v>2.1</v>
      </c>
      <c r="AC233" s="11">
        <v>11.1</v>
      </c>
      <c r="AD233" s="11">
        <v>9.1</v>
      </c>
      <c r="AE233" s="11">
        <v>0.13</v>
      </c>
      <c r="AF233" s="17">
        <f t="shared" si="557"/>
        <v>1</v>
      </c>
      <c r="AG233" s="1" t="str">
        <f t="shared" si="558"/>
        <v>1</v>
      </c>
      <c r="AH233" s="1" t="str">
        <f t="shared" si="559"/>
        <v>1</v>
      </c>
      <c r="AI233" s="1" t="str">
        <f t="shared" si="560"/>
        <v>1</v>
      </c>
      <c r="AJ233" s="1" t="str">
        <f t="shared" si="561"/>
        <v>1</v>
      </c>
      <c r="AK233" s="87"/>
      <c r="AL233" s="87"/>
      <c r="AM233" s="7">
        <v>43441</v>
      </c>
      <c r="AN233" s="11">
        <v>3</v>
      </c>
      <c r="AO233" s="11">
        <v>11.1</v>
      </c>
      <c r="AP233" s="11">
        <v>7.1</v>
      </c>
      <c r="AQ233" s="11">
        <v>6.79</v>
      </c>
      <c r="AR233" s="17">
        <f t="shared" si="562"/>
        <v>3.25</v>
      </c>
      <c r="AS233" s="1" t="str">
        <f t="shared" si="563"/>
        <v>1</v>
      </c>
      <c r="AT233" s="1" t="str">
        <f t="shared" si="564"/>
        <v>1</v>
      </c>
      <c r="AU233" s="1" t="str">
        <f t="shared" si="565"/>
        <v>1</v>
      </c>
      <c r="AV233" s="1" t="str">
        <f t="shared" si="566"/>
        <v>10</v>
      </c>
      <c r="AW233" s="87"/>
      <c r="AX233" s="87"/>
      <c r="AY233" s="7">
        <v>43441</v>
      </c>
      <c r="AZ233" s="11">
        <v>6</v>
      </c>
      <c r="BA233" s="11">
        <v>40.799999999999997</v>
      </c>
      <c r="BB233" s="11">
        <v>7.8</v>
      </c>
      <c r="BC233" s="11">
        <v>2.0299999999999998</v>
      </c>
      <c r="BD233" s="17">
        <f t="shared" si="567"/>
        <v>4</v>
      </c>
      <c r="BE233" s="1" t="str">
        <f t="shared" si="568"/>
        <v>6</v>
      </c>
      <c r="BF233" s="1" t="str">
        <f t="shared" si="569"/>
        <v>3</v>
      </c>
      <c r="BG233" s="1" t="str">
        <f t="shared" si="570"/>
        <v>1</v>
      </c>
      <c r="BH233" s="1" t="str">
        <f t="shared" si="571"/>
        <v>6</v>
      </c>
      <c r="BI233" s="87"/>
      <c r="BJ233" s="87"/>
      <c r="BK233" s="7">
        <v>43441</v>
      </c>
      <c r="BL233" s="31">
        <v>2.6</v>
      </c>
      <c r="BM233" s="31">
        <v>36</v>
      </c>
      <c r="BN233" s="31">
        <v>7.1</v>
      </c>
      <c r="BO233" s="11">
        <v>1.28</v>
      </c>
      <c r="BP233" s="17">
        <f t="shared" si="572"/>
        <v>2.75</v>
      </c>
      <c r="BQ233" s="1" t="str">
        <f t="shared" si="573"/>
        <v>1</v>
      </c>
      <c r="BR233" s="1" t="str">
        <f t="shared" si="574"/>
        <v>3</v>
      </c>
      <c r="BS233" s="1" t="str">
        <f t="shared" si="575"/>
        <v>1</v>
      </c>
      <c r="BT233" s="1" t="str">
        <f t="shared" si="576"/>
        <v>6</v>
      </c>
    </row>
    <row r="234" spans="1:72" x14ac:dyDescent="0.25">
      <c r="A234" s="3">
        <v>107</v>
      </c>
      <c r="B234" s="4" t="s">
        <v>11</v>
      </c>
      <c r="C234" s="65" t="s">
        <v>15</v>
      </c>
      <c r="D234" s="51">
        <f>AVERAGE(D222:D233)</f>
        <v>1.0727272727272728</v>
      </c>
      <c r="E234" s="51">
        <f t="shared" ref="E234:G234" si="577">AVERAGE(E222:E233)</f>
        <v>530.4909090909091</v>
      </c>
      <c r="F234" s="51">
        <f t="shared" si="577"/>
        <v>8.6909090909090914</v>
      </c>
      <c r="G234" s="51">
        <f t="shared" si="577"/>
        <v>2.5454545454545462E-2</v>
      </c>
      <c r="H234" s="51">
        <f>AVERAGE(H222:H233)</f>
        <v>2.3409090909090908</v>
      </c>
      <c r="I234" s="57" t="str">
        <f>IF(D234&lt;3,"1",IF(D234&lt;5,"3",IF(D234&lt;=15,"6",IF(D234&gt;15,"10"))))</f>
        <v>1</v>
      </c>
      <c r="J234" s="57" t="str">
        <f>IF(E234&lt;20,"1",IF(E234&lt;=49,"3",IF(E234&lt;=100,"6",IF(E234&gt;100,"10"))))</f>
        <v>10</v>
      </c>
      <c r="K234" s="57" t="str">
        <f>IF(F234&gt;6.5,"1",IF(F234&gt;=4.6,"3",IF(F234&gt;=2,"6",IF(F234&gt;=0,"10"))))</f>
        <v>1</v>
      </c>
      <c r="L234" s="57" t="str">
        <f>IF(G234&lt;0.5,"1",IF(G234&lt;1,"3",IF(G234&lt;=3,"6",IF(G234&gt;=3,"10"))))</f>
        <v>1</v>
      </c>
      <c r="M234" s="3">
        <v>107</v>
      </c>
      <c r="N234" s="4" t="s">
        <v>11</v>
      </c>
      <c r="O234" s="65" t="s">
        <v>15</v>
      </c>
      <c r="P234" s="51">
        <f>AVERAGE(P222:P233)</f>
        <v>1.1250000000000002</v>
      </c>
      <c r="Q234" s="51">
        <f t="shared" ref="Q234:S234" si="578">AVERAGE(Q222:Q233)</f>
        <v>183.49166666666667</v>
      </c>
      <c r="R234" s="51">
        <f t="shared" si="578"/>
        <v>9</v>
      </c>
      <c r="S234" s="51">
        <f t="shared" si="578"/>
        <v>2.8333333333333335E-2</v>
      </c>
      <c r="T234" s="51">
        <f>AVERAGE(T222:T233)</f>
        <v>2.375</v>
      </c>
      <c r="U234" s="57" t="str">
        <f>IF(P234&lt;3,"1",IF(P234&lt;5,"3",IF(P234&lt;=15,"6",IF(P234&gt;15,"10"))))</f>
        <v>1</v>
      </c>
      <c r="V234" s="57" t="str">
        <f>IF(Q234&lt;20,"1",IF(Q234&lt;=49,"3",IF(Q234&lt;=100,"6",IF(Q234&gt;100,"10"))))</f>
        <v>10</v>
      </c>
      <c r="W234" s="57" t="str">
        <f>IF(R234&gt;6.5,"1",IF(R234&gt;=4.6,"3",IF(R234&gt;=2,"6",IF(R234&gt;=0,"10"))))</f>
        <v>1</v>
      </c>
      <c r="X234" s="57" t="str">
        <f>IF(S234&lt;0.5,"1",IF(S234&lt;1,"3",IF(S234&lt;=3,"6",IF(S234&gt;=3,"10"))))</f>
        <v>1</v>
      </c>
      <c r="Y234" s="3">
        <v>107</v>
      </c>
      <c r="Z234" s="4" t="s">
        <v>12</v>
      </c>
      <c r="AA234" s="65" t="s">
        <v>15</v>
      </c>
      <c r="AB234" s="51">
        <f>AVERAGE(AB222:AB233)</f>
        <v>3.0909090909090908</v>
      </c>
      <c r="AC234" s="51">
        <f t="shared" ref="AC234:AE234" si="579">AVERAGE(AC222:AC233)</f>
        <v>60.490909090909092</v>
      </c>
      <c r="AD234" s="51">
        <f t="shared" si="579"/>
        <v>8.245454545454546</v>
      </c>
      <c r="AE234" s="51">
        <f t="shared" si="579"/>
        <v>0.54999999999999993</v>
      </c>
      <c r="AF234" s="51">
        <f>AVERAGE(AF222:AF233)</f>
        <v>2.5227272727272729</v>
      </c>
      <c r="AG234" s="57" t="str">
        <f>IF(AB234&lt;3,"1",IF(AB234&lt;5,"3",IF(AB234&lt;=15,"6",IF(AB234&gt;15,"10"))))</f>
        <v>3</v>
      </c>
      <c r="AH234" s="57" t="str">
        <f>IF(AC234&lt;20,"1",IF(AC234&lt;=49,"3",IF(AC234&lt;=100,"6",IF(AC234&gt;100,"10"))))</f>
        <v>6</v>
      </c>
      <c r="AI234" s="57" t="str">
        <f>IF(AD234&gt;6.5,"1",IF(AD234&gt;=4.6,"3",IF(AD234&gt;=2,"6",IF(AD234&gt;=0,"10"))))</f>
        <v>1</v>
      </c>
      <c r="AJ234" s="57" t="str">
        <f>IF(AE234&lt;0.5,"1",IF(AE234&lt;1,"3",IF(AE234&lt;=3,"6",IF(AE234&gt;=3,"10"))))</f>
        <v>3</v>
      </c>
      <c r="AK234" s="3">
        <v>107</v>
      </c>
      <c r="AL234" s="4" t="s">
        <v>12</v>
      </c>
      <c r="AM234" s="65" t="s">
        <v>15</v>
      </c>
      <c r="AN234" s="51">
        <f>AVERAGE(AN222:AN233)</f>
        <v>4.3999999999999995</v>
      </c>
      <c r="AO234" s="51">
        <f t="shared" ref="AO234:AQ234" si="580">AVERAGE(AO222:AO233)</f>
        <v>81.649999999999991</v>
      </c>
      <c r="AP234" s="51">
        <f t="shared" si="580"/>
        <v>7.0749999999999993</v>
      </c>
      <c r="AQ234" s="51">
        <f t="shared" si="580"/>
        <v>3.8791666666666664</v>
      </c>
      <c r="AR234" s="51">
        <f>AVERAGE(AR222:AR233)</f>
        <v>3.8125</v>
      </c>
      <c r="AS234" s="57" t="str">
        <f>IF(AN234&lt;3,"1",IF(AN234&lt;5,"3",IF(AN234&lt;=15,"6",IF(AN234&gt;15,"10"))))</f>
        <v>3</v>
      </c>
      <c r="AT234" s="57" t="str">
        <f>IF(AO234&lt;20,"1",IF(AO234&lt;=49,"3",IF(AO234&lt;=100,"6",IF(AO234&gt;100,"10"))))</f>
        <v>6</v>
      </c>
      <c r="AU234" s="57" t="str">
        <f>IF(AP234&gt;6.5,"1",IF(AP234&gt;=4.6,"3",IF(AP234&gt;=2,"6",IF(AP234&gt;=0,"10"))))</f>
        <v>1</v>
      </c>
      <c r="AV234" s="57" t="str">
        <f>IF(AQ234&lt;0.5,"1",IF(AQ234&lt;1,"3",IF(AQ234&lt;=3,"6",IF(AQ234&gt;=3,"10"))))</f>
        <v>10</v>
      </c>
      <c r="AW234" s="3">
        <v>107</v>
      </c>
      <c r="AX234" s="4" t="s">
        <v>12</v>
      </c>
      <c r="AY234" s="65" t="s">
        <v>15</v>
      </c>
      <c r="AZ234" s="51">
        <f>AVERAGE(AZ222:AZ233)</f>
        <v>4.4583333333333339</v>
      </c>
      <c r="BA234" s="51">
        <f t="shared" ref="BA234:BC234" si="581">AVERAGE(BA222:BA233)</f>
        <v>78.041666666666671</v>
      </c>
      <c r="BB234" s="51">
        <f t="shared" si="581"/>
        <v>8.2333333333333325</v>
      </c>
      <c r="BC234" s="51">
        <f t="shared" si="581"/>
        <v>3.0158333333333336</v>
      </c>
      <c r="BD234" s="51">
        <f>AVERAGE(BD222:BD233)</f>
        <v>4.0625</v>
      </c>
      <c r="BE234" s="57" t="str">
        <f>IF(AZ234&lt;3,"1",IF(AZ234&lt;5,"3",IF(AZ234&lt;=15,"6",IF(AZ234&gt;15,"10"))))</f>
        <v>3</v>
      </c>
      <c r="BF234" s="57" t="str">
        <f>IF(BA234&lt;20,"1",IF(BA234&lt;=49,"3",IF(BA234&lt;=100,"6",IF(BA234&gt;100,"10"))))</f>
        <v>6</v>
      </c>
      <c r="BG234" s="57" t="str">
        <f>IF(BB234&gt;6.5,"1",IF(BB234&gt;=4.6,"3",IF(BB234&gt;=2,"6",IF(BB234&gt;=0,"10"))))</f>
        <v>1</v>
      </c>
      <c r="BH234" s="57" t="str">
        <f>IF(BC234&lt;0.5,"1",IF(BC234&lt;1,"3",IF(BC234&lt;=3,"6",IF(BC234&gt;=3,"10"))))</f>
        <v>10</v>
      </c>
      <c r="BI234" s="3">
        <v>107</v>
      </c>
      <c r="BJ234" s="4" t="s">
        <v>12</v>
      </c>
      <c r="BK234" s="65" t="s">
        <v>15</v>
      </c>
      <c r="BL234" s="51">
        <f>AVERAGE(BL222:BL233)</f>
        <v>2.6250000000000004</v>
      </c>
      <c r="BM234" s="51">
        <f t="shared" ref="BM234:BO234" si="582">AVERAGE(BM222:BM233)</f>
        <v>229.54999999999998</v>
      </c>
      <c r="BN234" s="51">
        <f t="shared" si="582"/>
        <v>7.2833333333333323</v>
      </c>
      <c r="BO234" s="51">
        <f t="shared" si="582"/>
        <v>1.2524999999999997</v>
      </c>
      <c r="BP234" s="51">
        <f>AVERAGE(BP222:BP233)</f>
        <v>2.9375</v>
      </c>
      <c r="BQ234" s="57" t="str">
        <f>IF(BL234&lt;3,"1",IF(BL234&lt;5,"3",IF(BL234&lt;=15,"6",IF(BL234&gt;15,"10"))))</f>
        <v>1</v>
      </c>
      <c r="BR234" s="57" t="str">
        <f>IF(BM234&lt;20,"1",IF(BM234&lt;=49,"3",IF(BM234&lt;=100,"6",IF(BM234&gt;100,"10"))))</f>
        <v>10</v>
      </c>
      <c r="BS234" s="57" t="str">
        <f>IF(BN234&gt;6.5,"1",IF(BN234&gt;=4.6,"3",IF(BN234&gt;=2,"6",IF(BN234&gt;=0,"10"))))</f>
        <v>1</v>
      </c>
      <c r="BT234" s="57" t="str">
        <f>IF(BO234&lt;0.5,"1",IF(BO234&lt;1,"3",IF(BO234&lt;=3,"6",IF(BO234&gt;=3,"10"))))</f>
        <v>6</v>
      </c>
    </row>
    <row r="235" spans="1:72" x14ac:dyDescent="0.25">
      <c r="A235" s="87">
        <v>108</v>
      </c>
      <c r="B235" s="87" t="s">
        <v>11</v>
      </c>
      <c r="C235" s="7">
        <v>43472</v>
      </c>
      <c r="D235" s="20" t="s">
        <v>40</v>
      </c>
      <c r="E235" s="20" t="s">
        <v>35</v>
      </c>
      <c r="F235" s="20" t="s">
        <v>40</v>
      </c>
      <c r="G235" s="20" t="s">
        <v>35</v>
      </c>
      <c r="H235" s="17" t="s">
        <v>35</v>
      </c>
      <c r="I235" s="1" t="s">
        <v>35</v>
      </c>
      <c r="J235" s="1" t="s">
        <v>41</v>
      </c>
      <c r="K235" s="1" t="s">
        <v>40</v>
      </c>
      <c r="L235" s="1" t="s">
        <v>42</v>
      </c>
      <c r="M235" s="87">
        <v>108</v>
      </c>
      <c r="N235" s="87" t="s">
        <v>11</v>
      </c>
      <c r="O235" s="7">
        <v>43472</v>
      </c>
      <c r="P235" s="31">
        <v>1</v>
      </c>
      <c r="Q235" s="11">
        <v>14.5</v>
      </c>
      <c r="R235" s="31">
        <v>10.3</v>
      </c>
      <c r="S235" s="11">
        <v>0.01</v>
      </c>
      <c r="T235" s="17">
        <f>(U235+V235+W235+X235)/4</f>
        <v>1</v>
      </c>
      <c r="U235" s="1" t="str">
        <f>IF(P235&lt;=3,"1",IF(P235&lt;5,"3",IF(P235&lt;=15,"6",IF(P235&gt;15,"10"))))</f>
        <v>1</v>
      </c>
      <c r="V235" s="1" t="str">
        <f>IF(Q235&lt;=20,"1",IF(Q235&lt;=49.9,"3",IF(Q235&lt;=100,"6",IF(Q235&gt;100,"10"))))</f>
        <v>1</v>
      </c>
      <c r="W235" s="1" t="str">
        <f>IF(R235&gt;=6.5,"1",IF(R235&gt;=4.6,"3",IF(R235&gt;=2,"6",IF(R235&gt;=0,"10"))))</f>
        <v>1</v>
      </c>
      <c r="X235" s="1" t="str">
        <f>IF(S235&lt;=0.5,"1",IF(S235&lt;1,"3",IF(S235&lt;=3,"6",IF(S235&gt;=3,"10"))))</f>
        <v>1</v>
      </c>
      <c r="Y235" s="87">
        <v>108</v>
      </c>
      <c r="Z235" s="87" t="s">
        <v>12</v>
      </c>
      <c r="AA235" s="7">
        <v>43472</v>
      </c>
      <c r="AB235" s="31">
        <v>1.6</v>
      </c>
      <c r="AC235" s="11">
        <v>15.6</v>
      </c>
      <c r="AD235" s="31">
        <v>10.4</v>
      </c>
      <c r="AE235" s="11">
        <v>0.37</v>
      </c>
      <c r="AF235" s="17">
        <f t="shared" ref="AF235:AF246" si="583">(AG235+AH235+AI235+AJ235)/4</f>
        <v>1</v>
      </c>
      <c r="AG235" s="1" t="str">
        <f t="shared" ref="AG235:AG241" si="584">IF(AB235&lt;=3,"1",IF(AB235&lt;5,"3",IF(AB235&lt;=15,"6",IF(AB235&gt;15,"10"))))</f>
        <v>1</v>
      </c>
      <c r="AH235" s="1" t="str">
        <f t="shared" ref="AH235:AH241" si="585">IF(AC235&lt;=20,"1",IF(AC235&lt;=49.9,"3",IF(AC235&lt;=100,"6",IF(AC235&gt;100,"10"))))</f>
        <v>1</v>
      </c>
      <c r="AI235" s="1" t="str">
        <f t="shared" ref="AI235:AI241" si="586">IF(AD235&gt;=6.5,"1",IF(AD235&gt;=4.6,"3",IF(AD235&gt;=2,"6",IF(AD235&gt;=0,"10"))))</f>
        <v>1</v>
      </c>
      <c r="AJ235" s="1" t="str">
        <f t="shared" ref="AJ235:AJ241" si="587">IF(AE235&lt;=0.5,"1",IF(AE235&lt;1,"3",IF(AE235&lt;=3,"6",IF(AE235&gt;=3,"10"))))</f>
        <v>1</v>
      </c>
      <c r="AK235" s="87">
        <v>108</v>
      </c>
      <c r="AL235" s="87" t="s">
        <v>12</v>
      </c>
      <c r="AM235" s="7">
        <v>43472</v>
      </c>
      <c r="AN235" s="78">
        <v>2.5</v>
      </c>
      <c r="AO235" s="78">
        <v>9.1</v>
      </c>
      <c r="AP235" s="78">
        <v>6.5</v>
      </c>
      <c r="AQ235" s="11">
        <v>7.66</v>
      </c>
      <c r="AR235" s="17">
        <f>(AS235+AT235+AU235+AV235)/4</f>
        <v>3.25</v>
      </c>
      <c r="AS235" s="1" t="str">
        <f>IF(AN235&lt;=3,"1",IF(AN235&lt;5,"3",IF(AN235&lt;=15,"6",IF(AN235&gt;15,"10"))))</f>
        <v>1</v>
      </c>
      <c r="AT235" s="1" t="str">
        <f>IF(AO235&lt;=20,"1",IF(AO235&lt;=49.9,"3",IF(AO235&lt;=100,"6",IF(AO235&gt;100,"10"))))</f>
        <v>1</v>
      </c>
      <c r="AU235" s="1" t="str">
        <f>IF(AP235&gt;=6.5,"1",IF(AP235&gt;=4.6,"3",IF(AP235&gt;=2,"6",IF(AP235&gt;=0,"10"))))</f>
        <v>1</v>
      </c>
      <c r="AV235" s="1" t="str">
        <f>IF(AQ235&lt;=0.5,"1",IF(AQ235&lt;1,"3",IF(AQ235&lt;=3,"6",IF(AQ235&gt;=3,"10"))))</f>
        <v>10</v>
      </c>
      <c r="AW235" s="87">
        <v>108</v>
      </c>
      <c r="AX235" s="87" t="s">
        <v>12</v>
      </c>
      <c r="AY235" s="7">
        <v>43472</v>
      </c>
      <c r="AZ235" s="31">
        <v>10.9</v>
      </c>
      <c r="BA235" s="31">
        <v>58.9</v>
      </c>
      <c r="BB235" s="31">
        <v>17.2</v>
      </c>
      <c r="BC235" s="11">
        <v>1.9</v>
      </c>
      <c r="BD235" s="17">
        <f>(BE235+BF235+BG235+BH235)/4</f>
        <v>4.75</v>
      </c>
      <c r="BE235" s="1" t="str">
        <f>IF(AZ235&lt;=3,"1",IF(AZ235&lt;5,"3",IF(AZ235&lt;=15,"6",IF(AZ235&gt;15,"10"))))</f>
        <v>6</v>
      </c>
      <c r="BF235" s="1" t="str">
        <f>IF(BA235&lt;=20,"1",IF(BA235&lt;=49.9,"3",IF(BA235&lt;=100,"6",IF(BA235&gt;100,"10"))))</f>
        <v>6</v>
      </c>
      <c r="BG235" s="1" t="str">
        <f>IF(BB235&gt;=6.5,"1",IF(BB235&gt;=4.6,"3",IF(BB235&gt;=2,"6",IF(BB235&gt;=0,"10"))))</f>
        <v>1</v>
      </c>
      <c r="BH235" s="1" t="str">
        <f>IF(BC235&lt;=0.5,"1",IF(BC235&lt;1,"3",IF(BC235&lt;=3,"6",IF(BC235&gt;=3,"10"))))</f>
        <v>6</v>
      </c>
      <c r="BI235" s="87">
        <v>108</v>
      </c>
      <c r="BJ235" s="87" t="s">
        <v>12</v>
      </c>
      <c r="BK235" s="7">
        <v>43472</v>
      </c>
      <c r="BL235" s="31">
        <v>1.6</v>
      </c>
      <c r="BM235" s="31">
        <v>46.9</v>
      </c>
      <c r="BN235" s="31">
        <v>1.5</v>
      </c>
      <c r="BO235" s="11">
        <v>0.21</v>
      </c>
      <c r="BP235" s="17">
        <f>(BQ235+BR235+BS235+BT235)/4</f>
        <v>3.75</v>
      </c>
      <c r="BQ235" s="1" t="str">
        <f>IF(BL235&lt;=3,"1",IF(BL235&lt;5,"3",IF(BL235&lt;=15,"6",IF(BL235&gt;15,"10"))))</f>
        <v>1</v>
      </c>
      <c r="BR235" s="1" t="str">
        <f>IF(BM235&lt;=20,"1",IF(BM235&lt;=49.9,"3",IF(BM235&lt;=100,"6",IF(BM235&gt;100,"10"))))</f>
        <v>3</v>
      </c>
      <c r="BS235" s="1" t="str">
        <f>IF(BN235&gt;=6.5,"1",IF(BN235&gt;=4.6,"3",IF(BN235&gt;=2,"6",IF(BN235&gt;=0,"10"))))</f>
        <v>10</v>
      </c>
      <c r="BT235" s="1" t="str">
        <f>IF(BO235&lt;=0.5,"1",IF(BO235&lt;1,"3",IF(BO235&lt;=3,"6",IF(BO235&gt;=3,"10"))))</f>
        <v>1</v>
      </c>
    </row>
    <row r="236" spans="1:72" x14ac:dyDescent="0.25">
      <c r="A236" s="87"/>
      <c r="B236" s="87"/>
      <c r="C236" s="7">
        <v>43510</v>
      </c>
      <c r="D236" s="20" t="s">
        <v>17</v>
      </c>
      <c r="E236" s="20" t="s">
        <v>35</v>
      </c>
      <c r="F236" s="20" t="s">
        <v>17</v>
      </c>
      <c r="G236" s="20" t="s">
        <v>35</v>
      </c>
      <c r="H236" s="17" t="s">
        <v>35</v>
      </c>
      <c r="I236" s="1" t="s">
        <v>35</v>
      </c>
      <c r="J236" s="1" t="s">
        <v>17</v>
      </c>
      <c r="K236" s="1" t="s">
        <v>17</v>
      </c>
      <c r="L236" s="1" t="s">
        <v>17</v>
      </c>
      <c r="M236" s="87"/>
      <c r="N236" s="87"/>
      <c r="O236" s="7">
        <v>43510</v>
      </c>
      <c r="P236" s="20" t="s">
        <v>17</v>
      </c>
      <c r="Q236" s="20" t="s">
        <v>35</v>
      </c>
      <c r="R236" s="20" t="s">
        <v>17</v>
      </c>
      <c r="S236" s="20" t="s">
        <v>35</v>
      </c>
      <c r="T236" s="17" t="s">
        <v>35</v>
      </c>
      <c r="U236" s="1" t="s">
        <v>35</v>
      </c>
      <c r="V236" s="1" t="s">
        <v>17</v>
      </c>
      <c r="W236" s="1" t="s">
        <v>17</v>
      </c>
      <c r="X236" s="1" t="s">
        <v>17</v>
      </c>
      <c r="Y236" s="87"/>
      <c r="Z236" s="87"/>
      <c r="AA236" s="8">
        <v>43510</v>
      </c>
      <c r="AB236" s="32">
        <v>5</v>
      </c>
      <c r="AC236" s="19">
        <v>19.399999999999999</v>
      </c>
      <c r="AD236" s="32">
        <v>10</v>
      </c>
      <c r="AE236" s="18">
        <v>0.38</v>
      </c>
      <c r="AF236" s="17">
        <f t="shared" si="583"/>
        <v>2.25</v>
      </c>
      <c r="AG236" s="1" t="str">
        <f t="shared" si="584"/>
        <v>6</v>
      </c>
      <c r="AH236" s="1" t="str">
        <f t="shared" si="585"/>
        <v>1</v>
      </c>
      <c r="AI236" s="1" t="str">
        <f t="shared" si="586"/>
        <v>1</v>
      </c>
      <c r="AJ236" s="1" t="str">
        <f t="shared" si="587"/>
        <v>1</v>
      </c>
      <c r="AK236" s="87"/>
      <c r="AL236" s="87"/>
      <c r="AM236" s="8">
        <v>43510</v>
      </c>
      <c r="AN236" s="33">
        <v>6.7</v>
      </c>
      <c r="AO236" s="33">
        <v>11.7</v>
      </c>
      <c r="AP236" s="33">
        <v>7.2</v>
      </c>
      <c r="AQ236" s="18">
        <v>7.29</v>
      </c>
      <c r="AR236" s="17">
        <f>(AS236+AT236+AU236+AV236)/4</f>
        <v>4.5</v>
      </c>
      <c r="AS236" s="1" t="str">
        <f>IF(AN236&lt;=3,"1",IF(AN236&lt;5,"3",IF(AN236&lt;=15,"6",IF(AN236&gt;15,"10"))))</f>
        <v>6</v>
      </c>
      <c r="AT236" s="1" t="str">
        <f>IF(AO236&lt;=20,"1",IF(AO236&lt;=49.9,"3",IF(AO236&lt;=100,"6",IF(AO236&gt;100,"10"))))</f>
        <v>1</v>
      </c>
      <c r="AU236" s="1" t="str">
        <f>IF(AP236&gt;=6.5,"1",IF(AP236&gt;=4.6,"3",IF(AP236&gt;=2,"6",IF(AP236&gt;=0,"10"))))</f>
        <v>1</v>
      </c>
      <c r="AV236" s="1" t="str">
        <f>IF(AQ236&lt;=0.5,"1",IF(AQ236&lt;1,"3",IF(AQ236&lt;=3,"6",IF(AQ236&gt;=3,"10"))))</f>
        <v>10</v>
      </c>
      <c r="AW236" s="87"/>
      <c r="AX236" s="87"/>
      <c r="AY236" s="8">
        <v>43510</v>
      </c>
      <c r="AZ236" s="32">
        <v>4.5</v>
      </c>
      <c r="BA236" s="32">
        <v>34.4</v>
      </c>
      <c r="BB236" s="19">
        <v>8.4</v>
      </c>
      <c r="BC236" s="18">
        <v>4.38</v>
      </c>
      <c r="BD236" s="17">
        <f>(BE236+BF236+BG236+BH236)/4</f>
        <v>4.25</v>
      </c>
      <c r="BE236" s="1" t="str">
        <f>IF(AZ236&lt;=3,"1",IF(AZ236&lt;5,"3",IF(AZ236&lt;=15,"6",IF(AZ236&gt;15,"10"))))</f>
        <v>3</v>
      </c>
      <c r="BF236" s="1" t="str">
        <f>IF(BA236&lt;=20,"1",IF(BA236&lt;=49.9,"3",IF(BA236&lt;=100,"6",IF(BA236&gt;100,"10"))))</f>
        <v>3</v>
      </c>
      <c r="BG236" s="1" t="str">
        <f>IF(BB236&gt;=6.5,"1",IF(BB236&gt;=4.6,"3",IF(BB236&gt;=2,"6",IF(BB236&gt;=0,"10"))))</f>
        <v>1</v>
      </c>
      <c r="BH236" s="1" t="str">
        <f>IF(BC236&lt;=0.5,"1",IF(BC236&lt;1,"3",IF(BC236&lt;=3,"6",IF(BC236&gt;=3,"10"))))</f>
        <v>10</v>
      </c>
      <c r="BI236" s="87"/>
      <c r="BJ236" s="87"/>
      <c r="BK236" s="8">
        <v>43510</v>
      </c>
      <c r="BL236" s="34">
        <v>2.2999999999999998</v>
      </c>
      <c r="BM236" s="34">
        <v>31.8</v>
      </c>
      <c r="BN236" s="34">
        <v>7.3</v>
      </c>
      <c r="BO236" s="18">
        <v>1.1399999999999999</v>
      </c>
      <c r="BP236" s="17">
        <f>(BQ236+BR236+BS236+BT236)/4</f>
        <v>2.75</v>
      </c>
      <c r="BQ236" s="1" t="str">
        <f>IF(BL236&lt;=3,"1",IF(BL236&lt;5,"3",IF(BL236&lt;=15,"6",IF(BL236&gt;15,"10"))))</f>
        <v>1</v>
      </c>
      <c r="BR236" s="1" t="str">
        <f>IF(BM236&lt;=20,"1",IF(BM236&lt;=49.9,"3",IF(BM236&lt;=100,"6",IF(BM236&gt;100,"10"))))</f>
        <v>3</v>
      </c>
      <c r="BS236" s="1" t="str">
        <f>IF(BN236&gt;=6.5,"1",IF(BN236&gt;=4.6,"3",IF(BN236&gt;=2,"6",IF(BN236&gt;=0,"10"))))</f>
        <v>1</v>
      </c>
      <c r="BT236" s="1" t="str">
        <f>IF(BO236&lt;=0.5,"1",IF(BO236&lt;1,"3",IF(BO236&lt;=3,"6",IF(BO236&gt;=3,"10"))))</f>
        <v>6</v>
      </c>
    </row>
    <row r="237" spans="1:72" x14ac:dyDescent="0.25">
      <c r="A237" s="87"/>
      <c r="B237" s="87"/>
      <c r="C237" s="7">
        <v>43529</v>
      </c>
      <c r="D237" s="20" t="s">
        <v>17</v>
      </c>
      <c r="E237" s="20" t="s">
        <v>35</v>
      </c>
      <c r="F237" s="20" t="s">
        <v>17</v>
      </c>
      <c r="G237" s="20" t="s">
        <v>35</v>
      </c>
      <c r="H237" s="17" t="s">
        <v>35</v>
      </c>
      <c r="I237" s="1" t="s">
        <v>35</v>
      </c>
      <c r="J237" s="1" t="s">
        <v>17</v>
      </c>
      <c r="K237" s="1" t="s">
        <v>17</v>
      </c>
      <c r="L237" s="1" t="s">
        <v>17</v>
      </c>
      <c r="M237" s="87"/>
      <c r="N237" s="87"/>
      <c r="O237" s="7">
        <v>43529</v>
      </c>
      <c r="P237" s="31">
        <v>1</v>
      </c>
      <c r="Q237" s="30">
        <v>7.4</v>
      </c>
      <c r="R237" s="30">
        <v>9</v>
      </c>
      <c r="S237" s="20">
        <v>0.03</v>
      </c>
      <c r="T237" s="17">
        <f>(U237+V237+W237+X237)/4</f>
        <v>1</v>
      </c>
      <c r="U237" s="1" t="str">
        <f t="shared" ref="U237:U246" si="588">IF(P237&lt;=3,"1",IF(P237&lt;5,"3",IF(P237&lt;=15,"6",IF(P237&gt;15,"10"))))</f>
        <v>1</v>
      </c>
      <c r="V237" s="1" t="str">
        <f t="shared" ref="V237:V246" si="589">IF(Q237&lt;=20,"1",IF(Q237&lt;=49.9,"3",IF(Q237&lt;=100,"6",IF(Q237&gt;100,"10"))))</f>
        <v>1</v>
      </c>
      <c r="W237" s="1" t="str">
        <f t="shared" ref="W237:W246" si="590">IF(R237&gt;=6.5,"1",IF(R237&gt;=4.6,"3",IF(R237&gt;=2,"6",IF(R237&gt;=0,"10"))))</f>
        <v>1</v>
      </c>
      <c r="X237" s="1" t="str">
        <f t="shared" ref="X237:X246" si="591">IF(S237&lt;=0.5,"1",IF(S237&lt;1,"3",IF(S237&lt;=3,"6",IF(S237&gt;=3,"10"))))</f>
        <v>1</v>
      </c>
      <c r="Y237" s="87"/>
      <c r="Z237" s="87"/>
      <c r="AA237" s="7">
        <v>43529</v>
      </c>
      <c r="AB237" s="31">
        <v>2.9</v>
      </c>
      <c r="AC237" s="31">
        <v>15.7</v>
      </c>
      <c r="AD237" s="31">
        <v>9.5</v>
      </c>
      <c r="AE237" s="11">
        <v>0.62</v>
      </c>
      <c r="AF237" s="17">
        <f t="shared" si="583"/>
        <v>1.5</v>
      </c>
      <c r="AG237" s="1" t="str">
        <f t="shared" si="584"/>
        <v>1</v>
      </c>
      <c r="AH237" s="1" t="str">
        <f t="shared" si="585"/>
        <v>1</v>
      </c>
      <c r="AI237" s="1" t="str">
        <f t="shared" si="586"/>
        <v>1</v>
      </c>
      <c r="AJ237" s="1" t="str">
        <f t="shared" si="587"/>
        <v>3</v>
      </c>
      <c r="AK237" s="87"/>
      <c r="AL237" s="87"/>
      <c r="AM237" s="7">
        <v>43529</v>
      </c>
      <c r="AN237" s="78">
        <v>8.3000000000000007</v>
      </c>
      <c r="AO237" s="78">
        <v>18.7</v>
      </c>
      <c r="AP237" s="78">
        <v>6.9</v>
      </c>
      <c r="AQ237" s="11">
        <v>8.33</v>
      </c>
      <c r="AR237" s="17">
        <f>(AS237+AT237+AU237+AV237)/4</f>
        <v>4.5</v>
      </c>
      <c r="AS237" s="1" t="str">
        <f>IF(AN237&lt;=3,"1",IF(AN237&lt;5,"3",IF(AN237&lt;=15,"6",IF(AN237&gt;15,"10"))))</f>
        <v>6</v>
      </c>
      <c r="AT237" s="1" t="str">
        <f>IF(AO237&lt;=20,"1",IF(AO237&lt;=49.9,"3",IF(AO237&lt;=100,"6",IF(AO237&gt;100,"10"))))</f>
        <v>1</v>
      </c>
      <c r="AU237" s="1" t="str">
        <f>IF(AP237&gt;=6.5,"1",IF(AP237&gt;=4.6,"3",IF(AP237&gt;=2,"6",IF(AP237&gt;=0,"10"))))</f>
        <v>1</v>
      </c>
      <c r="AV237" s="1" t="str">
        <f>IF(AQ237&lt;=0.5,"1",IF(AQ237&lt;1,"3",IF(AQ237&lt;=3,"6",IF(AQ237&gt;=3,"10"))))</f>
        <v>10</v>
      </c>
      <c r="AW237" s="87"/>
      <c r="AX237" s="87"/>
      <c r="AY237" s="7">
        <v>43529</v>
      </c>
      <c r="AZ237" s="31">
        <v>5.3</v>
      </c>
      <c r="BA237" s="31">
        <v>54.7</v>
      </c>
      <c r="BB237" s="31">
        <v>10.4</v>
      </c>
      <c r="BC237" s="11">
        <v>3.25</v>
      </c>
      <c r="BD237" s="17">
        <f>(BE237+BF237+BG237+BH237)/4</f>
        <v>5.75</v>
      </c>
      <c r="BE237" s="1" t="str">
        <f>IF(AZ237&lt;=3,"1",IF(AZ237&lt;5,"3",IF(AZ237&lt;=15,"6",IF(AZ237&gt;15,"10"))))</f>
        <v>6</v>
      </c>
      <c r="BF237" s="1" t="str">
        <f>IF(BA237&lt;=20,"1",IF(BA237&lt;=49.9,"3",IF(BA237&lt;=100,"6",IF(BA237&gt;100,"10"))))</f>
        <v>6</v>
      </c>
      <c r="BG237" s="1" t="str">
        <f>IF(BB237&gt;=6.5,"1",IF(BB237&gt;=4.6,"3",IF(BB237&gt;=2,"6",IF(BB237&gt;=0,"10"))))</f>
        <v>1</v>
      </c>
      <c r="BH237" s="1" t="str">
        <f>IF(BC237&lt;=0.5,"1",IF(BC237&lt;1,"3",IF(BC237&lt;=3,"6",IF(BC237&gt;=3,"10"))))</f>
        <v>10</v>
      </c>
      <c r="BI237" s="87"/>
      <c r="BJ237" s="87"/>
      <c r="BK237" s="7">
        <v>43529</v>
      </c>
      <c r="BL237" s="31">
        <v>1.7</v>
      </c>
      <c r="BM237" s="31">
        <v>50.8</v>
      </c>
      <c r="BN237" s="31">
        <v>6.6</v>
      </c>
      <c r="BO237" s="11">
        <v>0.82</v>
      </c>
      <c r="BP237" s="17">
        <f>(BQ237+BR237+BS237+BT237)/4</f>
        <v>2.75</v>
      </c>
      <c r="BQ237" s="1" t="str">
        <f>IF(BL237&lt;=3,"1",IF(BL237&lt;5,"3",IF(BL237&lt;=15,"6",IF(BL237&gt;15,"10"))))</f>
        <v>1</v>
      </c>
      <c r="BR237" s="1" t="str">
        <f>IF(BM237&lt;=20,"1",IF(BM237&lt;=49.9,"3",IF(BM237&lt;=100,"6",IF(BM237&gt;100,"10"))))</f>
        <v>6</v>
      </c>
      <c r="BS237" s="1" t="str">
        <f>IF(BN237&gt;=6.5,"1",IF(BN237&gt;=4.6,"3",IF(BN237&gt;=2,"6",IF(BN237&gt;=0,"10"))))</f>
        <v>1</v>
      </c>
      <c r="BT237" s="1" t="str">
        <f>IF(BO237&lt;=0.5,"1",IF(BO237&lt;1,"3",IF(BO237&lt;=3,"6",IF(BO237&gt;=3,"10"))))</f>
        <v>3</v>
      </c>
    </row>
    <row r="238" spans="1:72" x14ac:dyDescent="0.25">
      <c r="A238" s="87"/>
      <c r="B238" s="87"/>
      <c r="C238" s="70">
        <v>43558</v>
      </c>
      <c r="D238" s="20" t="s">
        <v>17</v>
      </c>
      <c r="E238" s="20" t="s">
        <v>35</v>
      </c>
      <c r="F238" s="20" t="s">
        <v>17</v>
      </c>
      <c r="G238" s="20" t="s">
        <v>35</v>
      </c>
      <c r="H238" s="17" t="s">
        <v>35</v>
      </c>
      <c r="I238" s="1" t="s">
        <v>35</v>
      </c>
      <c r="J238" s="1" t="s">
        <v>17</v>
      </c>
      <c r="K238" s="1" t="s">
        <v>17</v>
      </c>
      <c r="L238" s="1" t="s">
        <v>17</v>
      </c>
      <c r="M238" s="87"/>
      <c r="N238" s="87"/>
      <c r="O238" s="72">
        <v>43558</v>
      </c>
      <c r="P238" s="20" t="s">
        <v>17</v>
      </c>
      <c r="Q238" s="20" t="s">
        <v>35</v>
      </c>
      <c r="R238" s="20" t="s">
        <v>17</v>
      </c>
      <c r="S238" s="20" t="s">
        <v>35</v>
      </c>
      <c r="T238" s="17" t="s">
        <v>35</v>
      </c>
      <c r="U238" s="1" t="s">
        <v>35</v>
      </c>
      <c r="V238" s="1" t="s">
        <v>17</v>
      </c>
      <c r="W238" s="1" t="s">
        <v>17</v>
      </c>
      <c r="X238" s="1" t="s">
        <v>17</v>
      </c>
      <c r="Y238" s="87"/>
      <c r="Z238" s="87"/>
      <c r="AA238" s="72">
        <v>43558</v>
      </c>
      <c r="AB238" s="20" t="s">
        <v>17</v>
      </c>
      <c r="AC238" s="20" t="s">
        <v>35</v>
      </c>
      <c r="AD238" s="20" t="s">
        <v>17</v>
      </c>
      <c r="AE238" s="20" t="s">
        <v>35</v>
      </c>
      <c r="AF238" s="17" t="s">
        <v>35</v>
      </c>
      <c r="AG238" s="1" t="s">
        <v>35</v>
      </c>
      <c r="AH238" s="1" t="s">
        <v>17</v>
      </c>
      <c r="AI238" s="1" t="s">
        <v>17</v>
      </c>
      <c r="AJ238" s="1" t="s">
        <v>17</v>
      </c>
      <c r="AK238" s="87"/>
      <c r="AL238" s="87"/>
      <c r="AM238" s="72">
        <v>43558</v>
      </c>
      <c r="AN238" s="78">
        <v>3.9</v>
      </c>
      <c r="AO238" s="78">
        <v>21.3</v>
      </c>
      <c r="AP238" s="78">
        <v>6.1</v>
      </c>
      <c r="AQ238" s="11">
        <v>6.9</v>
      </c>
      <c r="AR238" s="17">
        <f>(AS238+AT238+AU238+AV238)/4</f>
        <v>4.75</v>
      </c>
      <c r="AS238" s="1" t="str">
        <f t="shared" ref="AS238:AS246" si="592">IF(AN238&lt;=3,"1",IF(AN238&lt;5,"3",IF(AN238&lt;=15,"6",IF(AN238&gt;15,"10"))))</f>
        <v>3</v>
      </c>
      <c r="AT238" s="1" t="str">
        <f t="shared" ref="AT238:AT246" si="593">IF(AO238&lt;=20,"1",IF(AO238&lt;=49.9,"3",IF(AO238&lt;=100,"6",IF(AO238&gt;100,"10"))))</f>
        <v>3</v>
      </c>
      <c r="AU238" s="1" t="str">
        <f t="shared" ref="AU238:AU246" si="594">IF(AP238&gt;=6.5,"1",IF(AP238&gt;=4.6,"3",IF(AP238&gt;=2,"6",IF(AP238&gt;=0,"10"))))</f>
        <v>3</v>
      </c>
      <c r="AV238" s="1" t="str">
        <f t="shared" ref="AV238:AV246" si="595">IF(AQ238&lt;=0.5,"1",IF(AQ238&lt;1,"3",IF(AQ238&lt;=3,"6",IF(AQ238&gt;=3,"10"))))</f>
        <v>10</v>
      </c>
      <c r="AW238" s="87"/>
      <c r="AX238" s="87"/>
      <c r="AY238" s="8">
        <v>43558</v>
      </c>
      <c r="AZ238" s="31">
        <v>8.4</v>
      </c>
      <c r="BA238" s="31">
        <v>85.2</v>
      </c>
      <c r="BB238" s="31">
        <v>15</v>
      </c>
      <c r="BC238" s="11">
        <v>1.84</v>
      </c>
      <c r="BD238" s="17">
        <v>4.8</v>
      </c>
      <c r="BE238" s="1" t="str">
        <f t="shared" ref="BE238:BE246" si="596">IF(AZ238&lt;=3,"1",IF(AZ238&lt;5,"3",IF(AZ238&lt;=15,"6",IF(AZ238&gt;15,"10"))))</f>
        <v>6</v>
      </c>
      <c r="BF238" s="1" t="str">
        <f t="shared" ref="BF238:BF246" si="597">IF(BA238&lt;=20,"1",IF(BA238&lt;=49.9,"3",IF(BA238&lt;=100,"6",IF(BA238&gt;100,"10"))))</f>
        <v>6</v>
      </c>
      <c r="BG238" s="1" t="str">
        <f t="shared" ref="BG238:BG246" si="598">IF(BB238&gt;=6.5,"1",IF(BB238&gt;=4.6,"3",IF(BB238&gt;=2,"6",IF(BB238&gt;=0,"10"))))</f>
        <v>1</v>
      </c>
      <c r="BH238" s="1" t="str">
        <f t="shared" ref="BH238:BH246" si="599">IF(BC238&lt;=0.5,"1",IF(BC238&lt;1,"3",IF(BC238&lt;=3,"6",IF(BC238&gt;=3,"10"))))</f>
        <v>6</v>
      </c>
      <c r="BI238" s="87"/>
      <c r="BJ238" s="87"/>
      <c r="BK238" s="8">
        <v>43558</v>
      </c>
      <c r="BL238" s="76">
        <v>2.1</v>
      </c>
      <c r="BM238" s="76">
        <v>42.2</v>
      </c>
      <c r="BN238" s="76">
        <v>8.3000000000000007</v>
      </c>
      <c r="BO238" s="75">
        <v>0.34</v>
      </c>
      <c r="BP238" s="17">
        <f>(BQ238+BR238+BS238+BT238)/4</f>
        <v>1.5</v>
      </c>
      <c r="BQ238" s="1" t="str">
        <f t="shared" ref="BQ238:BQ246" si="600">IF(BL238&lt;=3,"1",IF(BL238&lt;5,"3",IF(BL238&lt;=15,"6",IF(BL238&gt;15,"10"))))</f>
        <v>1</v>
      </c>
      <c r="BR238" s="1" t="str">
        <f t="shared" ref="BR238:BR246" si="601">IF(BM238&lt;=20,"1",IF(BM238&lt;=49.9,"3",IF(BM238&lt;=100,"6",IF(BM238&gt;100,"10"))))</f>
        <v>3</v>
      </c>
      <c r="BS238" s="1" t="str">
        <f t="shared" ref="BS238:BS246" si="602">IF(BN238&gt;=6.5,"1",IF(BN238&gt;=4.6,"3",IF(BN238&gt;=2,"6",IF(BN238&gt;=0,"10"))))</f>
        <v>1</v>
      </c>
      <c r="BT238" s="1" t="str">
        <f t="shared" ref="BT238:BT246" si="603">IF(BO238&lt;=0.5,"1",IF(BO238&lt;1,"3",IF(BO238&lt;=3,"6",IF(BO238&gt;=3,"10"))))</f>
        <v>1</v>
      </c>
    </row>
    <row r="239" spans="1:72" x14ac:dyDescent="0.25">
      <c r="A239" s="87"/>
      <c r="B239" s="87"/>
      <c r="C239" s="21">
        <v>43598</v>
      </c>
      <c r="D239" s="23">
        <v>1</v>
      </c>
      <c r="E239" s="22">
        <v>46.9</v>
      </c>
      <c r="F239" s="23">
        <v>8</v>
      </c>
      <c r="G239" s="24">
        <v>0.02</v>
      </c>
      <c r="H239" s="17">
        <f t="shared" ref="H239:H240" si="604">(I239+J239+K239+L239)/4</f>
        <v>1.5</v>
      </c>
      <c r="I239" s="1" t="str">
        <f t="shared" ref="I239" si="605">IF(D239&lt;=3,"1",IF(D239&lt;5,"3",IF(D239&lt;=15,"6",IF(D239&gt;15,"10"))))</f>
        <v>1</v>
      </c>
      <c r="J239" s="1" t="str">
        <f t="shared" ref="J239" si="606">IF(E239&lt;=20,"1",IF(E239&lt;=49.9,"3",IF(E239&lt;=100,"6",IF(E239&gt;100,"10"))))</f>
        <v>3</v>
      </c>
      <c r="K239" s="1" t="str">
        <f t="shared" ref="K239" si="607">IF(F239&gt;=6.5,"1",IF(F239&gt;=4.6,"3",IF(F239&gt;=2,"6",IF(F239&gt;=0,"10"))))</f>
        <v>1</v>
      </c>
      <c r="L239" s="1" t="str">
        <f t="shared" ref="L239" si="608">IF(G239&lt;=0.5,"1",IF(G239&lt;1,"3",IF(G239&lt;=3,"6",IF(G239&gt;=3,"10"))))</f>
        <v>1</v>
      </c>
      <c r="M239" s="87"/>
      <c r="N239" s="87"/>
      <c r="O239" s="21">
        <v>43598</v>
      </c>
      <c r="P239" s="23">
        <v>1</v>
      </c>
      <c r="Q239" s="22">
        <v>85.5</v>
      </c>
      <c r="R239" s="22">
        <v>7.7</v>
      </c>
      <c r="S239" s="24">
        <v>0.02</v>
      </c>
      <c r="T239" s="17">
        <f>(U239+V239+W239+X239)/4</f>
        <v>2.25</v>
      </c>
      <c r="U239" s="1" t="str">
        <f t="shared" si="588"/>
        <v>1</v>
      </c>
      <c r="V239" s="1" t="str">
        <f t="shared" si="589"/>
        <v>6</v>
      </c>
      <c r="W239" s="1" t="str">
        <f t="shared" si="590"/>
        <v>1</v>
      </c>
      <c r="X239" s="1" t="str">
        <f t="shared" si="591"/>
        <v>1</v>
      </c>
      <c r="Y239" s="87"/>
      <c r="Z239" s="87"/>
      <c r="AA239" s="21">
        <v>43598</v>
      </c>
      <c r="AB239" s="22">
        <v>2.1</v>
      </c>
      <c r="AC239" s="22">
        <v>18.7</v>
      </c>
      <c r="AD239" s="23">
        <v>10</v>
      </c>
      <c r="AE239" s="24">
        <v>0.06</v>
      </c>
      <c r="AF239" s="17">
        <f t="shared" si="583"/>
        <v>1</v>
      </c>
      <c r="AG239" s="1" t="str">
        <f t="shared" si="584"/>
        <v>1</v>
      </c>
      <c r="AH239" s="1" t="str">
        <f t="shared" si="585"/>
        <v>1</v>
      </c>
      <c r="AI239" s="1" t="str">
        <f t="shared" si="586"/>
        <v>1</v>
      </c>
      <c r="AJ239" s="1" t="str">
        <f t="shared" si="587"/>
        <v>1</v>
      </c>
      <c r="AK239" s="87"/>
      <c r="AL239" s="87"/>
      <c r="AM239" s="21">
        <v>43598</v>
      </c>
      <c r="AN239" s="23">
        <v>2.2999999999999998</v>
      </c>
      <c r="AO239" s="23">
        <v>20</v>
      </c>
      <c r="AP239" s="22">
        <v>6.1</v>
      </c>
      <c r="AQ239" s="25">
        <v>3.2</v>
      </c>
      <c r="AR239" s="17">
        <v>4.8</v>
      </c>
      <c r="AS239" s="1" t="str">
        <f>IF(AN239&lt;=3,"1",IF(AN239&lt;5,"3",IF(AN239&lt;=15,"6",IF(AN239&gt;15,"10"))))</f>
        <v>1</v>
      </c>
      <c r="AT239" s="1" t="str">
        <f>IF(AO239&lt;=20,"1",IF(AO239&lt;=49.9,"3",IF(AO239&lt;=100,"6",IF(AO239&gt;100,"10"))))</f>
        <v>1</v>
      </c>
      <c r="AU239" s="1" t="str">
        <f>IF(AP239&gt;=6.5,"1",IF(AP239&gt;=4.6,"3",IF(AP239&gt;=2,"6",IF(AP239&gt;=0,"10"))))</f>
        <v>3</v>
      </c>
      <c r="AV239" s="1" t="str">
        <f>IF(AQ239&lt;=0.5,"1",IF(AQ239&lt;1,"3",IF(AQ239&lt;=3,"6",IF(AQ239&gt;=3,"10"))))</f>
        <v>10</v>
      </c>
      <c r="AW239" s="87"/>
      <c r="AX239" s="87"/>
      <c r="AY239" s="21">
        <v>43598</v>
      </c>
      <c r="AZ239" s="22">
        <v>7.5</v>
      </c>
      <c r="BA239" s="22">
        <v>31.2</v>
      </c>
      <c r="BB239" s="22">
        <v>10.5</v>
      </c>
      <c r="BC239" s="24">
        <v>1.1499999999999999</v>
      </c>
      <c r="BD239" s="17">
        <f>(BE239+BF239+BG239+BH239)/4</f>
        <v>4</v>
      </c>
      <c r="BE239" s="1" t="str">
        <f t="shared" si="596"/>
        <v>6</v>
      </c>
      <c r="BF239" s="1" t="str">
        <f t="shared" si="597"/>
        <v>3</v>
      </c>
      <c r="BG239" s="1" t="str">
        <f t="shared" si="598"/>
        <v>1</v>
      </c>
      <c r="BH239" s="1" t="str">
        <f t="shared" si="599"/>
        <v>6</v>
      </c>
      <c r="BI239" s="87"/>
      <c r="BJ239" s="87"/>
      <c r="BK239" s="21">
        <v>43598</v>
      </c>
      <c r="BL239" s="22">
        <v>1.9</v>
      </c>
      <c r="BM239" s="22">
        <v>28.4</v>
      </c>
      <c r="BN239" s="22">
        <v>5.0999999999999996</v>
      </c>
      <c r="BO239" s="24">
        <v>1.1599999999999999</v>
      </c>
      <c r="BP239" s="17">
        <f>(BQ239+BR239+BS239+BT239)/4</f>
        <v>3.25</v>
      </c>
      <c r="BQ239" s="1" t="str">
        <f>IF(BL239&lt;=3,"1",IF(BL239&lt;5,"3",IF(BL239&lt;=15,"6",IF(BL239&gt;15,"10"))))</f>
        <v>1</v>
      </c>
      <c r="BR239" s="1" t="str">
        <f>IF(BM239&lt;=20,"1",IF(BM239&lt;=49.9,"3",IF(BM239&lt;=100,"6",IF(BM239&gt;100,"10"))))</f>
        <v>3</v>
      </c>
      <c r="BS239" s="1" t="str">
        <f>IF(BN239&gt;=6.5,"1",IF(BN239&gt;=4.6,"3",IF(BN239&gt;=2,"6",IF(BN239&gt;=0,"10"))))</f>
        <v>3</v>
      </c>
      <c r="BT239" s="1" t="str">
        <f>IF(BO239&lt;=0.5,"1",IF(BO239&lt;1,"3",IF(BO239&lt;=3,"6",IF(BO239&gt;=3,"10"))))</f>
        <v>6</v>
      </c>
    </row>
    <row r="240" spans="1:72" x14ac:dyDescent="0.25">
      <c r="A240" s="87"/>
      <c r="B240" s="87"/>
      <c r="C240" s="26">
        <v>43619</v>
      </c>
      <c r="D240" s="27">
        <v>1</v>
      </c>
      <c r="E240" s="28">
        <v>78.400000000000006</v>
      </c>
      <c r="F240" s="28">
        <v>8.4</v>
      </c>
      <c r="G240" s="28">
        <v>0.03</v>
      </c>
      <c r="H240" s="17">
        <f t="shared" si="604"/>
        <v>2.25</v>
      </c>
      <c r="I240" s="1" t="str">
        <f t="shared" ref="I240:I246" si="609">IF(D240&lt;=3,"1",IF(D240&lt;5,"3",IF(D240&lt;=15,"6",IF(D240&gt;15,"10"))))</f>
        <v>1</v>
      </c>
      <c r="J240" s="1" t="str">
        <f t="shared" ref="J240:J246" si="610">IF(E240&lt;=20,"1",IF(E240&lt;=49.9,"3",IF(E240&lt;=100,"6",IF(E240&gt;100,"10"))))</f>
        <v>6</v>
      </c>
      <c r="K240" s="1" t="str">
        <f t="shared" ref="K240:K246" si="611">IF(F240&gt;=6.5,"1",IF(F240&gt;=4.6,"3",IF(F240&gt;=2,"6",IF(F240&gt;=0,"10"))))</f>
        <v>1</v>
      </c>
      <c r="L240" s="1" t="str">
        <f t="shared" ref="L240:L246" si="612">IF(G240&lt;=0.5,"1",IF(G240&lt;1,"3",IF(G240&lt;=3,"6",IF(G240&gt;=3,"10"))))</f>
        <v>1</v>
      </c>
      <c r="M240" s="87"/>
      <c r="N240" s="87"/>
      <c r="O240" s="26">
        <v>43619</v>
      </c>
      <c r="P240" s="27">
        <v>1</v>
      </c>
      <c r="Q240" s="28">
        <v>130</v>
      </c>
      <c r="R240" s="28">
        <v>8.5</v>
      </c>
      <c r="S240" s="28">
        <v>0.03</v>
      </c>
      <c r="T240" s="17">
        <f t="shared" ref="T240:T246" si="613">(U240+V240+W240+X240)/4</f>
        <v>3.25</v>
      </c>
      <c r="U240" s="1" t="str">
        <f t="shared" si="588"/>
        <v>1</v>
      </c>
      <c r="V240" s="1" t="str">
        <f t="shared" si="589"/>
        <v>10</v>
      </c>
      <c r="W240" s="1" t="str">
        <f t="shared" si="590"/>
        <v>1</v>
      </c>
      <c r="X240" s="1" t="str">
        <f t="shared" si="591"/>
        <v>1</v>
      </c>
      <c r="Y240" s="87"/>
      <c r="Z240" s="87"/>
      <c r="AA240" s="26">
        <v>43619</v>
      </c>
      <c r="AB240" s="28">
        <v>1.3</v>
      </c>
      <c r="AC240" s="27">
        <v>62</v>
      </c>
      <c r="AD240" s="28">
        <v>7.4</v>
      </c>
      <c r="AE240" s="28">
        <v>0.14000000000000001</v>
      </c>
      <c r="AF240" s="17">
        <f t="shared" si="583"/>
        <v>2.25</v>
      </c>
      <c r="AG240" s="1" t="str">
        <f t="shared" si="584"/>
        <v>1</v>
      </c>
      <c r="AH240" s="1" t="str">
        <f t="shared" si="585"/>
        <v>6</v>
      </c>
      <c r="AI240" s="1" t="str">
        <f t="shared" si="586"/>
        <v>1</v>
      </c>
      <c r="AJ240" s="1" t="str">
        <f t="shared" si="587"/>
        <v>1</v>
      </c>
      <c r="AK240" s="87"/>
      <c r="AL240" s="87"/>
      <c r="AM240" s="26">
        <v>43619</v>
      </c>
      <c r="AN240" s="28">
        <v>1.2</v>
      </c>
      <c r="AO240" s="28">
        <v>94.4</v>
      </c>
      <c r="AP240" s="28">
        <v>6.5</v>
      </c>
      <c r="AQ240" s="29">
        <v>0.7</v>
      </c>
      <c r="AR240" s="17">
        <f t="shared" ref="AR240:AR246" si="614">(AS240+AT240+AU240+AV240)/4</f>
        <v>2.75</v>
      </c>
      <c r="AS240" s="1" t="str">
        <f t="shared" si="592"/>
        <v>1</v>
      </c>
      <c r="AT240" s="1" t="str">
        <f t="shared" si="593"/>
        <v>6</v>
      </c>
      <c r="AU240" s="1" t="str">
        <f t="shared" si="594"/>
        <v>1</v>
      </c>
      <c r="AV240" s="1" t="str">
        <f t="shared" si="595"/>
        <v>3</v>
      </c>
      <c r="AW240" s="87"/>
      <c r="AX240" s="87"/>
      <c r="AY240" s="26">
        <v>43619</v>
      </c>
      <c r="AZ240" s="28">
        <v>1.5</v>
      </c>
      <c r="BA240" s="27">
        <v>69</v>
      </c>
      <c r="BB240" s="28">
        <v>5.5</v>
      </c>
      <c r="BC240" s="28">
        <v>0.84</v>
      </c>
      <c r="BD240" s="17">
        <f t="shared" ref="BD240" si="615">(BE240+BF240+BG240+BH240)/4</f>
        <v>3.25</v>
      </c>
      <c r="BE240" s="1" t="str">
        <f t="shared" si="596"/>
        <v>1</v>
      </c>
      <c r="BF240" s="1" t="str">
        <f t="shared" si="597"/>
        <v>6</v>
      </c>
      <c r="BG240" s="1" t="str">
        <f t="shared" si="598"/>
        <v>3</v>
      </c>
      <c r="BH240" s="1" t="str">
        <f t="shared" si="599"/>
        <v>3</v>
      </c>
      <c r="BI240" s="87"/>
      <c r="BJ240" s="87"/>
      <c r="BK240" s="26">
        <v>43619</v>
      </c>
      <c r="BL240" s="28">
        <v>1.5</v>
      </c>
      <c r="BM240" s="28">
        <v>253</v>
      </c>
      <c r="BN240" s="28">
        <v>5.0999999999999996</v>
      </c>
      <c r="BO240" s="28">
        <v>0.94</v>
      </c>
      <c r="BP240" s="17">
        <f t="shared" ref="BP240:BP246" si="616">(BQ240+BR240+BS240+BT240)/4</f>
        <v>4.25</v>
      </c>
      <c r="BQ240" s="1" t="str">
        <f t="shared" si="600"/>
        <v>1</v>
      </c>
      <c r="BR240" s="1" t="str">
        <f t="shared" si="601"/>
        <v>10</v>
      </c>
      <c r="BS240" s="1" t="str">
        <f t="shared" si="602"/>
        <v>3</v>
      </c>
      <c r="BT240" s="1" t="str">
        <f t="shared" si="603"/>
        <v>3</v>
      </c>
    </row>
    <row r="241" spans="1:72" x14ac:dyDescent="0.25">
      <c r="A241" s="87"/>
      <c r="B241" s="87"/>
      <c r="C241" s="8">
        <v>43648</v>
      </c>
      <c r="D241" s="30">
        <v>1</v>
      </c>
      <c r="E241" s="77">
        <v>293</v>
      </c>
      <c r="F241" s="31">
        <v>8</v>
      </c>
      <c r="G241" s="11">
        <v>0.06</v>
      </c>
      <c r="H241" s="17">
        <f t="shared" ref="H241:H246" si="617">(I241+J241+K241+L241)/4</f>
        <v>3.25</v>
      </c>
      <c r="I241" s="1" t="str">
        <f t="shared" si="609"/>
        <v>1</v>
      </c>
      <c r="J241" s="1" t="str">
        <f t="shared" si="610"/>
        <v>10</v>
      </c>
      <c r="K241" s="1" t="str">
        <f t="shared" si="611"/>
        <v>1</v>
      </c>
      <c r="L241" s="1" t="str">
        <f t="shared" si="612"/>
        <v>1</v>
      </c>
      <c r="M241" s="87"/>
      <c r="N241" s="87"/>
      <c r="O241" s="8">
        <v>43648</v>
      </c>
      <c r="P241" s="31">
        <v>1</v>
      </c>
      <c r="Q241" s="77">
        <v>154</v>
      </c>
      <c r="R241" s="31">
        <v>7.9</v>
      </c>
      <c r="S241" s="11">
        <v>0.02</v>
      </c>
      <c r="T241" s="17">
        <f t="shared" si="613"/>
        <v>3.25</v>
      </c>
      <c r="U241" s="1" t="str">
        <f t="shared" si="588"/>
        <v>1</v>
      </c>
      <c r="V241" s="1" t="str">
        <f t="shared" si="589"/>
        <v>10</v>
      </c>
      <c r="W241" s="1" t="str">
        <f t="shared" si="590"/>
        <v>1</v>
      </c>
      <c r="X241" s="1" t="str">
        <f t="shared" si="591"/>
        <v>1</v>
      </c>
      <c r="Y241" s="87"/>
      <c r="Z241" s="87"/>
      <c r="AA241" s="8">
        <v>43648</v>
      </c>
      <c r="AB241" s="31">
        <v>1</v>
      </c>
      <c r="AC241" s="31">
        <v>97.6</v>
      </c>
      <c r="AD241" s="31">
        <v>7.5</v>
      </c>
      <c r="AE241" s="11">
        <v>0.08</v>
      </c>
      <c r="AF241" s="17">
        <f t="shared" si="583"/>
        <v>2.25</v>
      </c>
      <c r="AG241" s="1" t="str">
        <f t="shared" si="584"/>
        <v>1</v>
      </c>
      <c r="AH241" s="1" t="str">
        <f t="shared" si="585"/>
        <v>6</v>
      </c>
      <c r="AI241" s="1" t="str">
        <f t="shared" si="586"/>
        <v>1</v>
      </c>
      <c r="AJ241" s="1" t="str">
        <f t="shared" si="587"/>
        <v>1</v>
      </c>
      <c r="AK241" s="87"/>
      <c r="AL241" s="87"/>
      <c r="AM241" s="8">
        <v>43648</v>
      </c>
      <c r="AN241" s="78">
        <v>1</v>
      </c>
      <c r="AO241" s="78">
        <v>65.099999999999994</v>
      </c>
      <c r="AP241" s="78">
        <v>6.5</v>
      </c>
      <c r="AQ241" s="11">
        <v>0.49</v>
      </c>
      <c r="AR241" s="17">
        <f t="shared" si="614"/>
        <v>2.25</v>
      </c>
      <c r="AS241" s="1" t="str">
        <f t="shared" si="592"/>
        <v>1</v>
      </c>
      <c r="AT241" s="1" t="str">
        <f t="shared" si="593"/>
        <v>6</v>
      </c>
      <c r="AU241" s="1" t="str">
        <f t="shared" si="594"/>
        <v>1</v>
      </c>
      <c r="AV241" s="1" t="str">
        <f t="shared" si="595"/>
        <v>1</v>
      </c>
      <c r="AW241" s="87"/>
      <c r="AX241" s="87"/>
      <c r="AY241" s="8">
        <v>43648</v>
      </c>
      <c r="AZ241" s="31">
        <v>1</v>
      </c>
      <c r="BA241" s="31">
        <v>64.599999999999994</v>
      </c>
      <c r="BB241" s="31">
        <v>6.2</v>
      </c>
      <c r="BC241" s="11">
        <v>0.59</v>
      </c>
      <c r="BD241" s="17">
        <f t="shared" ref="BD241:BD246" si="618">(BE241+BF241+BG241+BH241)/4</f>
        <v>3.25</v>
      </c>
      <c r="BE241" s="1" t="str">
        <f t="shared" si="596"/>
        <v>1</v>
      </c>
      <c r="BF241" s="1" t="str">
        <f t="shared" si="597"/>
        <v>6</v>
      </c>
      <c r="BG241" s="1" t="str">
        <f t="shared" si="598"/>
        <v>3</v>
      </c>
      <c r="BH241" s="1" t="str">
        <f t="shared" si="599"/>
        <v>3</v>
      </c>
      <c r="BI241" s="87"/>
      <c r="BJ241" s="87"/>
      <c r="BK241" s="8">
        <v>43648</v>
      </c>
      <c r="BL241" s="31">
        <v>1</v>
      </c>
      <c r="BM241" s="31">
        <v>78.2</v>
      </c>
      <c r="BN241" s="31">
        <v>6</v>
      </c>
      <c r="BO241" s="11">
        <v>0.44</v>
      </c>
      <c r="BP241" s="17">
        <f t="shared" si="616"/>
        <v>2.75</v>
      </c>
      <c r="BQ241" s="1" t="str">
        <f t="shared" si="600"/>
        <v>1</v>
      </c>
      <c r="BR241" s="1" t="str">
        <f t="shared" si="601"/>
        <v>6</v>
      </c>
      <c r="BS241" s="1" t="str">
        <f t="shared" si="602"/>
        <v>3</v>
      </c>
      <c r="BT241" s="1" t="str">
        <f t="shared" si="603"/>
        <v>1</v>
      </c>
    </row>
    <row r="242" spans="1:72" x14ac:dyDescent="0.25">
      <c r="A242" s="87"/>
      <c r="B242" s="87"/>
      <c r="C242" s="8">
        <v>43685</v>
      </c>
      <c r="D242" s="31">
        <v>1</v>
      </c>
      <c r="E242" s="14">
        <v>24</v>
      </c>
      <c r="F242" s="14">
        <v>8</v>
      </c>
      <c r="G242" s="15">
        <v>0.02</v>
      </c>
      <c r="H242" s="17">
        <f t="shared" si="617"/>
        <v>1.5</v>
      </c>
      <c r="I242" s="1" t="str">
        <f t="shared" si="609"/>
        <v>1</v>
      </c>
      <c r="J242" s="1" t="str">
        <f t="shared" si="610"/>
        <v>3</v>
      </c>
      <c r="K242" s="1" t="str">
        <f t="shared" si="611"/>
        <v>1</v>
      </c>
      <c r="L242" s="1" t="str">
        <f t="shared" si="612"/>
        <v>1</v>
      </c>
      <c r="M242" s="87"/>
      <c r="N242" s="87"/>
      <c r="O242" s="8">
        <v>43685</v>
      </c>
      <c r="P242" s="31">
        <v>1</v>
      </c>
      <c r="Q242" s="15">
        <v>108</v>
      </c>
      <c r="R242" s="15">
        <v>7.9</v>
      </c>
      <c r="S242" s="15">
        <v>0.01</v>
      </c>
      <c r="T242" s="17">
        <f t="shared" si="613"/>
        <v>3.25</v>
      </c>
      <c r="U242" s="1" t="str">
        <f t="shared" si="588"/>
        <v>1</v>
      </c>
      <c r="V242" s="1" t="str">
        <f t="shared" si="589"/>
        <v>10</v>
      </c>
      <c r="W242" s="1" t="str">
        <f t="shared" si="590"/>
        <v>1</v>
      </c>
      <c r="X242" s="1" t="str">
        <f t="shared" si="591"/>
        <v>1</v>
      </c>
      <c r="Y242" s="87"/>
      <c r="Z242" s="87"/>
      <c r="AA242" s="8">
        <v>43685</v>
      </c>
      <c r="AB242" s="31">
        <v>1</v>
      </c>
      <c r="AC242" s="15">
        <v>67.400000000000006</v>
      </c>
      <c r="AD242" s="15">
        <v>7.7</v>
      </c>
      <c r="AE242" s="15">
        <v>0.04</v>
      </c>
      <c r="AF242" s="17">
        <f t="shared" si="583"/>
        <v>2.25</v>
      </c>
      <c r="AG242" s="1" t="str">
        <f>IF(AB242&lt;=3,"1",IF(AB242&lt;5,"3",IF(AB242&lt;=15,"6",IF(AB242&gt;15,"10"))))</f>
        <v>1</v>
      </c>
      <c r="AH242" s="1" t="str">
        <f>IF(AC242&lt;=20,"1",IF(AC242&lt;=49.9,"3",IF(AC242&lt;=100,"6",IF(AC242&gt;100,"10"))))</f>
        <v>6</v>
      </c>
      <c r="AI242" s="1" t="str">
        <f>IF(AD242&gt;=6.5,"1",IF(AD242&gt;=4.6,"3",IF(AD242&gt;=2,"6",IF(AD242&gt;=0,"10"))))</f>
        <v>1</v>
      </c>
      <c r="AJ242" s="1" t="str">
        <f>IF(AE242&lt;=0.5,"1",IF(AE242&lt;1,"3",IF(AE242&lt;=3,"6",IF(AE242&gt;=3,"10"))))</f>
        <v>1</v>
      </c>
      <c r="AK242" s="87"/>
      <c r="AL242" s="87"/>
      <c r="AM242" s="8">
        <v>43685</v>
      </c>
      <c r="AN242" s="14">
        <v>1</v>
      </c>
      <c r="AO242" s="15">
        <v>207</v>
      </c>
      <c r="AP242" s="15">
        <v>6.8</v>
      </c>
      <c r="AQ242" s="79">
        <v>0.43</v>
      </c>
      <c r="AR242" s="17">
        <f t="shared" si="614"/>
        <v>3.25</v>
      </c>
      <c r="AS242" s="1" t="str">
        <f t="shared" si="592"/>
        <v>1</v>
      </c>
      <c r="AT242" s="1" t="str">
        <f t="shared" si="593"/>
        <v>10</v>
      </c>
      <c r="AU242" s="1" t="str">
        <f t="shared" si="594"/>
        <v>1</v>
      </c>
      <c r="AV242" s="1" t="str">
        <f t="shared" si="595"/>
        <v>1</v>
      </c>
      <c r="AW242" s="87"/>
      <c r="AX242" s="87"/>
      <c r="AY242" s="8">
        <v>43685</v>
      </c>
      <c r="AZ242" s="15">
        <v>1.2</v>
      </c>
      <c r="BA242" s="15">
        <v>141</v>
      </c>
      <c r="BB242" s="15">
        <v>5.8</v>
      </c>
      <c r="BC242" s="15">
        <v>0.87</v>
      </c>
      <c r="BD242" s="17">
        <f t="shared" si="618"/>
        <v>4.25</v>
      </c>
      <c r="BE242" s="1" t="str">
        <f t="shared" si="596"/>
        <v>1</v>
      </c>
      <c r="BF242" s="1" t="str">
        <f t="shared" si="597"/>
        <v>10</v>
      </c>
      <c r="BG242" s="1" t="str">
        <f t="shared" si="598"/>
        <v>3</v>
      </c>
      <c r="BH242" s="1" t="str">
        <f t="shared" si="599"/>
        <v>3</v>
      </c>
      <c r="BI242" s="87"/>
      <c r="BJ242" s="87"/>
      <c r="BK242" s="8">
        <v>43685</v>
      </c>
      <c r="BL242" s="15">
        <v>1.7</v>
      </c>
      <c r="BM242" s="15">
        <v>456</v>
      </c>
      <c r="BN242" s="15">
        <v>4.9000000000000004</v>
      </c>
      <c r="BO242" s="79">
        <v>0.71</v>
      </c>
      <c r="BP242" s="17">
        <f t="shared" si="616"/>
        <v>4.25</v>
      </c>
      <c r="BQ242" s="1" t="str">
        <f t="shared" si="600"/>
        <v>1</v>
      </c>
      <c r="BR242" s="1" t="str">
        <f t="shared" si="601"/>
        <v>10</v>
      </c>
      <c r="BS242" s="1" t="str">
        <f t="shared" si="602"/>
        <v>3</v>
      </c>
      <c r="BT242" s="1" t="str">
        <f t="shared" si="603"/>
        <v>3</v>
      </c>
    </row>
    <row r="243" spans="1:72" x14ac:dyDescent="0.25">
      <c r="A243" s="87"/>
      <c r="B243" s="87"/>
      <c r="C243" s="7">
        <v>43714</v>
      </c>
      <c r="D243" s="31">
        <v>1</v>
      </c>
      <c r="E243" s="31">
        <v>182</v>
      </c>
      <c r="F243" s="31">
        <v>8.1</v>
      </c>
      <c r="G243" s="11">
        <v>0.01</v>
      </c>
      <c r="H243" s="17">
        <f t="shared" si="617"/>
        <v>3.25</v>
      </c>
      <c r="I243" s="1" t="str">
        <f t="shared" si="609"/>
        <v>1</v>
      </c>
      <c r="J243" s="1" t="str">
        <f t="shared" si="610"/>
        <v>10</v>
      </c>
      <c r="K243" s="1" t="str">
        <f t="shared" si="611"/>
        <v>1</v>
      </c>
      <c r="L243" s="1" t="str">
        <f t="shared" si="612"/>
        <v>1</v>
      </c>
      <c r="M243" s="87"/>
      <c r="N243" s="87"/>
      <c r="O243" s="7">
        <v>43714</v>
      </c>
      <c r="P243" s="31">
        <v>1</v>
      </c>
      <c r="Q243" s="31">
        <v>213</v>
      </c>
      <c r="R243" s="31">
        <v>7.9</v>
      </c>
      <c r="S243" s="11">
        <v>7.0000000000000007E-2</v>
      </c>
      <c r="T243" s="17">
        <f t="shared" si="613"/>
        <v>3.25</v>
      </c>
      <c r="U243" s="1" t="str">
        <f t="shared" si="588"/>
        <v>1</v>
      </c>
      <c r="V243" s="1" t="str">
        <f t="shared" si="589"/>
        <v>10</v>
      </c>
      <c r="W243" s="1" t="str">
        <f t="shared" si="590"/>
        <v>1</v>
      </c>
      <c r="X243" s="1" t="str">
        <f t="shared" si="591"/>
        <v>1</v>
      </c>
      <c r="Y243" s="87"/>
      <c r="Z243" s="87"/>
      <c r="AA243" s="7">
        <v>43714</v>
      </c>
      <c r="AB243" s="31">
        <v>1</v>
      </c>
      <c r="AC243" s="31">
        <v>206</v>
      </c>
      <c r="AD243" s="31">
        <v>8</v>
      </c>
      <c r="AE243" s="11">
        <v>0.03</v>
      </c>
      <c r="AF243" s="17">
        <f t="shared" si="583"/>
        <v>3.25</v>
      </c>
      <c r="AG243" s="1" t="str">
        <f>IF(AB243&lt;=3,"1",IF(AB243&lt;5,"3",IF(AB243&lt;=15,"6",IF(AB243&gt;15,"10"))))</f>
        <v>1</v>
      </c>
      <c r="AH243" s="1" t="str">
        <f>IF(AC243&lt;=20,"1",IF(AC243&lt;=49.9,"3",IF(AC243&lt;=100,"6",IF(AC243&gt;100,"10"))))</f>
        <v>10</v>
      </c>
      <c r="AI243" s="1" t="str">
        <f>IF(AD243&gt;=6.5,"1",IF(AD243&gt;=4.6,"3",IF(AD243&gt;=2,"6",IF(AD243&gt;=0,"10"))))</f>
        <v>1</v>
      </c>
      <c r="AJ243" s="1" t="str">
        <f>IF(AE243&lt;=0.5,"1",IF(AE243&lt;1,"3",IF(AE243&lt;=3,"6",IF(AE243&gt;=3,"10"))))</f>
        <v>1</v>
      </c>
      <c r="AK243" s="87"/>
      <c r="AL243" s="87"/>
      <c r="AM243" s="7">
        <v>43714</v>
      </c>
      <c r="AN243" s="31">
        <v>1</v>
      </c>
      <c r="AO243" s="31">
        <v>320</v>
      </c>
      <c r="AP243" s="31">
        <v>7.1</v>
      </c>
      <c r="AQ243" s="11">
        <v>0.21</v>
      </c>
      <c r="AR243" s="17">
        <f t="shared" si="614"/>
        <v>3.25</v>
      </c>
      <c r="AS243" s="1" t="str">
        <f t="shared" si="592"/>
        <v>1</v>
      </c>
      <c r="AT243" s="1" t="str">
        <f t="shared" si="593"/>
        <v>10</v>
      </c>
      <c r="AU243" s="1" t="str">
        <f t="shared" si="594"/>
        <v>1</v>
      </c>
      <c r="AV243" s="1" t="str">
        <f t="shared" si="595"/>
        <v>1</v>
      </c>
      <c r="AW243" s="87"/>
      <c r="AX243" s="87"/>
      <c r="AY243" s="7">
        <v>43714</v>
      </c>
      <c r="AZ243" s="31">
        <v>1</v>
      </c>
      <c r="BA243" s="31">
        <v>642</v>
      </c>
      <c r="BB243" s="31">
        <v>6.4</v>
      </c>
      <c r="BC243" s="11">
        <v>0.32</v>
      </c>
      <c r="BD243" s="17">
        <f t="shared" si="618"/>
        <v>3.75</v>
      </c>
      <c r="BE243" s="1" t="str">
        <f t="shared" si="596"/>
        <v>1</v>
      </c>
      <c r="BF243" s="1" t="str">
        <f t="shared" si="597"/>
        <v>10</v>
      </c>
      <c r="BG243" s="1" t="str">
        <f t="shared" si="598"/>
        <v>3</v>
      </c>
      <c r="BH243" s="1" t="str">
        <f t="shared" si="599"/>
        <v>1</v>
      </c>
      <c r="BI243" s="87"/>
      <c r="BJ243" s="87"/>
      <c r="BK243" s="7">
        <v>43714</v>
      </c>
      <c r="BL243" s="31">
        <v>1.1000000000000001</v>
      </c>
      <c r="BM243" s="31">
        <v>4890</v>
      </c>
      <c r="BN243" s="31">
        <v>5.4</v>
      </c>
      <c r="BO243" s="11">
        <v>0.27</v>
      </c>
      <c r="BP243" s="17">
        <f t="shared" si="616"/>
        <v>3.75</v>
      </c>
      <c r="BQ243" s="1" t="str">
        <f t="shared" si="600"/>
        <v>1</v>
      </c>
      <c r="BR243" s="1" t="str">
        <f t="shared" si="601"/>
        <v>10</v>
      </c>
      <c r="BS243" s="1" t="str">
        <f t="shared" si="602"/>
        <v>3</v>
      </c>
      <c r="BT243" s="1" t="str">
        <f t="shared" si="603"/>
        <v>1</v>
      </c>
    </row>
    <row r="244" spans="1:72" x14ac:dyDescent="0.25">
      <c r="A244" s="87"/>
      <c r="B244" s="87"/>
      <c r="C244" s="7">
        <v>43745</v>
      </c>
      <c r="D244" s="14">
        <v>1</v>
      </c>
      <c r="E244" s="15">
        <v>16.7</v>
      </c>
      <c r="F244" s="16">
        <v>8.1999999999999993</v>
      </c>
      <c r="G244" s="16">
        <v>0.01</v>
      </c>
      <c r="H244" s="17">
        <f t="shared" si="617"/>
        <v>1</v>
      </c>
      <c r="I244" s="1" t="str">
        <f t="shared" si="609"/>
        <v>1</v>
      </c>
      <c r="J244" s="1" t="str">
        <f t="shared" si="610"/>
        <v>1</v>
      </c>
      <c r="K244" s="1" t="str">
        <f t="shared" si="611"/>
        <v>1</v>
      </c>
      <c r="L244" s="1" t="str">
        <f t="shared" si="612"/>
        <v>1</v>
      </c>
      <c r="M244" s="87"/>
      <c r="N244" s="87"/>
      <c r="O244" s="7">
        <v>43745</v>
      </c>
      <c r="P244" s="14">
        <v>1</v>
      </c>
      <c r="Q244" s="15">
        <v>61.1</v>
      </c>
      <c r="R244" s="15">
        <v>7.6</v>
      </c>
      <c r="S244" s="16">
        <v>0.01</v>
      </c>
      <c r="T244" s="17">
        <f t="shared" si="613"/>
        <v>2.25</v>
      </c>
      <c r="U244" s="1" t="str">
        <f t="shared" si="588"/>
        <v>1</v>
      </c>
      <c r="V244" s="1" t="str">
        <f t="shared" si="589"/>
        <v>6</v>
      </c>
      <c r="W244" s="1" t="str">
        <f t="shared" si="590"/>
        <v>1</v>
      </c>
      <c r="X244" s="1" t="str">
        <f t="shared" si="591"/>
        <v>1</v>
      </c>
      <c r="Y244" s="87"/>
      <c r="Z244" s="87"/>
      <c r="AA244" s="7">
        <v>43745</v>
      </c>
      <c r="AB244" s="14">
        <v>1.7</v>
      </c>
      <c r="AC244" s="15">
        <v>41.5</v>
      </c>
      <c r="AD244" s="14">
        <v>7.8</v>
      </c>
      <c r="AE244" s="16">
        <v>0.13</v>
      </c>
      <c r="AF244" s="17">
        <f t="shared" si="583"/>
        <v>1.5</v>
      </c>
      <c r="AG244" s="1" t="str">
        <f>IF(AB244&lt;=3,"1",IF(AB244&lt;5,"3",IF(AB244&lt;=15,"6",IF(AB244&gt;15,"10"))))</f>
        <v>1</v>
      </c>
      <c r="AH244" s="1" t="str">
        <f>IF(AC244&lt;=20,"1",IF(AC244&lt;=49.9,"3",IF(AC244&lt;=100,"6",IF(AC244&gt;100,"10"))))</f>
        <v>3</v>
      </c>
      <c r="AI244" s="1" t="str">
        <f>IF(AD244&gt;=6.5,"1",IF(AD244&gt;=4.6,"3",IF(AD244&gt;=2,"6",IF(AD244&gt;=0,"10"))))</f>
        <v>1</v>
      </c>
      <c r="AJ244" s="1" t="str">
        <f>IF(AE244&lt;=0.5,"1",IF(AE244&lt;1,"3",IF(AE244&lt;=3,"6",IF(AE244&gt;=3,"10"))))</f>
        <v>1</v>
      </c>
      <c r="AK244" s="87"/>
      <c r="AL244" s="87"/>
      <c r="AM244" s="7">
        <v>43745</v>
      </c>
      <c r="AN244" s="14">
        <v>1.7</v>
      </c>
      <c r="AO244" s="16">
        <v>60.7</v>
      </c>
      <c r="AP244" s="16">
        <v>5.7</v>
      </c>
      <c r="AQ244" s="35">
        <v>1.8</v>
      </c>
      <c r="AR244" s="17">
        <f t="shared" si="614"/>
        <v>4</v>
      </c>
      <c r="AS244" s="1" t="str">
        <f t="shared" si="592"/>
        <v>1</v>
      </c>
      <c r="AT244" s="1" t="str">
        <f t="shared" si="593"/>
        <v>6</v>
      </c>
      <c r="AU244" s="1" t="str">
        <f t="shared" si="594"/>
        <v>3</v>
      </c>
      <c r="AV244" s="1" t="str">
        <f t="shared" si="595"/>
        <v>6</v>
      </c>
      <c r="AW244" s="87"/>
      <c r="AX244" s="87"/>
      <c r="AY244" s="7">
        <v>43745</v>
      </c>
      <c r="AZ244" s="14">
        <v>1.3</v>
      </c>
      <c r="BA244" s="14">
        <v>52</v>
      </c>
      <c r="BB244" s="14">
        <v>6</v>
      </c>
      <c r="BC244" s="35">
        <v>1.6</v>
      </c>
      <c r="BD244" s="17">
        <f t="shared" si="618"/>
        <v>4</v>
      </c>
      <c r="BE244" s="1" t="str">
        <f t="shared" si="596"/>
        <v>1</v>
      </c>
      <c r="BF244" s="1" t="str">
        <f t="shared" si="597"/>
        <v>6</v>
      </c>
      <c r="BG244" s="1" t="str">
        <f t="shared" si="598"/>
        <v>3</v>
      </c>
      <c r="BH244" s="1" t="str">
        <f t="shared" si="599"/>
        <v>6</v>
      </c>
      <c r="BI244" s="87"/>
      <c r="BJ244" s="87"/>
      <c r="BK244" s="7">
        <v>43745</v>
      </c>
      <c r="BL244" s="14">
        <v>2.6</v>
      </c>
      <c r="BM244" s="15">
        <v>71</v>
      </c>
      <c r="BN244" s="15">
        <v>6.5</v>
      </c>
      <c r="BO244" s="16">
        <v>0.86</v>
      </c>
      <c r="BP244" s="17">
        <f t="shared" si="616"/>
        <v>2.75</v>
      </c>
      <c r="BQ244" s="1" t="str">
        <f t="shared" si="600"/>
        <v>1</v>
      </c>
      <c r="BR244" s="1" t="str">
        <f t="shared" si="601"/>
        <v>6</v>
      </c>
      <c r="BS244" s="1" t="str">
        <f t="shared" si="602"/>
        <v>1</v>
      </c>
      <c r="BT244" s="1" t="str">
        <f t="shared" si="603"/>
        <v>3</v>
      </c>
    </row>
    <row r="245" spans="1:72" x14ac:dyDescent="0.25">
      <c r="A245" s="87"/>
      <c r="B245" s="87"/>
      <c r="C245" s="7">
        <v>43774</v>
      </c>
      <c r="D245" s="11">
        <v>1</v>
      </c>
      <c r="E245" s="11">
        <v>1.7</v>
      </c>
      <c r="F245" s="11">
        <v>9.1999999999999993</v>
      </c>
      <c r="G245" s="11">
        <v>0.03</v>
      </c>
      <c r="H245" s="17">
        <f t="shared" si="617"/>
        <v>1</v>
      </c>
      <c r="I245" s="1" t="str">
        <f t="shared" si="609"/>
        <v>1</v>
      </c>
      <c r="J245" s="1" t="str">
        <f t="shared" si="610"/>
        <v>1</v>
      </c>
      <c r="K245" s="1" t="str">
        <f t="shared" si="611"/>
        <v>1</v>
      </c>
      <c r="L245" s="1" t="str">
        <f t="shared" si="612"/>
        <v>1</v>
      </c>
      <c r="M245" s="87"/>
      <c r="N245" s="87"/>
      <c r="O245" s="7">
        <v>43774</v>
      </c>
      <c r="P245" s="11">
        <v>1</v>
      </c>
      <c r="Q245" s="11">
        <v>28.4</v>
      </c>
      <c r="R245" s="11">
        <v>9.1</v>
      </c>
      <c r="S245" s="11">
        <v>0.01</v>
      </c>
      <c r="T245" s="17">
        <f t="shared" si="613"/>
        <v>1.5</v>
      </c>
      <c r="U245" s="1" t="str">
        <f t="shared" si="588"/>
        <v>1</v>
      </c>
      <c r="V245" s="1" t="str">
        <f t="shared" si="589"/>
        <v>3</v>
      </c>
      <c r="W245" s="1" t="str">
        <f t="shared" si="590"/>
        <v>1</v>
      </c>
      <c r="X245" s="1" t="str">
        <f t="shared" si="591"/>
        <v>1</v>
      </c>
      <c r="Y245" s="87"/>
      <c r="Z245" s="87"/>
      <c r="AA245" s="7">
        <v>43774</v>
      </c>
      <c r="AB245" s="11">
        <v>1.9</v>
      </c>
      <c r="AC245" s="11">
        <v>13.1</v>
      </c>
      <c r="AD245" s="11">
        <v>10</v>
      </c>
      <c r="AE245" s="11">
        <v>0.2</v>
      </c>
      <c r="AF245" s="17">
        <f t="shared" si="583"/>
        <v>1</v>
      </c>
      <c r="AG245" s="1" t="str">
        <f>IF(AB245&lt;=3,"1",IF(AB245&lt;5,"3",IF(AB245&lt;=15,"6",IF(AB245&gt;15,"10"))))</f>
        <v>1</v>
      </c>
      <c r="AH245" s="1" t="str">
        <f>IF(AC245&lt;=20,"1",IF(AC245&lt;=49.9,"3",IF(AC245&lt;=100,"6",IF(AC245&gt;100,"10"))))</f>
        <v>1</v>
      </c>
      <c r="AI245" s="1" t="str">
        <f>IF(AD245&gt;=6.5,"1",IF(AD245&gt;=4.6,"3",IF(AD245&gt;=2,"6",IF(AD245&gt;=0,"10"))))</f>
        <v>1</v>
      </c>
      <c r="AJ245" s="1" t="str">
        <f>IF(AE245&lt;=0.5,"1",IF(AE245&lt;1,"3",IF(AE245&lt;=3,"6",IF(AE245&gt;=3,"10"))))</f>
        <v>1</v>
      </c>
      <c r="AK245" s="87"/>
      <c r="AL245" s="87"/>
      <c r="AM245" s="7">
        <v>43774</v>
      </c>
      <c r="AN245" s="11">
        <v>3.7</v>
      </c>
      <c r="AO245" s="11">
        <v>29.4</v>
      </c>
      <c r="AP245" s="11">
        <v>8</v>
      </c>
      <c r="AQ245" s="11">
        <v>3.16</v>
      </c>
      <c r="AR245" s="17">
        <f t="shared" si="614"/>
        <v>4.25</v>
      </c>
      <c r="AS245" s="1" t="str">
        <f t="shared" si="592"/>
        <v>3</v>
      </c>
      <c r="AT245" s="1" t="str">
        <f t="shared" si="593"/>
        <v>3</v>
      </c>
      <c r="AU245" s="1" t="str">
        <f t="shared" si="594"/>
        <v>1</v>
      </c>
      <c r="AV245" s="1" t="str">
        <f t="shared" si="595"/>
        <v>10</v>
      </c>
      <c r="AW245" s="87"/>
      <c r="AX245" s="87"/>
      <c r="AY245" s="7">
        <v>43774</v>
      </c>
      <c r="AZ245" s="11">
        <v>5</v>
      </c>
      <c r="BA245" s="11">
        <v>41.8</v>
      </c>
      <c r="BB245" s="11">
        <v>10.4</v>
      </c>
      <c r="BC245" s="11">
        <v>2.1</v>
      </c>
      <c r="BD245" s="17">
        <f t="shared" si="618"/>
        <v>4</v>
      </c>
      <c r="BE245" s="1" t="str">
        <f t="shared" si="596"/>
        <v>6</v>
      </c>
      <c r="BF245" s="1" t="str">
        <f t="shared" si="597"/>
        <v>3</v>
      </c>
      <c r="BG245" s="1" t="str">
        <f t="shared" si="598"/>
        <v>1</v>
      </c>
      <c r="BH245" s="1" t="str">
        <f t="shared" si="599"/>
        <v>6</v>
      </c>
      <c r="BI245" s="87"/>
      <c r="BJ245" s="87"/>
      <c r="BK245" s="7">
        <v>43774</v>
      </c>
      <c r="BL245" s="11">
        <v>3.2</v>
      </c>
      <c r="BM245" s="11">
        <v>82.8</v>
      </c>
      <c r="BN245" s="11">
        <v>8.8000000000000007</v>
      </c>
      <c r="BO245" s="11">
        <v>0.23</v>
      </c>
      <c r="BP245" s="17">
        <f t="shared" si="616"/>
        <v>2.75</v>
      </c>
      <c r="BQ245" s="1" t="str">
        <f t="shared" si="600"/>
        <v>3</v>
      </c>
      <c r="BR245" s="1" t="str">
        <f t="shared" si="601"/>
        <v>6</v>
      </c>
      <c r="BS245" s="1" t="str">
        <f t="shared" si="602"/>
        <v>1</v>
      </c>
      <c r="BT245" s="1" t="str">
        <f t="shared" si="603"/>
        <v>1</v>
      </c>
    </row>
    <row r="246" spans="1:72" x14ac:dyDescent="0.25">
      <c r="A246" s="87"/>
      <c r="B246" s="87"/>
      <c r="C246" s="7">
        <v>43804</v>
      </c>
      <c r="D246" s="11">
        <v>1</v>
      </c>
      <c r="E246" s="11">
        <v>1.8</v>
      </c>
      <c r="F246" s="11">
        <v>9.5</v>
      </c>
      <c r="G246" s="11">
        <v>0.03</v>
      </c>
      <c r="H246" s="17">
        <f t="shared" si="617"/>
        <v>1</v>
      </c>
      <c r="I246" s="1" t="str">
        <f t="shared" si="609"/>
        <v>1</v>
      </c>
      <c r="J246" s="1" t="str">
        <f t="shared" si="610"/>
        <v>1</v>
      </c>
      <c r="K246" s="1" t="str">
        <f t="shared" si="611"/>
        <v>1</v>
      </c>
      <c r="L246" s="1" t="str">
        <f t="shared" si="612"/>
        <v>1</v>
      </c>
      <c r="M246" s="87"/>
      <c r="N246" s="87"/>
      <c r="O246" s="7">
        <v>43804</v>
      </c>
      <c r="P246" s="11">
        <v>1</v>
      </c>
      <c r="Q246" s="11">
        <v>23</v>
      </c>
      <c r="R246" s="11">
        <v>9.6999999999999993</v>
      </c>
      <c r="S246" s="11">
        <v>7.0000000000000007E-2</v>
      </c>
      <c r="T246" s="17">
        <f t="shared" si="613"/>
        <v>1.5</v>
      </c>
      <c r="U246" s="1" t="str">
        <f t="shared" si="588"/>
        <v>1</v>
      </c>
      <c r="V246" s="1" t="str">
        <f t="shared" si="589"/>
        <v>3</v>
      </c>
      <c r="W246" s="1" t="str">
        <f t="shared" si="590"/>
        <v>1</v>
      </c>
      <c r="X246" s="1" t="str">
        <f t="shared" si="591"/>
        <v>1</v>
      </c>
      <c r="Y246" s="87"/>
      <c r="Z246" s="87"/>
      <c r="AA246" s="7">
        <v>43804</v>
      </c>
      <c r="AB246" s="11">
        <v>1.8</v>
      </c>
      <c r="AC246" s="11">
        <v>16.600000000000001</v>
      </c>
      <c r="AD246" s="11">
        <v>8.8000000000000007</v>
      </c>
      <c r="AE246" s="11">
        <v>0.62</v>
      </c>
      <c r="AF246" s="17">
        <f t="shared" si="583"/>
        <v>1.5</v>
      </c>
      <c r="AG246" s="1" t="str">
        <f>IF(AB246&lt;=3,"1",IF(AB246&lt;5,"3",IF(AB246&lt;=15,"6",IF(AB246&gt;15,"10"))))</f>
        <v>1</v>
      </c>
      <c r="AH246" s="1" t="str">
        <f>IF(AC246&lt;=20,"1",IF(AC246&lt;=49.9,"3",IF(AC246&lt;=100,"6",IF(AC246&gt;100,"10"))))</f>
        <v>1</v>
      </c>
      <c r="AI246" s="1" t="str">
        <f>IF(AD246&gt;=6.5,"1",IF(AD246&gt;=4.6,"3",IF(AD246&gt;=2,"6",IF(AD246&gt;=0,"10"))))</f>
        <v>1</v>
      </c>
      <c r="AJ246" s="1" t="str">
        <f>IF(AE246&lt;=0.5,"1",IF(AE246&lt;1,"3",IF(AE246&lt;=3,"6",IF(AE246&gt;=3,"10"))))</f>
        <v>3</v>
      </c>
      <c r="AK246" s="87"/>
      <c r="AL246" s="87"/>
      <c r="AM246" s="7">
        <v>43804</v>
      </c>
      <c r="AN246" s="11">
        <v>1.8</v>
      </c>
      <c r="AO246" s="11">
        <v>25</v>
      </c>
      <c r="AP246" s="11">
        <v>7.8</v>
      </c>
      <c r="AQ246" s="11">
        <v>5.2</v>
      </c>
      <c r="AR246" s="17">
        <f t="shared" si="614"/>
        <v>3.75</v>
      </c>
      <c r="AS246" s="1" t="str">
        <f t="shared" si="592"/>
        <v>1</v>
      </c>
      <c r="AT246" s="1" t="str">
        <f t="shared" si="593"/>
        <v>3</v>
      </c>
      <c r="AU246" s="1" t="str">
        <f t="shared" si="594"/>
        <v>1</v>
      </c>
      <c r="AV246" s="1" t="str">
        <f t="shared" si="595"/>
        <v>10</v>
      </c>
      <c r="AW246" s="87"/>
      <c r="AX246" s="87"/>
      <c r="AY246" s="7">
        <v>43804</v>
      </c>
      <c r="AZ246" s="11">
        <v>2.9</v>
      </c>
      <c r="BA246" s="11">
        <v>54.5</v>
      </c>
      <c r="BB246" s="11">
        <v>9</v>
      </c>
      <c r="BC246" s="11">
        <v>3.71</v>
      </c>
      <c r="BD246" s="17">
        <f t="shared" si="618"/>
        <v>4.5</v>
      </c>
      <c r="BE246" s="1" t="str">
        <f t="shared" si="596"/>
        <v>1</v>
      </c>
      <c r="BF246" s="1" t="str">
        <f t="shared" si="597"/>
        <v>6</v>
      </c>
      <c r="BG246" s="1" t="str">
        <f t="shared" si="598"/>
        <v>1</v>
      </c>
      <c r="BH246" s="1" t="str">
        <f t="shared" si="599"/>
        <v>10</v>
      </c>
      <c r="BI246" s="87"/>
      <c r="BJ246" s="87"/>
      <c r="BK246" s="7">
        <v>43804</v>
      </c>
      <c r="BL246" s="11">
        <v>1.1000000000000001</v>
      </c>
      <c r="BM246" s="11">
        <v>43.7</v>
      </c>
      <c r="BN246" s="11">
        <v>8.1999999999999993</v>
      </c>
      <c r="BO246" s="11">
        <v>0.61</v>
      </c>
      <c r="BP246" s="17">
        <f t="shared" si="616"/>
        <v>2</v>
      </c>
      <c r="BQ246" s="1" t="str">
        <f t="shared" si="600"/>
        <v>1</v>
      </c>
      <c r="BR246" s="1" t="str">
        <f t="shared" si="601"/>
        <v>3</v>
      </c>
      <c r="BS246" s="1" t="str">
        <f t="shared" si="602"/>
        <v>1</v>
      </c>
      <c r="BT246" s="1" t="str">
        <f t="shared" si="603"/>
        <v>3</v>
      </c>
    </row>
    <row r="247" spans="1:72" x14ac:dyDescent="0.25">
      <c r="A247" s="3">
        <v>108</v>
      </c>
      <c r="B247" s="4" t="s">
        <v>11</v>
      </c>
      <c r="C247" s="65" t="s">
        <v>15</v>
      </c>
      <c r="D247" s="51">
        <f>AVERAGE(D235:D246)</f>
        <v>1</v>
      </c>
      <c r="E247" s="51">
        <f t="shared" ref="E247:F247" si="619">AVERAGE(E235:E246)</f>
        <v>80.5625</v>
      </c>
      <c r="F247" s="51">
        <f t="shared" si="619"/>
        <v>8.4250000000000007</v>
      </c>
      <c r="G247" s="51">
        <f>AVERAGE(G235:G246)</f>
        <v>2.6250000000000002E-2</v>
      </c>
      <c r="H247" s="51">
        <f>AVERAGE(H235:H246)</f>
        <v>1.84375</v>
      </c>
      <c r="I247" s="57" t="str">
        <f>IF(D247&lt;3,"1",IF(D247&lt;5,"3",IF(D247&lt;=15,"6",IF(D247&gt;15,"10"))))</f>
        <v>1</v>
      </c>
      <c r="J247" s="57" t="str">
        <f>IF(E247&lt;20,"1",IF(E247&lt;=49,"3",IF(E247&lt;=100,"6",IF(E247&gt;100,"10"))))</f>
        <v>6</v>
      </c>
      <c r="K247" s="57" t="str">
        <f>IF(F247&gt;6.5,"1",IF(F247&gt;=4.6,"3",IF(F247&gt;=2,"6",IF(F247&gt;=0,"10"))))</f>
        <v>1</v>
      </c>
      <c r="L247" s="57" t="str">
        <f>IF(G247&lt;0.5,"1",IF(G247&lt;1,"3",IF(G247&lt;=3,"6",IF(G247&gt;=3,"10"))))</f>
        <v>1</v>
      </c>
      <c r="M247" s="3">
        <v>108</v>
      </c>
      <c r="N247" s="4" t="s">
        <v>11</v>
      </c>
      <c r="O247" s="65" t="s">
        <v>15</v>
      </c>
      <c r="P247" s="51">
        <f>AVERAGE(P235:P246)</f>
        <v>1</v>
      </c>
      <c r="Q247" s="51">
        <f t="shared" ref="Q247:R247" si="620">AVERAGE(Q235:Q246)</f>
        <v>82.49</v>
      </c>
      <c r="R247" s="51">
        <f t="shared" si="620"/>
        <v>8.5599999999999987</v>
      </c>
      <c r="S247" s="51">
        <f>AVERAGE(S235:S246)</f>
        <v>2.8000000000000004E-2</v>
      </c>
      <c r="T247" s="51">
        <f>AVERAGE(T235:T246)</f>
        <v>2.25</v>
      </c>
      <c r="U247" s="57" t="str">
        <f>IF(P247&lt;3,"1",IF(P247&lt;5,"3",IF(P247&lt;=15,"6",IF(P247&gt;15,"10"))))</f>
        <v>1</v>
      </c>
      <c r="V247" s="57" t="str">
        <f>IF(Q247&lt;20,"1",IF(Q247&lt;=49,"3",IF(Q247&lt;=100,"6",IF(Q247&gt;100,"10"))))</f>
        <v>6</v>
      </c>
      <c r="W247" s="57" t="str">
        <f>IF(R247&gt;6.5,"1",IF(R247&gt;=4.6,"3",IF(R247&gt;=2,"6",IF(R247&gt;=0,"10"))))</f>
        <v>1</v>
      </c>
      <c r="X247" s="57" t="str">
        <f>IF(S247&lt;0.5,"1",IF(S247&lt;1,"3",IF(S247&lt;=3,"6",IF(S247&gt;=3,"10"))))</f>
        <v>1</v>
      </c>
      <c r="Y247" s="3">
        <v>108</v>
      </c>
      <c r="Z247" s="4" t="s">
        <v>12</v>
      </c>
      <c r="AA247" s="65" t="s">
        <v>15</v>
      </c>
      <c r="AB247" s="51">
        <f>AVERAGE(AB235:AB246)</f>
        <v>1.9363636363636365</v>
      </c>
      <c r="AC247" s="51">
        <f t="shared" ref="AC247:AD247" si="621">AVERAGE(AC235:AC246)</f>
        <v>52.145454545454548</v>
      </c>
      <c r="AD247" s="51">
        <f t="shared" si="621"/>
        <v>8.8272727272727263</v>
      </c>
      <c r="AE247" s="51">
        <f>AVERAGE(AE235:AE246)</f>
        <v>0.24272727272727279</v>
      </c>
      <c r="AF247" s="51">
        <f>AVERAGE(AF235:AF246)</f>
        <v>1.7954545454545454</v>
      </c>
      <c r="AG247" s="57" t="str">
        <f>IF(AB247&lt;3,"1",IF(AB247&lt;5,"3",IF(AB247&lt;=15,"6",IF(AB247&gt;15,"10"))))</f>
        <v>1</v>
      </c>
      <c r="AH247" s="57" t="str">
        <f>IF(AC247&lt;20,"1",IF(AC247&lt;=49,"3",IF(AC247&lt;=100,"6",IF(AC247&gt;100,"10"))))</f>
        <v>6</v>
      </c>
      <c r="AI247" s="57" t="str">
        <f>IF(AD247&gt;6.5,"1",IF(AD247&gt;=4.6,"3",IF(AD247&gt;=2,"6",IF(AD247&gt;=0,"10"))))</f>
        <v>1</v>
      </c>
      <c r="AJ247" s="57" t="str">
        <f>IF(AE247&lt;0.5,"1",IF(AE247&lt;1,"3",IF(AE247&lt;=3,"6",IF(AE247&gt;=3,"10"))))</f>
        <v>1</v>
      </c>
      <c r="AK247" s="3">
        <v>108</v>
      </c>
      <c r="AL247" s="4" t="s">
        <v>12</v>
      </c>
      <c r="AM247" s="65" t="s">
        <v>15</v>
      </c>
      <c r="AN247" s="51">
        <f>AVERAGE(AN235:AN246)</f>
        <v>2.9249999999999994</v>
      </c>
      <c r="AO247" s="51">
        <f t="shared" ref="AO247:AP247" si="622">AVERAGE(AO235:AO246)</f>
        <v>73.533333333333331</v>
      </c>
      <c r="AP247" s="51">
        <f t="shared" si="622"/>
        <v>6.7666666666666666</v>
      </c>
      <c r="AQ247" s="51">
        <f>AVERAGE(AQ235:AQ246)</f>
        <v>3.7808333333333337</v>
      </c>
      <c r="AR247" s="51">
        <f>AVERAGE(AR235:AR246)</f>
        <v>3.7749999999999999</v>
      </c>
      <c r="AS247" s="57" t="str">
        <f>IF(AN247&lt;3,"1",IF(AN247&lt;5,"3",IF(AN247&lt;=15,"6",IF(AN247&gt;15,"10"))))</f>
        <v>1</v>
      </c>
      <c r="AT247" s="57" t="str">
        <f>IF(AO247&lt;20,"1",IF(AO247&lt;=49,"3",IF(AO247&lt;=100,"6",IF(AO247&gt;100,"10"))))</f>
        <v>6</v>
      </c>
      <c r="AU247" s="57" t="str">
        <f>IF(AP247&gt;6.5,"1",IF(AP247&gt;=4.6,"3",IF(AP247&gt;=2,"6",IF(AP247&gt;=0,"10"))))</f>
        <v>1</v>
      </c>
      <c r="AV247" s="57" t="str">
        <f>IF(AQ247&lt;0.5,"1",IF(AQ247&lt;1,"3",IF(AQ247&lt;=3,"6",IF(AQ247&gt;=3,"10"))))</f>
        <v>10</v>
      </c>
      <c r="AW247" s="3">
        <v>108</v>
      </c>
      <c r="AX247" s="4" t="s">
        <v>12</v>
      </c>
      <c r="AY247" s="65" t="s">
        <v>15</v>
      </c>
      <c r="AZ247" s="51">
        <f>AVERAGE(AZ235:AZ246)</f>
        <v>4.208333333333333</v>
      </c>
      <c r="BA247" s="51">
        <f t="shared" ref="BA247:BB247" si="623">AVERAGE(BA235:BA246)</f>
        <v>110.77499999999999</v>
      </c>
      <c r="BB247" s="51">
        <f t="shared" si="623"/>
        <v>9.2333333333333343</v>
      </c>
      <c r="BC247" s="51">
        <f>AVERAGE(BC235:BC246)</f>
        <v>1.8791666666666667</v>
      </c>
      <c r="BD247" s="51">
        <f>AVERAGE(BD235:BD246)</f>
        <v>4.2124999999999995</v>
      </c>
      <c r="BE247" s="57" t="str">
        <f>IF(AZ247&lt;3,"1",IF(AZ247&lt;5,"3",IF(AZ247&lt;=15,"6",IF(AZ247&gt;15,"10"))))</f>
        <v>3</v>
      </c>
      <c r="BF247" s="57" t="str">
        <f>IF(BA247&lt;20,"1",IF(BA247&lt;=49,"3",IF(BA247&lt;=100,"6",IF(BA247&gt;100,"10"))))</f>
        <v>10</v>
      </c>
      <c r="BG247" s="57" t="str">
        <f>IF(BB247&gt;6.5,"1",IF(BB247&gt;=4.6,"3",IF(BB247&gt;=2,"6",IF(BB247&gt;=0,"10"))))</f>
        <v>1</v>
      </c>
      <c r="BH247" s="57" t="str">
        <f>IF(BC247&lt;0.5,"1",IF(BC247&lt;1,"3",IF(BC247&lt;=3,"6",IF(BC247&gt;=3,"10"))))</f>
        <v>6</v>
      </c>
      <c r="BI247" s="3">
        <v>108</v>
      </c>
      <c r="BJ247" s="4" t="s">
        <v>12</v>
      </c>
      <c r="BK247" s="65" t="s">
        <v>15</v>
      </c>
      <c r="BL247" s="51">
        <f>AVERAGE(BL235:BL246)</f>
        <v>1.8166666666666667</v>
      </c>
      <c r="BM247" s="51">
        <f t="shared" ref="BM247:BN247" si="624">AVERAGE(BM235:BM246)</f>
        <v>506.23333333333335</v>
      </c>
      <c r="BN247" s="51">
        <f t="shared" si="624"/>
        <v>6.1416666666666666</v>
      </c>
      <c r="BO247" s="51">
        <f>AVERAGE(BO235:BO246)</f>
        <v>0.64416666666666667</v>
      </c>
      <c r="BP247" s="51">
        <f>AVERAGE(BP235:BP246)</f>
        <v>3.0416666666666665</v>
      </c>
      <c r="BQ247" s="57" t="str">
        <f>IF(BL247&lt;3,"1",IF(BL247&lt;5,"3",IF(BL247&lt;=15,"6",IF(BL247&gt;15,"10"))))</f>
        <v>1</v>
      </c>
      <c r="BR247" s="57" t="str">
        <f>IF(BM247&lt;20,"1",IF(BM247&lt;=49,"3",IF(BM247&lt;=100,"6",IF(BM247&gt;100,"10"))))</f>
        <v>10</v>
      </c>
      <c r="BS247" s="57" t="str">
        <f>IF(BN247&gt;6.5,"1",IF(BN247&gt;=4.6,"3",IF(BN247&gt;=2,"6",IF(BN247&gt;=0,"10"))))</f>
        <v>3</v>
      </c>
      <c r="BT247" s="57" t="str">
        <f>IF(BO247&lt;0.5,"1",IF(BO247&lt;1,"3",IF(BO247&lt;=3,"6",IF(BO247&gt;=3,"10"))))</f>
        <v>3</v>
      </c>
    </row>
    <row r="248" spans="1:72" x14ac:dyDescent="0.25">
      <c r="A248" s="87">
        <v>109</v>
      </c>
      <c r="B248" s="87" t="s">
        <v>11</v>
      </c>
      <c r="C248" s="7">
        <v>43833</v>
      </c>
      <c r="D248" s="20" t="s">
        <v>40</v>
      </c>
      <c r="E248" s="20" t="s">
        <v>26</v>
      </c>
      <c r="F248" s="20" t="s">
        <v>40</v>
      </c>
      <c r="G248" s="20" t="s">
        <v>26</v>
      </c>
      <c r="H248" s="17" t="s">
        <v>26</v>
      </c>
      <c r="I248" s="1" t="s">
        <v>26</v>
      </c>
      <c r="J248" s="1" t="s">
        <v>41</v>
      </c>
      <c r="K248" s="1" t="s">
        <v>40</v>
      </c>
      <c r="L248" s="1" t="s">
        <v>26</v>
      </c>
      <c r="M248" s="87">
        <v>109</v>
      </c>
      <c r="N248" s="87" t="s">
        <v>11</v>
      </c>
      <c r="O248" s="80">
        <v>43833</v>
      </c>
      <c r="P248" s="11">
        <v>1.6</v>
      </c>
      <c r="Q248" s="11">
        <v>63.8</v>
      </c>
      <c r="R248" s="11">
        <v>12.3</v>
      </c>
      <c r="S248" s="11">
        <v>0.02</v>
      </c>
      <c r="T248" s="17">
        <f>(U248+V248+W248+X248)/4</f>
        <v>2.25</v>
      </c>
      <c r="U248" s="1" t="str">
        <f>IF(P248&lt;=3,"1",IF(P248&lt;5,"3",IF(P248&lt;=15,"6",IF(P248&gt;15,"10"))))</f>
        <v>1</v>
      </c>
      <c r="V248" s="1" t="str">
        <f>IF(Q248&lt;=20,"1",IF(Q248&lt;=49.9,"3",IF(Q248&lt;=100,"6",IF(Q248&gt;100,"10"))))</f>
        <v>6</v>
      </c>
      <c r="W248" s="1" t="str">
        <f>IF(R248&gt;=6.5,"1",IF(R248&gt;=4.6,"3",IF(R248&gt;=2,"6",IF(R248&gt;=0,"10"))))</f>
        <v>1</v>
      </c>
      <c r="X248" s="1" t="str">
        <f>IF(S248&lt;=0.5,"1",IF(S248&lt;1,"3",IF(S248&lt;=3,"6",IF(S248&gt;=3,"10"))))</f>
        <v>1</v>
      </c>
      <c r="Y248" s="87">
        <v>109</v>
      </c>
      <c r="Z248" s="87" t="s">
        <v>12</v>
      </c>
      <c r="AA248" s="7">
        <v>43833</v>
      </c>
      <c r="AB248" s="11">
        <v>1.7</v>
      </c>
      <c r="AC248" s="11">
        <v>24.8</v>
      </c>
      <c r="AD248" s="11">
        <v>9.1999999999999993</v>
      </c>
      <c r="AE248" s="11">
        <v>0.33</v>
      </c>
      <c r="AF248" s="17">
        <f t="shared" ref="AF248:AF282" si="625">(AG248+AH248+AI248+AJ248)/4</f>
        <v>1.5</v>
      </c>
      <c r="AG248" s="1" t="str">
        <f t="shared" ref="AG248:AG250" si="626">IF(AB248&lt;=3,"1",IF(AB248&lt;5,"3",IF(AB248&lt;=15,"6",IF(AB248&gt;15,"10"))))</f>
        <v>1</v>
      </c>
      <c r="AH248" s="1" t="str">
        <f t="shared" ref="AH248:AH250" si="627">IF(AC248&lt;=20,"1",IF(AC248&lt;=49.9,"3",IF(AC248&lt;=100,"6",IF(AC248&gt;100,"10"))))</f>
        <v>3</v>
      </c>
      <c r="AI248" s="1" t="str">
        <f t="shared" ref="AI248:AI250" si="628">IF(AD248&gt;=6.5,"1",IF(AD248&gt;=4.6,"3",IF(AD248&gt;=2,"6",IF(AD248&gt;=0,"10"))))</f>
        <v>1</v>
      </c>
      <c r="AJ248" s="1" t="str">
        <f t="shared" ref="AJ248:AJ250" si="629">IF(AE248&lt;=0.5,"1",IF(AE248&lt;1,"3",IF(AE248&lt;=3,"6",IF(AE248&gt;=3,"10"))))</f>
        <v>1</v>
      </c>
      <c r="AK248" s="87">
        <v>109</v>
      </c>
      <c r="AL248" s="87" t="s">
        <v>12</v>
      </c>
      <c r="AM248" s="7">
        <v>43833</v>
      </c>
      <c r="AN248" s="81">
        <v>2.7</v>
      </c>
      <c r="AO248" s="81">
        <v>40</v>
      </c>
      <c r="AP248" s="81">
        <v>7</v>
      </c>
      <c r="AQ248" s="81">
        <v>4.09</v>
      </c>
      <c r="AR248" s="82">
        <f t="shared" ref="AR248:AR281" si="630">(AS248+AT248+AU248+AV248)/4</f>
        <v>3.75</v>
      </c>
      <c r="AS248" s="1" t="str">
        <f>IF(AN248&lt;=3,"1",IF(AN248&lt;5,"3",IF(AN248&lt;=15,"6",IF(AN248&gt;15,"10"))))</f>
        <v>1</v>
      </c>
      <c r="AT248" s="1" t="str">
        <f>IF(AO248&lt;=20,"1",IF(AO248&lt;=49.9,"3",IF(AO248&lt;=100,"6",IF(AO248&gt;100,"10"))))</f>
        <v>3</v>
      </c>
      <c r="AU248" s="1" t="str">
        <f>IF(AP248&gt;=6.5,"1",IF(AP248&gt;=4.6,"3",IF(AP248&gt;=2,"6",IF(AP248&gt;=0,"10"))))</f>
        <v>1</v>
      </c>
      <c r="AV248" s="1" t="str">
        <f>IF(AQ248&lt;=0.5,"1",IF(AQ248&lt;1,"3",IF(AQ248&lt;=3,"6",IF(AQ248&gt;=3,"10"))))</f>
        <v>10</v>
      </c>
      <c r="AW248" s="87">
        <v>109</v>
      </c>
      <c r="AX248" s="87" t="s">
        <v>12</v>
      </c>
      <c r="AY248" s="7">
        <v>43833</v>
      </c>
      <c r="AZ248" s="11">
        <v>3.1</v>
      </c>
      <c r="BA248" s="11">
        <v>45.7</v>
      </c>
      <c r="BB248" s="11">
        <v>6.8</v>
      </c>
      <c r="BC248" s="11">
        <v>4.08</v>
      </c>
      <c r="BD248" s="17">
        <f t="shared" ref="BD248:BD255" si="631">(BE248+BF248+BG248+BH248)/4</f>
        <v>4.25</v>
      </c>
      <c r="BE248" s="1" t="str">
        <f>IF(AZ248&lt;=3,"1",IF(AZ248&lt;5,"3",IF(AZ248&lt;=15,"6",IF(AZ248&gt;15,"10"))))</f>
        <v>3</v>
      </c>
      <c r="BF248" s="1" t="str">
        <f>IF(BA248&lt;=20,"1",IF(BA248&lt;=49.9,"3",IF(BA248&lt;=100,"6",IF(BA248&gt;100,"10"))))</f>
        <v>3</v>
      </c>
      <c r="BG248" s="1" t="str">
        <f>IF(BB248&gt;=6.5,"1",IF(BB248&gt;=4.6,"3",IF(BB248&gt;=2,"6",IF(BB248&gt;=0,"10"))))</f>
        <v>1</v>
      </c>
      <c r="BH248" s="1" t="str">
        <f>IF(BC248&lt;=0.5,"1",IF(BC248&lt;1,"3",IF(BC248&lt;=3,"6",IF(BC248&gt;=3,"10"))))</f>
        <v>10</v>
      </c>
      <c r="BI248" s="87">
        <v>109</v>
      </c>
      <c r="BJ248" s="87" t="s">
        <v>12</v>
      </c>
      <c r="BK248" s="7">
        <v>43833</v>
      </c>
      <c r="BL248" s="11">
        <v>2.5</v>
      </c>
      <c r="BM248" s="11">
        <v>60.3</v>
      </c>
      <c r="BN248" s="11">
        <v>5</v>
      </c>
      <c r="BO248" s="11">
        <v>2.76</v>
      </c>
      <c r="BP248" s="17">
        <f t="shared" ref="BP248:BP259" si="632">(BQ248+BR248+BS248+BT248)/4</f>
        <v>4</v>
      </c>
      <c r="BQ248" s="1" t="str">
        <f>IF(BL248&lt;=3,"1",IF(BL248&lt;5,"3",IF(BL248&lt;=15,"6",IF(BL248&gt;15,"10"))))</f>
        <v>1</v>
      </c>
      <c r="BR248" s="1" t="str">
        <f>IF(BM248&lt;=20,"1",IF(BM248&lt;=49.9,"3",IF(BM248&lt;=100,"6",IF(BM248&gt;100,"10"))))</f>
        <v>6</v>
      </c>
      <c r="BS248" s="1" t="str">
        <f>IF(BN248&gt;=6.5,"1",IF(BN248&gt;=4.6,"3",IF(BN248&gt;=2,"6",IF(BN248&gt;=0,"10"))))</f>
        <v>3</v>
      </c>
      <c r="BT248" s="1" t="str">
        <f>IF(BO248&lt;=0.5,"1",IF(BO248&lt;1,"3",IF(BO248&lt;=3,"6",IF(BO248&gt;=3,"10"))))</f>
        <v>6</v>
      </c>
    </row>
    <row r="249" spans="1:72" x14ac:dyDescent="0.25">
      <c r="A249" s="87"/>
      <c r="B249" s="87"/>
      <c r="C249" s="7">
        <v>43864</v>
      </c>
      <c r="D249" s="20" t="s">
        <v>40</v>
      </c>
      <c r="E249" s="20" t="s">
        <v>26</v>
      </c>
      <c r="F249" s="20" t="s">
        <v>40</v>
      </c>
      <c r="G249" s="20" t="s">
        <v>26</v>
      </c>
      <c r="H249" s="17" t="s">
        <v>26</v>
      </c>
      <c r="I249" s="1" t="s">
        <v>26</v>
      </c>
      <c r="J249" s="1" t="s">
        <v>41</v>
      </c>
      <c r="K249" s="1" t="s">
        <v>40</v>
      </c>
      <c r="L249" s="1" t="s">
        <v>26</v>
      </c>
      <c r="M249" s="87"/>
      <c r="N249" s="87"/>
      <c r="O249" s="7">
        <v>43864</v>
      </c>
      <c r="P249" s="20">
        <v>1</v>
      </c>
      <c r="Q249" s="20">
        <v>7.7</v>
      </c>
      <c r="R249" s="20">
        <v>10.1</v>
      </c>
      <c r="S249" s="20">
        <v>0.01</v>
      </c>
      <c r="T249" s="17">
        <f t="shared" ref="T249:T259" si="633">(U249+V249+W249+X249)/4</f>
        <v>1</v>
      </c>
      <c r="U249" s="1" t="str">
        <f t="shared" ref="U249:U259" si="634">IF(P249&lt;=3,"1",IF(P249&lt;5,"3",IF(P249&lt;=15,"6",IF(P249&gt;15,"10"))))</f>
        <v>1</v>
      </c>
      <c r="V249" s="1" t="str">
        <f t="shared" ref="V249:V259" si="635">IF(Q249&lt;=20,"1",IF(Q249&lt;=49.9,"3",IF(Q249&lt;=100,"6",IF(Q249&gt;100,"10"))))</f>
        <v>1</v>
      </c>
      <c r="W249" s="1" t="str">
        <f t="shared" ref="W249:W259" si="636">IF(R249&gt;=6.5,"1",IF(R249&gt;=4.6,"3",IF(R249&gt;=2,"6",IF(R249&gt;=0,"10"))))</f>
        <v>1</v>
      </c>
      <c r="X249" s="1" t="str">
        <f t="shared" ref="X249:X259" si="637">IF(S249&lt;=0.5,"1",IF(S249&lt;1,"3",IF(S249&lt;=3,"6",IF(S249&gt;=3,"10"))))</f>
        <v>1</v>
      </c>
      <c r="Y249" s="87"/>
      <c r="Z249" s="87"/>
      <c r="AA249" s="8">
        <v>43864</v>
      </c>
      <c r="AB249" s="19">
        <v>1.9</v>
      </c>
      <c r="AC249" s="19">
        <v>25.4</v>
      </c>
      <c r="AD249" s="19">
        <v>8</v>
      </c>
      <c r="AE249" s="18">
        <v>0.42</v>
      </c>
      <c r="AF249" s="17">
        <f t="shared" si="625"/>
        <v>1.5</v>
      </c>
      <c r="AG249" s="1" t="str">
        <f t="shared" si="626"/>
        <v>1</v>
      </c>
      <c r="AH249" s="1" t="str">
        <f t="shared" si="627"/>
        <v>3</v>
      </c>
      <c r="AI249" s="1" t="str">
        <f t="shared" si="628"/>
        <v>1</v>
      </c>
      <c r="AJ249" s="1" t="str">
        <f t="shared" si="629"/>
        <v>1</v>
      </c>
      <c r="AK249" s="87"/>
      <c r="AL249" s="87"/>
      <c r="AM249" s="8">
        <v>43864</v>
      </c>
      <c r="AN249" s="44">
        <v>2.5</v>
      </c>
      <c r="AO249" s="44">
        <v>17.600000000000001</v>
      </c>
      <c r="AP249" s="44">
        <v>8.3000000000000007</v>
      </c>
      <c r="AQ249" s="45">
        <v>7.28</v>
      </c>
      <c r="AR249" s="82">
        <f t="shared" si="630"/>
        <v>3.25</v>
      </c>
      <c r="AS249" s="1" t="str">
        <f>IF(AN249&lt;=3,"1",IF(AN249&lt;5,"3",IF(AN249&lt;=15,"6",IF(AN249&gt;15,"10"))))</f>
        <v>1</v>
      </c>
      <c r="AT249" s="1" t="str">
        <f>IF(AO249&lt;=20,"1",IF(AO249&lt;=49.9,"3",IF(AO249&lt;=100,"6",IF(AO249&gt;100,"10"))))</f>
        <v>1</v>
      </c>
      <c r="AU249" s="1" t="str">
        <f>IF(AP249&gt;=6.5,"1",IF(AP249&gt;=4.6,"3",IF(AP249&gt;=2,"6",IF(AP249&gt;=0,"10"))))</f>
        <v>1</v>
      </c>
      <c r="AV249" s="1" t="str">
        <f>IF(AQ249&lt;=0.5,"1",IF(AQ249&lt;1,"3",IF(AQ249&lt;=3,"6",IF(AQ249&gt;=3,"10"))))</f>
        <v>10</v>
      </c>
      <c r="AW249" s="87"/>
      <c r="AX249" s="87"/>
      <c r="AY249" s="8">
        <v>43864</v>
      </c>
      <c r="AZ249" s="19">
        <v>3.2</v>
      </c>
      <c r="BA249" s="19">
        <v>28</v>
      </c>
      <c r="BB249" s="19">
        <v>8.6</v>
      </c>
      <c r="BC249" s="18">
        <v>6.45</v>
      </c>
      <c r="BD249" s="17">
        <f t="shared" si="631"/>
        <v>4.25</v>
      </c>
      <c r="BE249" s="1" t="str">
        <f>IF(AZ249&lt;=3,"1",IF(AZ249&lt;5,"3",IF(AZ249&lt;=15,"6",IF(AZ249&gt;15,"10"))))</f>
        <v>3</v>
      </c>
      <c r="BF249" s="1" t="str">
        <f>IF(BA249&lt;=20,"1",IF(BA249&lt;=49.9,"3",IF(BA249&lt;=100,"6",IF(BA249&gt;100,"10"))))</f>
        <v>3</v>
      </c>
      <c r="BG249" s="1" t="str">
        <f>IF(BB249&gt;=6.5,"1",IF(BB249&gt;=4.6,"3",IF(BB249&gt;=2,"6",IF(BB249&gt;=0,"10"))))</f>
        <v>1</v>
      </c>
      <c r="BH249" s="1" t="str">
        <f>IF(BC249&lt;=0.5,"1",IF(BC249&lt;1,"3",IF(BC249&lt;=3,"6",IF(BC249&gt;=3,"10"))))</f>
        <v>10</v>
      </c>
      <c r="BI249" s="87"/>
      <c r="BJ249" s="87"/>
      <c r="BK249" s="8">
        <v>43864</v>
      </c>
      <c r="BL249" s="18">
        <v>2.7</v>
      </c>
      <c r="BM249" s="18">
        <v>35.6</v>
      </c>
      <c r="BN249" s="18">
        <v>10</v>
      </c>
      <c r="BO249" s="18">
        <v>1.17</v>
      </c>
      <c r="BP249" s="17">
        <f t="shared" si="632"/>
        <v>2.75</v>
      </c>
      <c r="BQ249" s="1" t="str">
        <f>IF(BL249&lt;=3,"1",IF(BL249&lt;5,"3",IF(BL249&lt;=15,"6",IF(BL249&gt;15,"10"))))</f>
        <v>1</v>
      </c>
      <c r="BR249" s="1" t="str">
        <f>IF(BM249&lt;=20,"1",IF(BM249&lt;=49.9,"3",IF(BM249&lt;=100,"6",IF(BM249&gt;100,"10"))))</f>
        <v>3</v>
      </c>
      <c r="BS249" s="1" t="str">
        <f>IF(BN249&gt;=6.5,"1",IF(BN249&gt;=4.6,"3",IF(BN249&gt;=2,"6",IF(BN249&gt;=0,"10"))))</f>
        <v>1</v>
      </c>
      <c r="BT249" s="1" t="str">
        <f>IF(BO249&lt;=0.5,"1",IF(BO249&lt;1,"3",IF(BO249&lt;=3,"6",IF(BO249&gt;=3,"10"))))</f>
        <v>6</v>
      </c>
    </row>
    <row r="250" spans="1:72" x14ac:dyDescent="0.25">
      <c r="A250" s="87"/>
      <c r="B250" s="87"/>
      <c r="C250" s="7">
        <v>43894</v>
      </c>
      <c r="D250" s="20" t="s">
        <v>14</v>
      </c>
      <c r="E250" s="20" t="s">
        <v>14</v>
      </c>
      <c r="F250" s="20" t="s">
        <v>14</v>
      </c>
      <c r="G250" s="20" t="s">
        <v>14</v>
      </c>
      <c r="H250" s="17" t="s">
        <v>14</v>
      </c>
      <c r="I250" s="1" t="s">
        <v>26</v>
      </c>
      <c r="J250" s="1" t="s">
        <v>26</v>
      </c>
      <c r="K250" s="1" t="s">
        <v>26</v>
      </c>
      <c r="L250" s="1" t="s">
        <v>26</v>
      </c>
      <c r="M250" s="87"/>
      <c r="N250" s="87"/>
      <c r="O250" s="7">
        <v>43894</v>
      </c>
      <c r="P250" s="11">
        <v>1</v>
      </c>
      <c r="Q250" s="20">
        <v>11.4</v>
      </c>
      <c r="R250" s="20">
        <v>9.6</v>
      </c>
      <c r="S250" s="20">
        <v>0.01</v>
      </c>
      <c r="T250" s="17">
        <f t="shared" si="633"/>
        <v>1</v>
      </c>
      <c r="U250" s="1" t="str">
        <f t="shared" si="634"/>
        <v>1</v>
      </c>
      <c r="V250" s="1" t="str">
        <f t="shared" si="635"/>
        <v>1</v>
      </c>
      <c r="W250" s="1" t="str">
        <f t="shared" si="636"/>
        <v>1</v>
      </c>
      <c r="X250" s="1" t="str">
        <f t="shared" si="637"/>
        <v>1</v>
      </c>
      <c r="Y250" s="87"/>
      <c r="Z250" s="87"/>
      <c r="AA250" s="7">
        <v>43894</v>
      </c>
      <c r="AB250" s="11">
        <v>4.7</v>
      </c>
      <c r="AC250" s="11">
        <v>39.5</v>
      </c>
      <c r="AD250" s="11">
        <v>9.3000000000000007</v>
      </c>
      <c r="AE250" s="11">
        <v>0.73</v>
      </c>
      <c r="AF250" s="17">
        <f t="shared" si="625"/>
        <v>2.5</v>
      </c>
      <c r="AG250" s="1" t="str">
        <f t="shared" si="626"/>
        <v>3</v>
      </c>
      <c r="AH250" s="1" t="str">
        <f t="shared" si="627"/>
        <v>3</v>
      </c>
      <c r="AI250" s="1" t="str">
        <f t="shared" si="628"/>
        <v>1</v>
      </c>
      <c r="AJ250" s="1" t="str">
        <f t="shared" si="629"/>
        <v>3</v>
      </c>
      <c r="AK250" s="87"/>
      <c r="AL250" s="87"/>
      <c r="AM250" s="7">
        <v>43894</v>
      </c>
      <c r="AN250" s="81">
        <v>7.7</v>
      </c>
      <c r="AO250" s="81">
        <v>29</v>
      </c>
      <c r="AP250" s="81">
        <v>8.6</v>
      </c>
      <c r="AQ250" s="81">
        <v>8.89</v>
      </c>
      <c r="AR250" s="82">
        <f t="shared" si="630"/>
        <v>5</v>
      </c>
      <c r="AS250" s="1" t="str">
        <f>IF(AN250&lt;=3,"1",IF(AN250&lt;5,"3",IF(AN250&lt;=15,"6",IF(AN250&gt;15,"10"))))</f>
        <v>6</v>
      </c>
      <c r="AT250" s="1" t="str">
        <f>IF(AO250&lt;=20,"1",IF(AO250&lt;=49.9,"3",IF(AO250&lt;=100,"6",IF(AO250&gt;100,"10"))))</f>
        <v>3</v>
      </c>
      <c r="AU250" s="1" t="str">
        <f>IF(AP250&gt;=6.5,"1",IF(AP250&gt;=4.6,"3",IF(AP250&gt;=2,"6",IF(AP250&gt;=0,"10"))))</f>
        <v>1</v>
      </c>
      <c r="AV250" s="1" t="str">
        <f>IF(AQ250&lt;=0.5,"1",IF(AQ250&lt;1,"3",IF(AQ250&lt;=3,"6",IF(AQ250&gt;=3,"10"))))</f>
        <v>10</v>
      </c>
      <c r="AW250" s="87"/>
      <c r="AX250" s="87"/>
      <c r="AY250" s="7">
        <v>43894</v>
      </c>
      <c r="AZ250" s="11">
        <v>8.1</v>
      </c>
      <c r="BA250" s="11">
        <v>58.8</v>
      </c>
      <c r="BB250" s="11">
        <v>12</v>
      </c>
      <c r="BC250" s="11">
        <v>5.37</v>
      </c>
      <c r="BD250" s="17">
        <f t="shared" si="631"/>
        <v>5.75</v>
      </c>
      <c r="BE250" s="1" t="str">
        <f>IF(AZ250&lt;=3,"1",IF(AZ250&lt;5,"3",IF(AZ250&lt;=15,"6",IF(AZ250&gt;15,"10"))))</f>
        <v>6</v>
      </c>
      <c r="BF250" s="1" t="str">
        <f>IF(BA250&lt;=20,"1",IF(BA250&lt;=49.9,"3",IF(BA250&lt;=100,"6",IF(BA250&gt;100,"10"))))</f>
        <v>6</v>
      </c>
      <c r="BG250" s="1" t="str">
        <f>IF(BB250&gt;=6.5,"1",IF(BB250&gt;=4.6,"3",IF(BB250&gt;=2,"6",IF(BB250&gt;=0,"10"))))</f>
        <v>1</v>
      </c>
      <c r="BH250" s="1" t="str">
        <f>IF(BC250&lt;=0.5,"1",IF(BC250&lt;1,"3",IF(BC250&lt;=3,"6",IF(BC250&gt;=3,"10"))))</f>
        <v>10</v>
      </c>
      <c r="BI250" s="87"/>
      <c r="BJ250" s="87"/>
      <c r="BK250" s="7">
        <v>43894</v>
      </c>
      <c r="BL250" s="11">
        <v>2</v>
      </c>
      <c r="BM250" s="11">
        <v>34.200000000000003</v>
      </c>
      <c r="BN250" s="11">
        <v>6.3</v>
      </c>
      <c r="BO250" s="11">
        <v>1.1200000000000001</v>
      </c>
      <c r="BP250" s="17">
        <f t="shared" si="632"/>
        <v>3.25</v>
      </c>
      <c r="BQ250" s="1" t="str">
        <f>IF(BL250&lt;=3,"1",IF(BL250&lt;5,"3",IF(BL250&lt;=15,"6",IF(BL250&gt;15,"10"))))</f>
        <v>1</v>
      </c>
      <c r="BR250" s="1" t="str">
        <f>IF(BM250&lt;=20,"1",IF(BM250&lt;=49.9,"3",IF(BM250&lt;=100,"6",IF(BM250&gt;100,"10"))))</f>
        <v>3</v>
      </c>
      <c r="BS250" s="1" t="str">
        <f>IF(BN250&gt;=6.5,"1",IF(BN250&gt;=4.6,"3",IF(BN250&gt;=2,"6",IF(BN250&gt;=0,"10"))))</f>
        <v>3</v>
      </c>
      <c r="BT250" s="1" t="str">
        <f>IF(BO250&lt;=0.5,"1",IF(BO250&lt;1,"3",IF(BO250&lt;=3,"6",IF(BO250&gt;=3,"10"))))</f>
        <v>6</v>
      </c>
    </row>
    <row r="251" spans="1:72" x14ac:dyDescent="0.25">
      <c r="A251" s="87"/>
      <c r="B251" s="87"/>
      <c r="C251" s="70">
        <v>43923</v>
      </c>
      <c r="D251" s="20">
        <v>1</v>
      </c>
      <c r="E251" s="20">
        <v>6.2</v>
      </c>
      <c r="F251" s="20">
        <v>8.9</v>
      </c>
      <c r="G251" s="20">
        <v>0.05</v>
      </c>
      <c r="H251" s="17">
        <f t="shared" ref="H251" si="638">(I251+J251+K251+L251)/4</f>
        <v>1</v>
      </c>
      <c r="I251" s="1" t="str">
        <f t="shared" ref="I251" si="639">IF(D251&lt;=3,"1",IF(D251&lt;5,"3",IF(D251&lt;=15,"6",IF(D251&gt;15,"10"))))</f>
        <v>1</v>
      </c>
      <c r="J251" s="1" t="str">
        <f t="shared" ref="J251" si="640">IF(E251&lt;=20,"1",IF(E251&lt;=49.9,"3",IF(E251&lt;=100,"6",IF(E251&gt;100,"10"))))</f>
        <v>1</v>
      </c>
      <c r="K251" s="1" t="str">
        <f t="shared" ref="K251" si="641">IF(F251&gt;=6.5,"1",IF(F251&gt;=4.6,"3",IF(F251&gt;=2,"6",IF(F251&gt;=0,"10"))))</f>
        <v>1</v>
      </c>
      <c r="L251" s="1" t="str">
        <f t="shared" ref="L251" si="642">IF(G251&lt;=0.5,"1",IF(G251&lt;1,"3",IF(G251&lt;=3,"6",IF(G251&gt;=3,"10"))))</f>
        <v>1</v>
      </c>
      <c r="M251" s="87"/>
      <c r="N251" s="87"/>
      <c r="O251" s="72">
        <v>43923</v>
      </c>
      <c r="P251" s="20">
        <v>1</v>
      </c>
      <c r="Q251" s="20">
        <v>61.3</v>
      </c>
      <c r="R251" s="20">
        <v>8.6999999999999993</v>
      </c>
      <c r="S251" s="20">
        <v>0.01</v>
      </c>
      <c r="T251" s="17">
        <f t="shared" si="633"/>
        <v>2.25</v>
      </c>
      <c r="U251" s="1" t="str">
        <f t="shared" si="634"/>
        <v>1</v>
      </c>
      <c r="V251" s="1" t="str">
        <f t="shared" si="635"/>
        <v>6</v>
      </c>
      <c r="W251" s="1" t="str">
        <f t="shared" si="636"/>
        <v>1</v>
      </c>
      <c r="X251" s="1" t="str">
        <f t="shared" si="637"/>
        <v>1</v>
      </c>
      <c r="Y251" s="87"/>
      <c r="Z251" s="87"/>
      <c r="AA251" s="72">
        <v>43923</v>
      </c>
      <c r="AB251" s="20">
        <v>3.7</v>
      </c>
      <c r="AC251" s="20">
        <v>33.6</v>
      </c>
      <c r="AD251" s="20">
        <v>3.2</v>
      </c>
      <c r="AE251" s="20">
        <v>2.04</v>
      </c>
      <c r="AF251" s="17">
        <f t="shared" si="625"/>
        <v>4.5</v>
      </c>
      <c r="AG251" s="1" t="str">
        <f t="shared" ref="AG251:AG259" si="643">IF(AB251&lt;=3,"1",IF(AB251&lt;5,"3",IF(AB251&lt;=15,"6",IF(AB251&gt;15,"10"))))</f>
        <v>3</v>
      </c>
      <c r="AH251" s="1" t="str">
        <f t="shared" ref="AH251:AH259" si="644">IF(AC251&lt;=20,"1",IF(AC251&lt;=49.9,"3",IF(AC251&lt;=100,"6",IF(AC251&gt;100,"10"))))</f>
        <v>3</v>
      </c>
      <c r="AI251" s="1" t="str">
        <f t="shared" ref="AI251:AI259" si="645">IF(AD251&gt;=6.5,"1",IF(AD251&gt;=4.6,"3",IF(AD251&gt;=2,"6",IF(AD251&gt;=0,"10"))))</f>
        <v>6</v>
      </c>
      <c r="AJ251" s="1" t="str">
        <f t="shared" ref="AJ251:AJ259" si="646">IF(AE251&lt;=0.5,"1",IF(AE251&lt;1,"3",IF(AE251&lt;=3,"6",IF(AE251&gt;=3,"10"))))</f>
        <v>6</v>
      </c>
      <c r="AK251" s="87"/>
      <c r="AL251" s="87"/>
      <c r="AM251" s="72">
        <v>43923</v>
      </c>
      <c r="AN251" s="81">
        <v>2.2000000000000002</v>
      </c>
      <c r="AO251" s="81">
        <v>17</v>
      </c>
      <c r="AP251" s="81">
        <v>5.8</v>
      </c>
      <c r="AQ251" s="81">
        <v>7.01</v>
      </c>
      <c r="AR251" s="82">
        <f t="shared" si="630"/>
        <v>3.75</v>
      </c>
      <c r="AS251" s="1" t="str">
        <f t="shared" ref="AS251" si="647">IF(AN251&lt;=3,"1",IF(AN251&lt;5,"3",IF(AN251&lt;=15,"6",IF(AN251&gt;15,"10"))))</f>
        <v>1</v>
      </c>
      <c r="AT251" s="1" t="str">
        <f t="shared" ref="AT251" si="648">IF(AO251&lt;=20,"1",IF(AO251&lt;=49.9,"3",IF(AO251&lt;=100,"6",IF(AO251&gt;100,"10"))))</f>
        <v>1</v>
      </c>
      <c r="AU251" s="1" t="str">
        <f t="shared" ref="AU251" si="649">IF(AP251&gt;=6.5,"1",IF(AP251&gt;=4.6,"3",IF(AP251&gt;=2,"6",IF(AP251&gt;=0,"10"))))</f>
        <v>3</v>
      </c>
      <c r="AV251" s="1" t="str">
        <f t="shared" ref="AV251" si="650">IF(AQ251&lt;=0.5,"1",IF(AQ251&lt;1,"3",IF(AQ251&lt;=3,"6",IF(AQ251&gt;=3,"10"))))</f>
        <v>10</v>
      </c>
      <c r="AW251" s="87"/>
      <c r="AX251" s="87"/>
      <c r="AY251" s="8">
        <v>43923</v>
      </c>
      <c r="AZ251" s="11">
        <v>2</v>
      </c>
      <c r="BA251" s="11">
        <v>44.8</v>
      </c>
      <c r="BB251" s="11">
        <v>5</v>
      </c>
      <c r="BC251" s="11">
        <v>5.28</v>
      </c>
      <c r="BD251" s="17">
        <f t="shared" si="631"/>
        <v>4.25</v>
      </c>
      <c r="BE251" s="1" t="str">
        <f t="shared" ref="BE251:BE259" si="651">IF(AZ251&lt;=3,"1",IF(AZ251&lt;5,"3",IF(AZ251&lt;=15,"6",IF(AZ251&gt;15,"10"))))</f>
        <v>1</v>
      </c>
      <c r="BF251" s="1" t="str">
        <f t="shared" ref="BF251:BF259" si="652">IF(BA251&lt;=20,"1",IF(BA251&lt;=49.9,"3",IF(BA251&lt;=100,"6",IF(BA251&gt;100,"10"))))</f>
        <v>3</v>
      </c>
      <c r="BG251" s="1" t="str">
        <f t="shared" ref="BG251:BG259" si="653">IF(BB251&gt;=6.5,"1",IF(BB251&gt;=4.6,"3",IF(BB251&gt;=2,"6",IF(BB251&gt;=0,"10"))))</f>
        <v>3</v>
      </c>
      <c r="BH251" s="1" t="str">
        <f t="shared" ref="BH251:BH259" si="654">IF(BC251&lt;=0.5,"1",IF(BC251&lt;1,"3",IF(BC251&lt;=3,"6",IF(BC251&gt;=3,"10"))))</f>
        <v>10</v>
      </c>
      <c r="BI251" s="87"/>
      <c r="BJ251" s="87"/>
      <c r="BK251" s="8">
        <v>43923</v>
      </c>
      <c r="BL251" s="75">
        <v>1.1000000000000001</v>
      </c>
      <c r="BM251" s="75">
        <v>54.4</v>
      </c>
      <c r="BN251" s="75">
        <v>5</v>
      </c>
      <c r="BO251" s="75">
        <v>1.51</v>
      </c>
      <c r="BP251" s="17">
        <f t="shared" si="632"/>
        <v>4</v>
      </c>
      <c r="BQ251" s="1" t="str">
        <f t="shared" ref="BQ251" si="655">IF(BL251&lt;=3,"1",IF(BL251&lt;5,"3",IF(BL251&lt;=15,"6",IF(BL251&gt;15,"10"))))</f>
        <v>1</v>
      </c>
      <c r="BR251" s="1" t="str">
        <f t="shared" ref="BR251" si="656">IF(BM251&lt;=20,"1",IF(BM251&lt;=49.9,"3",IF(BM251&lt;=100,"6",IF(BM251&gt;100,"10"))))</f>
        <v>6</v>
      </c>
      <c r="BS251" s="1" t="str">
        <f t="shared" ref="BS251" si="657">IF(BN251&gt;=6.5,"1",IF(BN251&gt;=4.6,"3",IF(BN251&gt;=2,"6",IF(BN251&gt;=0,"10"))))</f>
        <v>3</v>
      </c>
      <c r="BT251" s="1" t="str">
        <f t="shared" ref="BT251" si="658">IF(BO251&lt;=0.5,"1",IF(BO251&lt;1,"3",IF(BO251&lt;=3,"6",IF(BO251&gt;=3,"10"))))</f>
        <v>6</v>
      </c>
    </row>
    <row r="252" spans="1:72" x14ac:dyDescent="0.25">
      <c r="A252" s="87"/>
      <c r="B252" s="87"/>
      <c r="C252" s="21">
        <v>43958</v>
      </c>
      <c r="D252" s="39">
        <v>1</v>
      </c>
      <c r="E252" s="39">
        <v>3.8</v>
      </c>
      <c r="F252" s="39">
        <v>8.5</v>
      </c>
      <c r="G252" s="40">
        <v>0.01</v>
      </c>
      <c r="H252" s="17">
        <f t="shared" ref="H252" si="659">(I252+J252+K252+L252)/4</f>
        <v>1</v>
      </c>
      <c r="I252" s="1" t="str">
        <f t="shared" ref="I252" si="660">IF(D252&lt;=3,"1",IF(D252&lt;5,"3",IF(D252&lt;=15,"6",IF(D252&gt;15,"10"))))</f>
        <v>1</v>
      </c>
      <c r="J252" s="1" t="str">
        <f t="shared" ref="J252" si="661">IF(E252&lt;=20,"1",IF(E252&lt;=49.9,"3",IF(E252&lt;=100,"6",IF(E252&gt;100,"10"))))</f>
        <v>1</v>
      </c>
      <c r="K252" s="1" t="str">
        <f t="shared" ref="K252" si="662">IF(F252&gt;=6.5,"1",IF(F252&gt;=4.6,"3",IF(F252&gt;=2,"6",IF(F252&gt;=0,"10"))))</f>
        <v>1</v>
      </c>
      <c r="L252" s="1" t="str">
        <f t="shared" ref="L252" si="663">IF(G252&lt;=0.5,"1",IF(G252&lt;1,"3",IF(G252&lt;=3,"6",IF(G252&gt;=3,"10"))))</f>
        <v>1</v>
      </c>
      <c r="M252" s="87"/>
      <c r="N252" s="87"/>
      <c r="O252" s="21">
        <v>43958</v>
      </c>
      <c r="P252" s="39">
        <v>1</v>
      </c>
      <c r="Q252" s="39">
        <v>7.3</v>
      </c>
      <c r="R252" s="39">
        <v>8.3000000000000007</v>
      </c>
      <c r="S252" s="40">
        <v>0.01</v>
      </c>
      <c r="T252" s="17">
        <f t="shared" si="633"/>
        <v>1</v>
      </c>
      <c r="U252" s="1" t="str">
        <f t="shared" si="634"/>
        <v>1</v>
      </c>
      <c r="V252" s="1" t="str">
        <f t="shared" si="635"/>
        <v>1</v>
      </c>
      <c r="W252" s="1" t="str">
        <f t="shared" si="636"/>
        <v>1</v>
      </c>
      <c r="X252" s="1" t="str">
        <f t="shared" si="637"/>
        <v>1</v>
      </c>
      <c r="Y252" s="87"/>
      <c r="Z252" s="87"/>
      <c r="AA252" s="21">
        <v>43958</v>
      </c>
      <c r="AB252" s="39">
        <v>4.5999999999999996</v>
      </c>
      <c r="AC252" s="39">
        <v>29.2</v>
      </c>
      <c r="AD252" s="39">
        <v>10</v>
      </c>
      <c r="AE252" s="40">
        <v>0.97</v>
      </c>
      <c r="AF252" s="17">
        <f t="shared" si="625"/>
        <v>2.5</v>
      </c>
      <c r="AG252" s="1" t="str">
        <f t="shared" si="643"/>
        <v>3</v>
      </c>
      <c r="AH252" s="1" t="str">
        <f t="shared" si="644"/>
        <v>3</v>
      </c>
      <c r="AI252" s="1" t="str">
        <f t="shared" si="645"/>
        <v>1</v>
      </c>
      <c r="AJ252" s="1" t="str">
        <f t="shared" si="646"/>
        <v>3</v>
      </c>
      <c r="AK252" s="87"/>
      <c r="AL252" s="87"/>
      <c r="AM252" s="21">
        <v>43958</v>
      </c>
      <c r="AN252" s="38">
        <v>7.8</v>
      </c>
      <c r="AO252" s="38">
        <v>34.200000000000003</v>
      </c>
      <c r="AP252" s="38">
        <v>10.6</v>
      </c>
      <c r="AQ252" s="25">
        <v>4.28</v>
      </c>
      <c r="AR252" s="82">
        <f t="shared" si="630"/>
        <v>5</v>
      </c>
      <c r="AS252" s="1" t="str">
        <f>IF(AN252&lt;=3,"1",IF(AN252&lt;5,"3",IF(AN252&lt;=15,"6",IF(AN252&gt;15,"10"))))</f>
        <v>6</v>
      </c>
      <c r="AT252" s="1" t="str">
        <f>IF(AO252&lt;=20,"1",IF(AO252&lt;=49.9,"3",IF(AO252&lt;=100,"6",IF(AO252&gt;100,"10"))))</f>
        <v>3</v>
      </c>
      <c r="AU252" s="1" t="str">
        <f>IF(AP252&gt;=6.5,"1",IF(AP252&gt;=4.6,"3",IF(AP252&gt;=2,"6",IF(AP252&gt;=0,"10"))))</f>
        <v>1</v>
      </c>
      <c r="AV252" s="1" t="str">
        <f>IF(AQ252&lt;=0.5,"1",IF(AQ252&lt;1,"3",IF(AQ252&lt;=3,"6",IF(AQ252&gt;=3,"10"))))</f>
        <v>10</v>
      </c>
      <c r="AW252" s="87"/>
      <c r="AX252" s="87"/>
      <c r="AY252" s="21">
        <v>43958</v>
      </c>
      <c r="AZ252" s="39">
        <v>4.5999999999999996</v>
      </c>
      <c r="BA252" s="39">
        <v>63.8</v>
      </c>
      <c r="BB252" s="39">
        <v>7.6</v>
      </c>
      <c r="BC252" s="40">
        <v>2.2599999999999998</v>
      </c>
      <c r="BD252" s="17">
        <f t="shared" si="631"/>
        <v>4</v>
      </c>
      <c r="BE252" s="1" t="str">
        <f t="shared" si="651"/>
        <v>3</v>
      </c>
      <c r="BF252" s="1" t="str">
        <f t="shared" si="652"/>
        <v>6</v>
      </c>
      <c r="BG252" s="1" t="str">
        <f t="shared" si="653"/>
        <v>1</v>
      </c>
      <c r="BH252" s="1" t="str">
        <f t="shared" si="654"/>
        <v>6</v>
      </c>
      <c r="BI252" s="87"/>
      <c r="BJ252" s="87"/>
      <c r="BK252" s="21">
        <v>43958</v>
      </c>
      <c r="BL252" s="39">
        <v>1.8</v>
      </c>
      <c r="BM252" s="39">
        <v>71.7</v>
      </c>
      <c r="BN252" s="39">
        <v>5</v>
      </c>
      <c r="BO252" s="40">
        <v>0.3</v>
      </c>
      <c r="BP252" s="17">
        <f t="shared" si="632"/>
        <v>2.75</v>
      </c>
      <c r="BQ252" s="1" t="str">
        <f>IF(BL252&lt;=3,"1",IF(BL252&lt;5,"3",IF(BL252&lt;=15,"6",IF(BL252&gt;15,"10"))))</f>
        <v>1</v>
      </c>
      <c r="BR252" s="1" t="str">
        <f>IF(BM252&lt;=20,"1",IF(BM252&lt;=49.9,"3",IF(BM252&lt;=100,"6",IF(BM252&gt;100,"10"))))</f>
        <v>6</v>
      </c>
      <c r="BS252" s="1" t="str">
        <f>IF(BN252&gt;=6.5,"1",IF(BN252&gt;=4.6,"3",IF(BN252&gt;=2,"6",IF(BN252&gt;=0,"10"))))</f>
        <v>3</v>
      </c>
      <c r="BT252" s="1" t="str">
        <f>IF(BO252&lt;=0.5,"1",IF(BO252&lt;1,"3",IF(BO252&lt;=3,"6",IF(BO252&gt;=3,"10"))))</f>
        <v>1</v>
      </c>
    </row>
    <row r="253" spans="1:72" x14ac:dyDescent="0.25">
      <c r="A253" s="87"/>
      <c r="B253" s="87"/>
      <c r="C253" s="26">
        <v>43994</v>
      </c>
      <c r="D253" s="41">
        <v>1</v>
      </c>
      <c r="E253" s="41">
        <v>4.4000000000000004</v>
      </c>
      <c r="F253" s="41">
        <v>8.1</v>
      </c>
      <c r="G253" s="41">
        <v>0.01</v>
      </c>
      <c r="H253" s="17">
        <f t="shared" ref="H253" si="664">(I253+J253+K253+L253)/4</f>
        <v>1</v>
      </c>
      <c r="I253" s="1" t="str">
        <f t="shared" ref="I253" si="665">IF(D253&lt;=3,"1",IF(D253&lt;5,"3",IF(D253&lt;=15,"6",IF(D253&gt;15,"10"))))</f>
        <v>1</v>
      </c>
      <c r="J253" s="1" t="str">
        <f t="shared" ref="J253" si="666">IF(E253&lt;=20,"1",IF(E253&lt;=49.9,"3",IF(E253&lt;=100,"6",IF(E253&gt;100,"10"))))</f>
        <v>1</v>
      </c>
      <c r="K253" s="1" t="str">
        <f t="shared" ref="K253" si="667">IF(F253&gt;=6.5,"1",IF(F253&gt;=4.6,"3",IF(F253&gt;=2,"6",IF(F253&gt;=0,"10"))))</f>
        <v>1</v>
      </c>
      <c r="L253" s="1" t="str">
        <f t="shared" ref="L253" si="668">IF(G253&lt;=0.5,"1",IF(G253&lt;1,"3",IF(G253&lt;=3,"6",IF(G253&gt;=3,"10"))))</f>
        <v>1</v>
      </c>
      <c r="M253" s="87"/>
      <c r="N253" s="87"/>
      <c r="O253" s="26">
        <v>43994</v>
      </c>
      <c r="P253" s="41">
        <v>1</v>
      </c>
      <c r="Q253" s="41">
        <v>24.5</v>
      </c>
      <c r="R253" s="41">
        <v>7.9</v>
      </c>
      <c r="S253" s="41">
        <v>0.02</v>
      </c>
      <c r="T253" s="17">
        <f t="shared" si="633"/>
        <v>1.5</v>
      </c>
      <c r="U253" s="1" t="str">
        <f t="shared" si="634"/>
        <v>1</v>
      </c>
      <c r="V253" s="1" t="str">
        <f t="shared" si="635"/>
        <v>3</v>
      </c>
      <c r="W253" s="1" t="str">
        <f t="shared" si="636"/>
        <v>1</v>
      </c>
      <c r="X253" s="1" t="str">
        <f t="shared" si="637"/>
        <v>1</v>
      </c>
      <c r="Y253" s="87"/>
      <c r="Z253" s="87"/>
      <c r="AA253" s="26">
        <v>43994</v>
      </c>
      <c r="AB253" s="41">
        <v>4.5999999999999996</v>
      </c>
      <c r="AC253" s="41">
        <v>20.3</v>
      </c>
      <c r="AD253" s="41">
        <v>10.199999999999999</v>
      </c>
      <c r="AE253" s="41">
        <v>0.12</v>
      </c>
      <c r="AF253" s="17">
        <f t="shared" si="625"/>
        <v>2</v>
      </c>
      <c r="AG253" s="1" t="str">
        <f t="shared" si="643"/>
        <v>3</v>
      </c>
      <c r="AH253" s="1" t="str">
        <f t="shared" si="644"/>
        <v>3</v>
      </c>
      <c r="AI253" s="1" t="str">
        <f t="shared" si="645"/>
        <v>1</v>
      </c>
      <c r="AJ253" s="1" t="str">
        <f t="shared" si="646"/>
        <v>1</v>
      </c>
      <c r="AK253" s="87"/>
      <c r="AL253" s="87"/>
      <c r="AM253" s="26">
        <v>43994</v>
      </c>
      <c r="AN253" s="29">
        <v>2.5</v>
      </c>
      <c r="AO253" s="29">
        <v>27.5</v>
      </c>
      <c r="AP253" s="29">
        <v>6.9</v>
      </c>
      <c r="AQ253" s="29">
        <v>1.9</v>
      </c>
      <c r="AR253" s="82">
        <f t="shared" si="630"/>
        <v>2.75</v>
      </c>
      <c r="AS253" s="1" t="str">
        <f t="shared" ref="AS253:AS259" si="669">IF(AN253&lt;=3,"1",IF(AN253&lt;5,"3",IF(AN253&lt;=15,"6",IF(AN253&gt;15,"10"))))</f>
        <v>1</v>
      </c>
      <c r="AT253" s="1" t="str">
        <f t="shared" ref="AT253:AT259" si="670">IF(AO253&lt;=20,"1",IF(AO253&lt;=49.9,"3",IF(AO253&lt;=100,"6",IF(AO253&gt;100,"10"))))</f>
        <v>3</v>
      </c>
      <c r="AU253" s="1" t="str">
        <f t="shared" ref="AU253:AU259" si="671">IF(AP253&gt;=6.5,"1",IF(AP253&gt;=4.6,"3",IF(AP253&gt;=2,"6",IF(AP253&gt;=0,"10"))))</f>
        <v>1</v>
      </c>
      <c r="AV253" s="1" t="str">
        <f t="shared" ref="AV253:AV259" si="672">IF(AQ253&lt;=0.5,"1",IF(AQ253&lt;1,"3",IF(AQ253&lt;=3,"6",IF(AQ253&gt;=3,"10"))))</f>
        <v>6</v>
      </c>
      <c r="AW253" s="87"/>
      <c r="AX253" s="87"/>
      <c r="AY253" s="26">
        <v>43994</v>
      </c>
      <c r="AZ253" s="41">
        <v>3.8</v>
      </c>
      <c r="BA253" s="41">
        <v>37.9</v>
      </c>
      <c r="BB253" s="41">
        <v>8.1</v>
      </c>
      <c r="BC253" s="41">
        <v>1.25</v>
      </c>
      <c r="BD253" s="17">
        <f t="shared" si="631"/>
        <v>3.25</v>
      </c>
      <c r="BE253" s="1" t="str">
        <f t="shared" si="651"/>
        <v>3</v>
      </c>
      <c r="BF253" s="1" t="str">
        <f t="shared" si="652"/>
        <v>3</v>
      </c>
      <c r="BG253" s="1" t="str">
        <f t="shared" si="653"/>
        <v>1</v>
      </c>
      <c r="BH253" s="1" t="str">
        <f t="shared" si="654"/>
        <v>6</v>
      </c>
      <c r="BI253" s="87"/>
      <c r="BJ253" s="87"/>
      <c r="BK253" s="26">
        <v>43994</v>
      </c>
      <c r="BL253" s="41">
        <v>1.1000000000000001</v>
      </c>
      <c r="BM253" s="41">
        <v>46.9</v>
      </c>
      <c r="BN253" s="41">
        <v>5.8</v>
      </c>
      <c r="BO253" s="41">
        <v>1.27</v>
      </c>
      <c r="BP253" s="17">
        <f t="shared" si="632"/>
        <v>3.25</v>
      </c>
      <c r="BQ253" s="1" t="str">
        <f t="shared" ref="BQ253:BQ259" si="673">IF(BL253&lt;=3,"1",IF(BL253&lt;5,"3",IF(BL253&lt;=15,"6",IF(BL253&gt;15,"10"))))</f>
        <v>1</v>
      </c>
      <c r="BR253" s="1" t="str">
        <f t="shared" ref="BR253:BR259" si="674">IF(BM253&lt;=20,"1",IF(BM253&lt;=49.9,"3",IF(BM253&lt;=100,"6",IF(BM253&gt;100,"10"))))</f>
        <v>3</v>
      </c>
      <c r="BS253" s="1" t="str">
        <f t="shared" ref="BS253:BS259" si="675">IF(BN253&gt;=6.5,"1",IF(BN253&gt;=4.6,"3",IF(BN253&gt;=2,"6",IF(BN253&gt;=0,"10"))))</f>
        <v>3</v>
      </c>
      <c r="BT253" s="1" t="str">
        <f t="shared" ref="BT253:BT259" si="676">IF(BO253&lt;=0.5,"1",IF(BO253&lt;1,"3",IF(BO253&lt;=3,"6",IF(BO253&gt;=3,"10"))))</f>
        <v>6</v>
      </c>
    </row>
    <row r="254" spans="1:72" x14ac:dyDescent="0.25">
      <c r="A254" s="87"/>
      <c r="B254" s="87"/>
      <c r="C254" s="8">
        <v>44014</v>
      </c>
      <c r="D254" s="20">
        <v>1</v>
      </c>
      <c r="E254" s="11">
        <v>7.1</v>
      </c>
      <c r="F254" s="11">
        <v>8.1999999999999993</v>
      </c>
      <c r="G254" s="11">
        <v>0.01</v>
      </c>
      <c r="H254" s="17">
        <f t="shared" ref="H254:H259" si="677">(I254+J254+K254+L254)/4</f>
        <v>1</v>
      </c>
      <c r="I254" s="1" t="str">
        <f t="shared" ref="I254" si="678">IF(D254&lt;=3,"1",IF(D254&lt;5,"3",IF(D254&lt;=15,"6",IF(D254&gt;15,"10"))))</f>
        <v>1</v>
      </c>
      <c r="J254" s="1" t="str">
        <f t="shared" ref="J254" si="679">IF(E254&lt;=20,"1",IF(E254&lt;=49.9,"3",IF(E254&lt;=100,"6",IF(E254&gt;100,"10"))))</f>
        <v>1</v>
      </c>
      <c r="K254" s="1" t="str">
        <f t="shared" ref="K254" si="680">IF(F254&gt;=6.5,"1",IF(F254&gt;=4.6,"3",IF(F254&gt;=2,"6",IF(F254&gt;=0,"10"))))</f>
        <v>1</v>
      </c>
      <c r="L254" s="1" t="str">
        <f t="shared" ref="L254" si="681">IF(G254&lt;=0.5,"1",IF(G254&lt;1,"3",IF(G254&lt;=3,"6",IF(G254&gt;=3,"10"))))</f>
        <v>1</v>
      </c>
      <c r="M254" s="87"/>
      <c r="N254" s="87"/>
      <c r="O254" s="8">
        <v>44014</v>
      </c>
      <c r="P254" s="11">
        <v>1</v>
      </c>
      <c r="Q254" s="11">
        <v>20.100000000000001</v>
      </c>
      <c r="R254" s="11">
        <v>7.7</v>
      </c>
      <c r="S254" s="11">
        <v>0.01</v>
      </c>
      <c r="T254" s="17">
        <f t="shared" si="633"/>
        <v>1.5</v>
      </c>
      <c r="U254" s="1" t="str">
        <f t="shared" si="634"/>
        <v>1</v>
      </c>
      <c r="V254" s="1" t="str">
        <f t="shared" si="635"/>
        <v>3</v>
      </c>
      <c r="W254" s="1" t="str">
        <f t="shared" si="636"/>
        <v>1</v>
      </c>
      <c r="X254" s="1" t="str">
        <f t="shared" si="637"/>
        <v>1</v>
      </c>
      <c r="Y254" s="87"/>
      <c r="Z254" s="87"/>
      <c r="AA254" s="8">
        <v>44014</v>
      </c>
      <c r="AB254" s="11">
        <v>2.7</v>
      </c>
      <c r="AC254" s="11">
        <v>22.7</v>
      </c>
      <c r="AD254" s="11">
        <v>8.1999999999999993</v>
      </c>
      <c r="AE254" s="11">
        <v>0.05</v>
      </c>
      <c r="AF254" s="17">
        <f t="shared" si="625"/>
        <v>1.5</v>
      </c>
      <c r="AG254" s="1" t="str">
        <f t="shared" si="643"/>
        <v>1</v>
      </c>
      <c r="AH254" s="1" t="str">
        <f t="shared" si="644"/>
        <v>3</v>
      </c>
      <c r="AI254" s="1" t="str">
        <f t="shared" si="645"/>
        <v>1</v>
      </c>
      <c r="AJ254" s="1" t="str">
        <f t="shared" si="646"/>
        <v>1</v>
      </c>
      <c r="AK254" s="87"/>
      <c r="AL254" s="87"/>
      <c r="AM254" s="8">
        <v>44014</v>
      </c>
      <c r="AN254" s="81">
        <v>2.7</v>
      </c>
      <c r="AO254" s="81">
        <v>18.2</v>
      </c>
      <c r="AP254" s="81">
        <v>4.4000000000000004</v>
      </c>
      <c r="AQ254" s="81">
        <v>4.3</v>
      </c>
      <c r="AR254" s="82">
        <f t="shared" si="630"/>
        <v>4.5</v>
      </c>
      <c r="AS254" s="1" t="str">
        <f t="shared" si="669"/>
        <v>1</v>
      </c>
      <c r="AT254" s="1" t="str">
        <f t="shared" si="670"/>
        <v>1</v>
      </c>
      <c r="AU254" s="1" t="str">
        <f t="shared" si="671"/>
        <v>6</v>
      </c>
      <c r="AV254" s="1" t="str">
        <f t="shared" si="672"/>
        <v>10</v>
      </c>
      <c r="AW254" s="87"/>
      <c r="AX254" s="87"/>
      <c r="AY254" s="8">
        <v>44014</v>
      </c>
      <c r="AZ254" s="11">
        <v>2.9</v>
      </c>
      <c r="BA254" s="11">
        <v>47.9</v>
      </c>
      <c r="BB254" s="11">
        <v>5.8</v>
      </c>
      <c r="BC254" s="11">
        <v>3.56</v>
      </c>
      <c r="BD254" s="17">
        <f t="shared" si="631"/>
        <v>4.25</v>
      </c>
      <c r="BE254" s="1" t="str">
        <f t="shared" si="651"/>
        <v>1</v>
      </c>
      <c r="BF254" s="1" t="str">
        <f t="shared" si="652"/>
        <v>3</v>
      </c>
      <c r="BG254" s="1" t="str">
        <f t="shared" si="653"/>
        <v>3</v>
      </c>
      <c r="BH254" s="1" t="str">
        <f t="shared" si="654"/>
        <v>10</v>
      </c>
      <c r="BI254" s="87"/>
      <c r="BJ254" s="87"/>
      <c r="BK254" s="8">
        <v>44014</v>
      </c>
      <c r="BL254" s="11">
        <v>1.1000000000000001</v>
      </c>
      <c r="BM254" s="11">
        <v>208</v>
      </c>
      <c r="BN254" s="11">
        <v>4.2</v>
      </c>
      <c r="BO254" s="11">
        <v>1.85</v>
      </c>
      <c r="BP254" s="17">
        <f t="shared" si="632"/>
        <v>5.75</v>
      </c>
      <c r="BQ254" s="1" t="str">
        <f t="shared" si="673"/>
        <v>1</v>
      </c>
      <c r="BR254" s="1" t="str">
        <f t="shared" si="674"/>
        <v>10</v>
      </c>
      <c r="BS254" s="1" t="str">
        <f t="shared" si="675"/>
        <v>6</v>
      </c>
      <c r="BT254" s="1" t="str">
        <f t="shared" si="676"/>
        <v>6</v>
      </c>
    </row>
    <row r="255" spans="1:72" x14ac:dyDescent="0.25">
      <c r="A255" s="87"/>
      <c r="B255" s="87"/>
      <c r="C255" s="8">
        <v>44046</v>
      </c>
      <c r="D255" s="11">
        <v>1</v>
      </c>
      <c r="E255" s="42">
        <v>45.6</v>
      </c>
      <c r="F255" s="42">
        <v>8.4</v>
      </c>
      <c r="G255" s="42">
        <v>0.02</v>
      </c>
      <c r="H255" s="17">
        <f t="shared" si="677"/>
        <v>1.5</v>
      </c>
      <c r="I255" s="1" t="str">
        <f t="shared" ref="I255" si="682">IF(D255&lt;=3,"1",IF(D255&lt;5,"3",IF(D255&lt;=15,"6",IF(D255&gt;15,"10"))))</f>
        <v>1</v>
      </c>
      <c r="J255" s="1" t="str">
        <f t="shared" ref="J255" si="683">IF(E255&lt;=20,"1",IF(E255&lt;=49.9,"3",IF(E255&lt;=100,"6",IF(E255&gt;100,"10"))))</f>
        <v>3</v>
      </c>
      <c r="K255" s="1" t="str">
        <f t="shared" ref="K255" si="684">IF(F255&gt;=6.5,"1",IF(F255&gt;=4.6,"3",IF(F255&gt;=2,"6",IF(F255&gt;=0,"10"))))</f>
        <v>1</v>
      </c>
      <c r="L255" s="1" t="str">
        <f t="shared" ref="L255" si="685">IF(G255&lt;=0.5,"1",IF(G255&lt;1,"3",IF(G255&lt;=3,"6",IF(G255&gt;=3,"10"))))</f>
        <v>1</v>
      </c>
      <c r="M255" s="87"/>
      <c r="N255" s="87"/>
      <c r="O255" s="8">
        <v>44046</v>
      </c>
      <c r="P255" s="11">
        <v>1</v>
      </c>
      <c r="Q255" s="42">
        <v>237</v>
      </c>
      <c r="R255" s="42">
        <v>8.5</v>
      </c>
      <c r="S255" s="42">
        <v>0.11</v>
      </c>
      <c r="T255" s="17">
        <f t="shared" si="633"/>
        <v>3.25</v>
      </c>
      <c r="U255" s="1" t="str">
        <f t="shared" si="634"/>
        <v>1</v>
      </c>
      <c r="V255" s="1" t="str">
        <f t="shared" si="635"/>
        <v>10</v>
      </c>
      <c r="W255" s="1" t="str">
        <f t="shared" si="636"/>
        <v>1</v>
      </c>
      <c r="X255" s="1" t="str">
        <f t="shared" si="637"/>
        <v>1</v>
      </c>
      <c r="Y255" s="87"/>
      <c r="Z255" s="87"/>
      <c r="AA255" s="8">
        <v>44046</v>
      </c>
      <c r="AB255" s="11">
        <v>3</v>
      </c>
      <c r="AC255" s="42">
        <v>137</v>
      </c>
      <c r="AD255" s="42">
        <v>7.1</v>
      </c>
      <c r="AE255" s="42">
        <v>0.46</v>
      </c>
      <c r="AF255" s="17">
        <f t="shared" si="625"/>
        <v>3.25</v>
      </c>
      <c r="AG255" s="1" t="str">
        <f t="shared" si="643"/>
        <v>1</v>
      </c>
      <c r="AH255" s="1" t="str">
        <f t="shared" si="644"/>
        <v>10</v>
      </c>
      <c r="AI255" s="1" t="str">
        <f t="shared" si="645"/>
        <v>1</v>
      </c>
      <c r="AJ255" s="1" t="str">
        <f t="shared" si="646"/>
        <v>1</v>
      </c>
      <c r="AK255" s="87"/>
      <c r="AL255" s="87"/>
      <c r="AM255" s="8">
        <v>44046</v>
      </c>
      <c r="AN255" s="46">
        <v>3</v>
      </c>
      <c r="AO255" s="46">
        <v>869</v>
      </c>
      <c r="AP255" s="46">
        <v>6.3</v>
      </c>
      <c r="AQ255" s="83">
        <v>1.18</v>
      </c>
      <c r="AR255" s="82">
        <f t="shared" si="630"/>
        <v>5</v>
      </c>
      <c r="AS255" s="1" t="str">
        <f t="shared" si="669"/>
        <v>1</v>
      </c>
      <c r="AT255" s="1" t="str">
        <f t="shared" si="670"/>
        <v>10</v>
      </c>
      <c r="AU255" s="1" t="str">
        <f t="shared" si="671"/>
        <v>3</v>
      </c>
      <c r="AV255" s="1" t="str">
        <f t="shared" si="672"/>
        <v>6</v>
      </c>
      <c r="AW255" s="87"/>
      <c r="AX255" s="87"/>
      <c r="AY255" s="8">
        <v>44046</v>
      </c>
      <c r="AZ255" s="42">
        <v>2</v>
      </c>
      <c r="BA255" s="42">
        <v>470</v>
      </c>
      <c r="BB255" s="42">
        <v>5.0999999999999996</v>
      </c>
      <c r="BC255" s="42">
        <v>1.4</v>
      </c>
      <c r="BD255" s="17">
        <f t="shared" si="631"/>
        <v>5</v>
      </c>
      <c r="BE255" s="1" t="str">
        <f t="shared" si="651"/>
        <v>1</v>
      </c>
      <c r="BF255" s="1" t="str">
        <f t="shared" si="652"/>
        <v>10</v>
      </c>
      <c r="BG255" s="1" t="str">
        <f t="shared" si="653"/>
        <v>3</v>
      </c>
      <c r="BH255" s="1" t="str">
        <f t="shared" si="654"/>
        <v>6</v>
      </c>
      <c r="BI255" s="87"/>
      <c r="BJ255" s="87"/>
      <c r="BK255" s="8">
        <v>44046</v>
      </c>
      <c r="BL255" s="42">
        <v>1.3</v>
      </c>
      <c r="BM255" s="42">
        <v>319</v>
      </c>
      <c r="BN255" s="42">
        <v>4.5999999999999996</v>
      </c>
      <c r="BO255" s="79">
        <v>1.52</v>
      </c>
      <c r="BP255" s="17">
        <f t="shared" si="632"/>
        <v>5</v>
      </c>
      <c r="BQ255" s="1" t="str">
        <f t="shared" si="673"/>
        <v>1</v>
      </c>
      <c r="BR255" s="1" t="str">
        <f t="shared" si="674"/>
        <v>10</v>
      </c>
      <c r="BS255" s="1" t="str">
        <f t="shared" si="675"/>
        <v>3</v>
      </c>
      <c r="BT255" s="1" t="str">
        <f t="shared" si="676"/>
        <v>6</v>
      </c>
    </row>
    <row r="256" spans="1:72" x14ac:dyDescent="0.25">
      <c r="A256" s="87"/>
      <c r="B256" s="87"/>
      <c r="C256" s="7">
        <v>44076</v>
      </c>
      <c r="D256" s="11">
        <v>1</v>
      </c>
      <c r="E256" s="11">
        <v>13.4</v>
      </c>
      <c r="F256" s="11">
        <v>8.1999999999999993</v>
      </c>
      <c r="G256" s="11">
        <v>0.01</v>
      </c>
      <c r="H256" s="17">
        <f t="shared" si="677"/>
        <v>1</v>
      </c>
      <c r="I256" s="1" t="str">
        <f t="shared" ref="I256" si="686">IF(D256&lt;=3,"1",IF(D256&lt;5,"3",IF(D256&lt;=15,"6",IF(D256&gt;15,"10"))))</f>
        <v>1</v>
      </c>
      <c r="J256" s="1" t="str">
        <f t="shared" ref="J256" si="687">IF(E256&lt;=20,"1",IF(E256&lt;=49.9,"3",IF(E256&lt;=100,"6",IF(E256&gt;100,"10"))))</f>
        <v>1</v>
      </c>
      <c r="K256" s="1" t="str">
        <f t="shared" ref="K256" si="688">IF(F256&gt;=6.5,"1",IF(F256&gt;=4.6,"3",IF(F256&gt;=2,"6",IF(F256&gt;=0,"10"))))</f>
        <v>1</v>
      </c>
      <c r="L256" s="1" t="str">
        <f t="shared" ref="L256" si="689">IF(G256&lt;=0.5,"1",IF(G256&lt;1,"3",IF(G256&lt;=3,"6",IF(G256&gt;=3,"10"))))</f>
        <v>1</v>
      </c>
      <c r="M256" s="87"/>
      <c r="N256" s="87"/>
      <c r="O256" s="7">
        <v>44076</v>
      </c>
      <c r="P256" s="11">
        <v>1</v>
      </c>
      <c r="Q256" s="11">
        <v>57.5</v>
      </c>
      <c r="R256" s="11">
        <v>7.9</v>
      </c>
      <c r="S256" s="11">
        <v>0.01</v>
      </c>
      <c r="T256" s="17">
        <f t="shared" si="633"/>
        <v>2.25</v>
      </c>
      <c r="U256" s="1" t="str">
        <f t="shared" si="634"/>
        <v>1</v>
      </c>
      <c r="V256" s="1" t="str">
        <f t="shared" si="635"/>
        <v>6</v>
      </c>
      <c r="W256" s="1" t="str">
        <f t="shared" si="636"/>
        <v>1</v>
      </c>
      <c r="X256" s="1" t="str">
        <f t="shared" si="637"/>
        <v>1</v>
      </c>
      <c r="Y256" s="87"/>
      <c r="Z256" s="87"/>
      <c r="AA256" s="7">
        <v>44076</v>
      </c>
      <c r="AB256" s="11">
        <v>1</v>
      </c>
      <c r="AC256" s="11">
        <v>35.299999999999997</v>
      </c>
      <c r="AD256" s="11">
        <v>7.8</v>
      </c>
      <c r="AE256" s="11">
        <v>0.09</v>
      </c>
      <c r="AF256" s="17">
        <f t="shared" si="625"/>
        <v>1.5</v>
      </c>
      <c r="AG256" s="1" t="str">
        <f t="shared" si="643"/>
        <v>1</v>
      </c>
      <c r="AH256" s="1" t="str">
        <f t="shared" si="644"/>
        <v>3</v>
      </c>
      <c r="AI256" s="1" t="str">
        <f t="shared" si="645"/>
        <v>1</v>
      </c>
      <c r="AJ256" s="1" t="str">
        <f t="shared" si="646"/>
        <v>1</v>
      </c>
      <c r="AK256" s="87"/>
      <c r="AL256" s="87"/>
      <c r="AM256" s="7">
        <v>44076</v>
      </c>
      <c r="AN256" s="81">
        <v>1.3</v>
      </c>
      <c r="AO256" s="81">
        <v>50.2</v>
      </c>
      <c r="AP256" s="81">
        <v>6.2</v>
      </c>
      <c r="AQ256" s="81">
        <v>0.53</v>
      </c>
      <c r="AR256" s="82">
        <f t="shared" si="630"/>
        <v>3.25</v>
      </c>
      <c r="AS256" s="1" t="str">
        <f t="shared" si="669"/>
        <v>1</v>
      </c>
      <c r="AT256" s="1" t="str">
        <f t="shared" si="670"/>
        <v>6</v>
      </c>
      <c r="AU256" s="1" t="str">
        <f t="shared" si="671"/>
        <v>3</v>
      </c>
      <c r="AV256" s="1" t="str">
        <f t="shared" si="672"/>
        <v>3</v>
      </c>
      <c r="AW256" s="87"/>
      <c r="AX256" s="87"/>
      <c r="AY256" s="7">
        <v>44076</v>
      </c>
      <c r="AZ256" s="42">
        <v>1.6</v>
      </c>
      <c r="BA256" s="42">
        <v>69.2</v>
      </c>
      <c r="BB256" s="42">
        <v>5.4</v>
      </c>
      <c r="BC256" s="43">
        <v>0.63</v>
      </c>
      <c r="BD256" s="17">
        <f t="shared" ref="BD256:BD259" si="690">(BE256+BF256+BG256+BH256)/4</f>
        <v>3.25</v>
      </c>
      <c r="BE256" s="1" t="str">
        <f t="shared" si="651"/>
        <v>1</v>
      </c>
      <c r="BF256" s="1" t="str">
        <f t="shared" si="652"/>
        <v>6</v>
      </c>
      <c r="BG256" s="1" t="str">
        <f t="shared" si="653"/>
        <v>3</v>
      </c>
      <c r="BH256" s="1" t="str">
        <f t="shared" si="654"/>
        <v>3</v>
      </c>
      <c r="BI256" s="87"/>
      <c r="BJ256" s="87"/>
      <c r="BK256" s="7">
        <v>44076</v>
      </c>
      <c r="BL256" s="11">
        <v>3</v>
      </c>
      <c r="BM256" s="11">
        <v>284</v>
      </c>
      <c r="BN256" s="11">
        <v>5.2</v>
      </c>
      <c r="BO256" s="11">
        <v>0.39</v>
      </c>
      <c r="BP256" s="17">
        <f t="shared" si="632"/>
        <v>3.75</v>
      </c>
      <c r="BQ256" s="1" t="str">
        <f t="shared" si="673"/>
        <v>1</v>
      </c>
      <c r="BR256" s="1" t="str">
        <f t="shared" si="674"/>
        <v>10</v>
      </c>
      <c r="BS256" s="1" t="str">
        <f t="shared" si="675"/>
        <v>3</v>
      </c>
      <c r="BT256" s="1" t="str">
        <f t="shared" si="676"/>
        <v>1</v>
      </c>
    </row>
    <row r="257" spans="1:72" x14ac:dyDescent="0.25">
      <c r="A257" s="87"/>
      <c r="B257" s="87"/>
      <c r="C257" s="7">
        <v>44112</v>
      </c>
      <c r="D257" s="42">
        <v>1</v>
      </c>
      <c r="E257" s="42">
        <v>1.6</v>
      </c>
      <c r="F257" s="43">
        <v>8.6</v>
      </c>
      <c r="G257" s="43">
        <v>0.02</v>
      </c>
      <c r="H257" s="17">
        <f t="shared" si="677"/>
        <v>1</v>
      </c>
      <c r="I257" s="1" t="str">
        <f t="shared" ref="I257" si="691">IF(D257&lt;=3,"1",IF(D257&lt;5,"3",IF(D257&lt;=15,"6",IF(D257&gt;15,"10"))))</f>
        <v>1</v>
      </c>
      <c r="J257" s="1" t="str">
        <f t="shared" ref="J257" si="692">IF(E257&lt;=20,"1",IF(E257&lt;=49.9,"3",IF(E257&lt;=100,"6",IF(E257&gt;100,"10"))))</f>
        <v>1</v>
      </c>
      <c r="K257" s="1" t="str">
        <f t="shared" ref="K257" si="693">IF(F257&gt;=6.5,"1",IF(F257&gt;=4.6,"3",IF(F257&gt;=2,"6",IF(F257&gt;=0,"10"))))</f>
        <v>1</v>
      </c>
      <c r="L257" s="1" t="str">
        <f t="shared" ref="L257" si="694">IF(G257&lt;=0.5,"1",IF(G257&lt;1,"3",IF(G257&lt;=3,"6",IF(G257&gt;=3,"10"))))</f>
        <v>1</v>
      </c>
      <c r="M257" s="87"/>
      <c r="N257" s="87"/>
      <c r="O257" s="7">
        <v>44112</v>
      </c>
      <c r="P257" s="42">
        <v>1</v>
      </c>
      <c r="Q257" s="42">
        <v>13.3</v>
      </c>
      <c r="R257" s="42">
        <v>8.6</v>
      </c>
      <c r="S257" s="43">
        <v>0.01</v>
      </c>
      <c r="T257" s="17">
        <f t="shared" si="633"/>
        <v>1</v>
      </c>
      <c r="U257" s="1" t="str">
        <f t="shared" si="634"/>
        <v>1</v>
      </c>
      <c r="V257" s="1" t="str">
        <f t="shared" si="635"/>
        <v>1</v>
      </c>
      <c r="W257" s="1" t="str">
        <f t="shared" si="636"/>
        <v>1</v>
      </c>
      <c r="X257" s="1" t="str">
        <f t="shared" si="637"/>
        <v>1</v>
      </c>
      <c r="Y257" s="87"/>
      <c r="Z257" s="87"/>
      <c r="AA257" s="7">
        <v>44112</v>
      </c>
      <c r="AB257" s="42">
        <v>1</v>
      </c>
      <c r="AC257" s="42">
        <v>21.4</v>
      </c>
      <c r="AD257" s="42">
        <v>6.5</v>
      </c>
      <c r="AE257" s="43">
        <v>0.31</v>
      </c>
      <c r="AF257" s="17">
        <f t="shared" si="625"/>
        <v>1.5</v>
      </c>
      <c r="AG257" s="1" t="str">
        <f t="shared" si="643"/>
        <v>1</v>
      </c>
      <c r="AH257" s="1" t="str">
        <f t="shared" si="644"/>
        <v>3</v>
      </c>
      <c r="AI257" s="1" t="str">
        <f t="shared" si="645"/>
        <v>1</v>
      </c>
      <c r="AJ257" s="1" t="str">
        <f t="shared" si="646"/>
        <v>1</v>
      </c>
      <c r="AK257" s="87"/>
      <c r="AL257" s="87"/>
      <c r="AM257" s="7">
        <v>44112</v>
      </c>
      <c r="AN257" s="46">
        <v>2.2999999999999998</v>
      </c>
      <c r="AO257" s="35">
        <v>31.8</v>
      </c>
      <c r="AP257" s="35">
        <v>7.2</v>
      </c>
      <c r="AQ257" s="35">
        <v>3.93</v>
      </c>
      <c r="AR257" s="82">
        <f t="shared" si="630"/>
        <v>3.75</v>
      </c>
      <c r="AS257" s="1" t="str">
        <f t="shared" si="669"/>
        <v>1</v>
      </c>
      <c r="AT257" s="1" t="str">
        <f t="shared" si="670"/>
        <v>3</v>
      </c>
      <c r="AU257" s="1" t="str">
        <f t="shared" si="671"/>
        <v>1</v>
      </c>
      <c r="AV257" s="1" t="str">
        <f t="shared" si="672"/>
        <v>10</v>
      </c>
      <c r="AW257" s="87"/>
      <c r="AX257" s="87"/>
      <c r="AY257" s="7">
        <v>44112</v>
      </c>
      <c r="AZ257" s="42">
        <v>3.8</v>
      </c>
      <c r="BA257" s="42">
        <v>74.599999999999994</v>
      </c>
      <c r="BB257" s="42">
        <v>9.6999999999999993</v>
      </c>
      <c r="BC257" s="43">
        <v>2.7</v>
      </c>
      <c r="BD257" s="17">
        <f t="shared" si="690"/>
        <v>4</v>
      </c>
      <c r="BE257" s="1" t="str">
        <f t="shared" si="651"/>
        <v>3</v>
      </c>
      <c r="BF257" s="1" t="str">
        <f t="shared" si="652"/>
        <v>6</v>
      </c>
      <c r="BG257" s="1" t="str">
        <f t="shared" si="653"/>
        <v>1</v>
      </c>
      <c r="BH257" s="1" t="str">
        <f t="shared" si="654"/>
        <v>6</v>
      </c>
      <c r="BI257" s="87"/>
      <c r="BJ257" s="87"/>
      <c r="BK257" s="7">
        <v>44112</v>
      </c>
      <c r="BL257" s="42">
        <v>1</v>
      </c>
      <c r="BM257" s="42">
        <v>136</v>
      </c>
      <c r="BN257" s="42">
        <v>5.7</v>
      </c>
      <c r="BO257" s="43">
        <v>0.19</v>
      </c>
      <c r="BP257" s="17">
        <f t="shared" si="632"/>
        <v>3.75</v>
      </c>
      <c r="BQ257" s="1" t="str">
        <f t="shared" si="673"/>
        <v>1</v>
      </c>
      <c r="BR257" s="1" t="str">
        <f t="shared" si="674"/>
        <v>10</v>
      </c>
      <c r="BS257" s="1" t="str">
        <f t="shared" si="675"/>
        <v>3</v>
      </c>
      <c r="BT257" s="1" t="str">
        <f t="shared" si="676"/>
        <v>1</v>
      </c>
    </row>
    <row r="258" spans="1:72" x14ac:dyDescent="0.25">
      <c r="A258" s="87"/>
      <c r="B258" s="87"/>
      <c r="C258" s="7">
        <v>44137</v>
      </c>
      <c r="D258" s="11">
        <v>1</v>
      </c>
      <c r="E258" s="11">
        <v>4.9000000000000004</v>
      </c>
      <c r="F258" s="11">
        <v>9.1</v>
      </c>
      <c r="G258" s="11">
        <v>7.0000000000000007E-2</v>
      </c>
      <c r="H258" s="17">
        <f t="shared" si="677"/>
        <v>1</v>
      </c>
      <c r="I258" s="1" t="str">
        <f t="shared" ref="I258" si="695">IF(D258&lt;=3,"1",IF(D258&lt;5,"3",IF(D258&lt;=15,"6",IF(D258&gt;15,"10"))))</f>
        <v>1</v>
      </c>
      <c r="J258" s="1" t="str">
        <f t="shared" ref="J258" si="696">IF(E258&lt;=20,"1",IF(E258&lt;=49.9,"3",IF(E258&lt;=100,"6",IF(E258&gt;100,"10"))))</f>
        <v>1</v>
      </c>
      <c r="K258" s="1" t="str">
        <f t="shared" ref="K258" si="697">IF(F258&gt;=6.5,"1",IF(F258&gt;=4.6,"3",IF(F258&gt;=2,"6",IF(F258&gt;=0,"10"))))</f>
        <v>1</v>
      </c>
      <c r="L258" s="1" t="str">
        <f t="shared" ref="L258" si="698">IF(G258&lt;=0.5,"1",IF(G258&lt;1,"3",IF(G258&lt;=3,"6",IF(G258&gt;=3,"10"))))</f>
        <v>1</v>
      </c>
      <c r="M258" s="87"/>
      <c r="N258" s="87"/>
      <c r="O258" s="7">
        <v>44137</v>
      </c>
      <c r="P258" s="11">
        <v>1</v>
      </c>
      <c r="Q258" s="11">
        <v>16.8</v>
      </c>
      <c r="R258" s="11">
        <v>8.6999999999999993</v>
      </c>
      <c r="S258" s="11">
        <v>0.02</v>
      </c>
      <c r="T258" s="17">
        <f t="shared" si="633"/>
        <v>1</v>
      </c>
      <c r="U258" s="1" t="str">
        <f t="shared" si="634"/>
        <v>1</v>
      </c>
      <c r="V258" s="1" t="str">
        <f t="shared" si="635"/>
        <v>1</v>
      </c>
      <c r="W258" s="1" t="str">
        <f t="shared" si="636"/>
        <v>1</v>
      </c>
      <c r="X258" s="1" t="str">
        <f t="shared" si="637"/>
        <v>1</v>
      </c>
      <c r="Y258" s="87"/>
      <c r="Z258" s="87"/>
      <c r="AA258" s="7">
        <v>44137</v>
      </c>
      <c r="AB258" s="11">
        <v>1.5</v>
      </c>
      <c r="AC258" s="11">
        <v>12.3</v>
      </c>
      <c r="AD258" s="11">
        <v>7.5</v>
      </c>
      <c r="AE258" s="11">
        <v>0.56000000000000005</v>
      </c>
      <c r="AF258" s="17">
        <f t="shared" si="625"/>
        <v>1.5</v>
      </c>
      <c r="AG258" s="1" t="str">
        <f t="shared" si="643"/>
        <v>1</v>
      </c>
      <c r="AH258" s="1" t="str">
        <f t="shared" si="644"/>
        <v>1</v>
      </c>
      <c r="AI258" s="1" t="str">
        <f t="shared" si="645"/>
        <v>1</v>
      </c>
      <c r="AJ258" s="1" t="str">
        <f t="shared" si="646"/>
        <v>3</v>
      </c>
      <c r="AK258" s="87"/>
      <c r="AL258" s="87"/>
      <c r="AM258" s="7">
        <v>44137</v>
      </c>
      <c r="AN258" s="81">
        <v>5.0999999999999996</v>
      </c>
      <c r="AO258" s="81">
        <v>41.3</v>
      </c>
      <c r="AP258" s="81">
        <v>10</v>
      </c>
      <c r="AQ258" s="81">
        <v>4.46</v>
      </c>
      <c r="AR258" s="82">
        <f t="shared" si="630"/>
        <v>5</v>
      </c>
      <c r="AS258" s="1" t="str">
        <f t="shared" si="669"/>
        <v>6</v>
      </c>
      <c r="AT258" s="1" t="str">
        <f t="shared" si="670"/>
        <v>3</v>
      </c>
      <c r="AU258" s="1" t="str">
        <f t="shared" si="671"/>
        <v>1</v>
      </c>
      <c r="AV258" s="1" t="str">
        <f t="shared" si="672"/>
        <v>10</v>
      </c>
      <c r="AW258" s="87"/>
      <c r="AX258" s="87"/>
      <c r="AY258" s="7">
        <v>44137</v>
      </c>
      <c r="AZ258" s="11">
        <v>11.4</v>
      </c>
      <c r="BA258" s="11">
        <v>98.6</v>
      </c>
      <c r="BB258" s="11">
        <v>10.8</v>
      </c>
      <c r="BC258" s="11">
        <v>1.68</v>
      </c>
      <c r="BD258" s="17">
        <f t="shared" si="690"/>
        <v>4.75</v>
      </c>
      <c r="BE258" s="1" t="str">
        <f t="shared" si="651"/>
        <v>6</v>
      </c>
      <c r="BF258" s="1" t="str">
        <f t="shared" si="652"/>
        <v>6</v>
      </c>
      <c r="BG258" s="1" t="str">
        <f t="shared" si="653"/>
        <v>1</v>
      </c>
      <c r="BH258" s="1" t="str">
        <f t="shared" si="654"/>
        <v>6</v>
      </c>
      <c r="BI258" s="87"/>
      <c r="BJ258" s="87"/>
      <c r="BK258" s="7">
        <v>44137</v>
      </c>
      <c r="BL258" s="11">
        <v>1</v>
      </c>
      <c r="BM258" s="11">
        <v>47.3</v>
      </c>
      <c r="BN258" s="11">
        <v>6.9</v>
      </c>
      <c r="BO258" s="11">
        <v>0.36</v>
      </c>
      <c r="BP258" s="17">
        <f t="shared" si="632"/>
        <v>1.5</v>
      </c>
      <c r="BQ258" s="1" t="str">
        <f t="shared" si="673"/>
        <v>1</v>
      </c>
      <c r="BR258" s="1" t="str">
        <f t="shared" si="674"/>
        <v>3</v>
      </c>
      <c r="BS258" s="1" t="str">
        <f t="shared" si="675"/>
        <v>1</v>
      </c>
      <c r="BT258" s="1" t="str">
        <f t="shared" si="676"/>
        <v>1</v>
      </c>
    </row>
    <row r="259" spans="1:72" x14ac:dyDescent="0.25">
      <c r="A259" s="87"/>
      <c r="B259" s="87"/>
      <c r="C259" s="7">
        <v>44166</v>
      </c>
      <c r="D259" s="11">
        <v>1</v>
      </c>
      <c r="E259" s="11">
        <v>5.7</v>
      </c>
      <c r="F259" s="11">
        <v>9.4</v>
      </c>
      <c r="G259" s="11">
        <v>0.04</v>
      </c>
      <c r="H259" s="17">
        <f t="shared" si="677"/>
        <v>1</v>
      </c>
      <c r="I259" s="1" t="str">
        <f t="shared" ref="I259" si="699">IF(D259&lt;=3,"1",IF(D259&lt;5,"3",IF(D259&lt;=15,"6",IF(D259&gt;15,"10"))))</f>
        <v>1</v>
      </c>
      <c r="J259" s="1" t="str">
        <f t="shared" ref="J259" si="700">IF(E259&lt;=20,"1",IF(E259&lt;=49.9,"3",IF(E259&lt;=100,"6",IF(E259&gt;100,"10"))))</f>
        <v>1</v>
      </c>
      <c r="K259" s="1" t="str">
        <f t="shared" ref="K259" si="701">IF(F259&gt;=6.5,"1",IF(F259&gt;=4.6,"3",IF(F259&gt;=2,"6",IF(F259&gt;=0,"10"))))</f>
        <v>1</v>
      </c>
      <c r="L259" s="1" t="str">
        <f t="shared" ref="L259" si="702">IF(G259&lt;=0.5,"1",IF(G259&lt;1,"3",IF(G259&lt;=3,"6",IF(G259&gt;=3,"10"))))</f>
        <v>1</v>
      </c>
      <c r="M259" s="87"/>
      <c r="N259" s="87"/>
      <c r="O259" s="7">
        <v>44166</v>
      </c>
      <c r="P259" s="11">
        <v>1</v>
      </c>
      <c r="Q259" s="11">
        <v>7.5</v>
      </c>
      <c r="R259" s="11">
        <v>9.1999999999999993</v>
      </c>
      <c r="S259" s="11">
        <v>0.03</v>
      </c>
      <c r="T259" s="17">
        <f t="shared" si="633"/>
        <v>1</v>
      </c>
      <c r="U259" s="1" t="str">
        <f t="shared" si="634"/>
        <v>1</v>
      </c>
      <c r="V259" s="1" t="str">
        <f t="shared" si="635"/>
        <v>1</v>
      </c>
      <c r="W259" s="1" t="str">
        <f t="shared" si="636"/>
        <v>1</v>
      </c>
      <c r="X259" s="1" t="str">
        <f t="shared" si="637"/>
        <v>1</v>
      </c>
      <c r="Y259" s="87"/>
      <c r="Z259" s="87"/>
      <c r="AA259" s="7">
        <v>44166</v>
      </c>
      <c r="AB259" s="11">
        <v>1.5</v>
      </c>
      <c r="AC259" s="11">
        <v>9.8000000000000007</v>
      </c>
      <c r="AD259" s="11">
        <v>7.6</v>
      </c>
      <c r="AE259" s="11">
        <v>0.62</v>
      </c>
      <c r="AF259" s="17">
        <f t="shared" si="625"/>
        <v>1.5</v>
      </c>
      <c r="AG259" s="1" t="str">
        <f t="shared" si="643"/>
        <v>1</v>
      </c>
      <c r="AH259" s="1" t="str">
        <f t="shared" si="644"/>
        <v>1</v>
      </c>
      <c r="AI259" s="1" t="str">
        <f t="shared" si="645"/>
        <v>1</v>
      </c>
      <c r="AJ259" s="1" t="str">
        <f t="shared" si="646"/>
        <v>3</v>
      </c>
      <c r="AK259" s="87"/>
      <c r="AL259" s="87"/>
      <c r="AM259" s="7">
        <v>44166</v>
      </c>
      <c r="AN259" s="81">
        <v>3.1</v>
      </c>
      <c r="AO259" s="81">
        <v>15.7</v>
      </c>
      <c r="AP259" s="81">
        <v>5.6</v>
      </c>
      <c r="AQ259" s="81">
        <v>7.66</v>
      </c>
      <c r="AR259" s="82">
        <f t="shared" si="630"/>
        <v>4.25</v>
      </c>
      <c r="AS259" s="1" t="str">
        <f t="shared" si="669"/>
        <v>3</v>
      </c>
      <c r="AT259" s="1" t="str">
        <f t="shared" si="670"/>
        <v>1</v>
      </c>
      <c r="AU259" s="1" t="str">
        <f t="shared" si="671"/>
        <v>3</v>
      </c>
      <c r="AV259" s="1" t="str">
        <f t="shared" si="672"/>
        <v>10</v>
      </c>
      <c r="AW259" s="87"/>
      <c r="AX259" s="87"/>
      <c r="AY259" s="7">
        <v>44166</v>
      </c>
      <c r="AZ259" s="11">
        <v>4.7</v>
      </c>
      <c r="BA259" s="11">
        <v>63</v>
      </c>
      <c r="BB259" s="11">
        <v>12</v>
      </c>
      <c r="BC259" s="11">
        <v>4.3</v>
      </c>
      <c r="BD259" s="17">
        <f t="shared" si="690"/>
        <v>5</v>
      </c>
      <c r="BE259" s="1" t="str">
        <f t="shared" si="651"/>
        <v>3</v>
      </c>
      <c r="BF259" s="1" t="str">
        <f t="shared" si="652"/>
        <v>6</v>
      </c>
      <c r="BG259" s="1" t="str">
        <f t="shared" si="653"/>
        <v>1</v>
      </c>
      <c r="BH259" s="1" t="str">
        <f t="shared" si="654"/>
        <v>10</v>
      </c>
      <c r="BI259" s="87"/>
      <c r="BJ259" s="87"/>
      <c r="BK259" s="7">
        <v>44166</v>
      </c>
      <c r="BL259" s="11">
        <v>1.2</v>
      </c>
      <c r="BM259" s="11">
        <v>40.200000000000003</v>
      </c>
      <c r="BN259" s="11">
        <v>6.4</v>
      </c>
      <c r="BO259" s="11">
        <v>0.33</v>
      </c>
      <c r="BP259" s="17">
        <f t="shared" si="632"/>
        <v>2</v>
      </c>
      <c r="BQ259" s="1" t="str">
        <f t="shared" si="673"/>
        <v>1</v>
      </c>
      <c r="BR259" s="1" t="str">
        <f t="shared" si="674"/>
        <v>3</v>
      </c>
      <c r="BS259" s="1" t="str">
        <f t="shared" si="675"/>
        <v>3</v>
      </c>
      <c r="BT259" s="1" t="str">
        <f t="shared" si="676"/>
        <v>1</v>
      </c>
    </row>
    <row r="260" spans="1:72" x14ac:dyDescent="0.25">
      <c r="A260" s="3">
        <v>109</v>
      </c>
      <c r="B260" s="4" t="s">
        <v>11</v>
      </c>
      <c r="C260" s="65" t="s">
        <v>15</v>
      </c>
      <c r="D260" s="51">
        <f>AVERAGE(D248:D259)</f>
        <v>1</v>
      </c>
      <c r="E260" s="51">
        <f t="shared" ref="E260:H260" si="703">AVERAGE(E248:E259)</f>
        <v>10.3</v>
      </c>
      <c r="F260" s="51">
        <f t="shared" si="703"/>
        <v>8.6000000000000014</v>
      </c>
      <c r="G260" s="51">
        <f t="shared" si="703"/>
        <v>2.6666666666666668E-2</v>
      </c>
      <c r="H260" s="51">
        <f t="shared" si="703"/>
        <v>1.0555555555555556</v>
      </c>
      <c r="I260" s="57" t="str">
        <f>IF(D260&lt;3,"1",IF(D260&lt;5,"3",IF(D260&lt;=15,"6",IF(D260&gt;15,"10"))))</f>
        <v>1</v>
      </c>
      <c r="J260" s="57" t="str">
        <f>IF(E260&lt;20,"1",IF(E260&lt;=49,"3",IF(E260&lt;=100,"6",IF(E260&gt;100,"10"))))</f>
        <v>1</v>
      </c>
      <c r="K260" s="57" t="str">
        <f>IF(F260&gt;6.5,"1",IF(F260&gt;=4.6,"3",IF(F260&gt;=2,"6",IF(F260&gt;=0,"10"))))</f>
        <v>1</v>
      </c>
      <c r="L260" s="57" t="str">
        <f>IF(G260&lt;0.5,"1",IF(G260&lt;1,"3",IF(G260&lt;=3,"6",IF(G260&gt;=3,"10"))))</f>
        <v>1</v>
      </c>
      <c r="M260" s="3">
        <v>109</v>
      </c>
      <c r="N260" s="4" t="s">
        <v>11</v>
      </c>
      <c r="O260" s="65" t="s">
        <v>15</v>
      </c>
      <c r="P260" s="51">
        <f>AVERAGE(P248:P259)</f>
        <v>1.05</v>
      </c>
      <c r="Q260" s="51">
        <f t="shared" ref="Q260" si="704">AVERAGE(Q248:Q259)</f>
        <v>44.016666666666673</v>
      </c>
      <c r="R260" s="51">
        <f t="shared" ref="R260" si="705">AVERAGE(R248:R259)</f>
        <v>8.9583333333333339</v>
      </c>
      <c r="S260" s="51">
        <f t="shared" ref="S260" si="706">AVERAGE(S248:S259)</f>
        <v>2.2500000000000003E-2</v>
      </c>
      <c r="T260" s="51">
        <f t="shared" ref="T260" si="707">AVERAGE(T248:T259)</f>
        <v>1.5833333333333333</v>
      </c>
      <c r="U260" s="57" t="str">
        <f>IF(P260&lt;3,"1",IF(P260&lt;5,"3",IF(P260&lt;=15,"6",IF(P260&gt;15,"10"))))</f>
        <v>1</v>
      </c>
      <c r="V260" s="57" t="str">
        <f>IF(Q260&lt;20,"1",IF(Q260&lt;=49,"3",IF(Q260&lt;=100,"6",IF(Q260&gt;100,"10"))))</f>
        <v>3</v>
      </c>
      <c r="W260" s="57" t="str">
        <f>IF(R260&gt;6.5,"1",IF(R260&gt;=4.6,"3",IF(R260&gt;=2,"6",IF(R260&gt;=0,"10"))))</f>
        <v>1</v>
      </c>
      <c r="X260" s="57" t="str">
        <f>IF(S260&lt;0.5,"1",IF(S260&lt;1,"3",IF(S260&lt;=3,"6",IF(S260&gt;=3,"10"))))</f>
        <v>1</v>
      </c>
      <c r="Y260" s="3">
        <v>109</v>
      </c>
      <c r="Z260" s="4" t="s">
        <v>12</v>
      </c>
      <c r="AA260" s="65" t="s">
        <v>15</v>
      </c>
      <c r="AB260" s="51">
        <f>AVERAGE(AB248:AB259)</f>
        <v>2.6583333333333337</v>
      </c>
      <c r="AC260" s="51">
        <f t="shared" ref="AC260" si="708">AVERAGE(AC248:AC259)</f>
        <v>34.274999999999999</v>
      </c>
      <c r="AD260" s="51">
        <f t="shared" ref="AD260" si="709">AVERAGE(AD248:AD259)</f>
        <v>7.8833333333333329</v>
      </c>
      <c r="AE260" s="51">
        <f t="shared" ref="AE260" si="710">AVERAGE(AE248:AE259)</f>
        <v>0.55833333333333335</v>
      </c>
      <c r="AF260" s="51">
        <f t="shared" ref="AF260" si="711">AVERAGE(AF248:AF259)</f>
        <v>2.1041666666666665</v>
      </c>
      <c r="AG260" s="57" t="str">
        <f>IF(AB260&lt;3,"1",IF(AB260&lt;5,"3",IF(AB260&lt;=15,"6",IF(AB260&gt;15,"10"))))</f>
        <v>1</v>
      </c>
      <c r="AH260" s="57" t="str">
        <f>IF(AC260&lt;20,"1",IF(AC260&lt;=49,"3",IF(AC260&lt;=100,"6",IF(AC260&gt;100,"10"))))</f>
        <v>3</v>
      </c>
      <c r="AI260" s="57" t="str">
        <f>IF(AD260&gt;6.5,"1",IF(AD260&gt;=4.6,"3",IF(AD260&gt;=2,"6",IF(AD260&gt;=0,"10"))))</f>
        <v>1</v>
      </c>
      <c r="AJ260" s="57" t="str">
        <f>IF(AE260&lt;0.5,"1",IF(AE260&lt;1,"3",IF(AE260&lt;=3,"6",IF(AE260&gt;=3,"10"))))</f>
        <v>3</v>
      </c>
      <c r="AK260" s="3">
        <v>109</v>
      </c>
      <c r="AL260" s="4" t="s">
        <v>12</v>
      </c>
      <c r="AM260" s="65" t="s">
        <v>15</v>
      </c>
      <c r="AN260" s="51">
        <f>AVERAGE(AN248:AN259)</f>
        <v>3.5749999999999997</v>
      </c>
      <c r="AO260" s="51">
        <f t="shared" ref="AO260" si="712">AVERAGE(AO248:AO259)</f>
        <v>99.291666666666671</v>
      </c>
      <c r="AP260" s="51">
        <f t="shared" ref="AP260" si="713">AVERAGE(AP248:AP259)</f>
        <v>7.2416666666666663</v>
      </c>
      <c r="AQ260" s="51">
        <f t="shared" ref="AQ260" si="714">AVERAGE(AQ248:AQ259)</f>
        <v>4.6258333333333335</v>
      </c>
      <c r="AR260" s="51">
        <f t="shared" ref="AR260" si="715">AVERAGE(AR248:AR259)</f>
        <v>4.104166666666667</v>
      </c>
      <c r="AS260" s="57" t="str">
        <f>IF(AN260&lt;3,"1",IF(AN260&lt;5,"3",IF(AN260&lt;=15,"6",IF(AN260&gt;15,"10"))))</f>
        <v>3</v>
      </c>
      <c r="AT260" s="57" t="str">
        <f>IF(AO260&lt;20,"1",IF(AO260&lt;=49,"3",IF(AO260&lt;=100,"6",IF(AO260&gt;100,"10"))))</f>
        <v>6</v>
      </c>
      <c r="AU260" s="57" t="str">
        <f>IF(AP260&gt;6.5,"1",IF(AP260&gt;=4.6,"3",IF(AP260&gt;=2,"6",IF(AP260&gt;=0,"10"))))</f>
        <v>1</v>
      </c>
      <c r="AV260" s="57" t="str">
        <f>IF(AQ260&lt;0.5,"1",IF(AQ260&lt;1,"3",IF(AQ260&lt;=3,"6",IF(AQ260&gt;=3,"10"))))</f>
        <v>10</v>
      </c>
      <c r="AW260" s="3">
        <v>109</v>
      </c>
      <c r="AX260" s="4" t="s">
        <v>12</v>
      </c>
      <c r="AY260" s="65" t="s">
        <v>15</v>
      </c>
      <c r="AZ260" s="51">
        <f>AVERAGE(AZ248:AZ259)</f>
        <v>4.2666666666666666</v>
      </c>
      <c r="BA260" s="51">
        <f t="shared" ref="BA260" si="716">AVERAGE(BA248:BA259)</f>
        <v>91.858333333333334</v>
      </c>
      <c r="BB260" s="51">
        <f t="shared" ref="BB260" si="717">AVERAGE(BB248:BB259)</f>
        <v>8.0750000000000011</v>
      </c>
      <c r="BC260" s="51">
        <f t="shared" ref="BC260" si="718">AVERAGE(BC248:BC259)</f>
        <v>3.2466666666666666</v>
      </c>
      <c r="BD260" s="51">
        <f t="shared" ref="BD260" si="719">AVERAGE(BD248:BD259)</f>
        <v>4.333333333333333</v>
      </c>
      <c r="BE260" s="57" t="str">
        <f>IF(AZ260&lt;3,"1",IF(AZ260&lt;5,"3",IF(AZ260&lt;=15,"6",IF(AZ260&gt;15,"10"))))</f>
        <v>3</v>
      </c>
      <c r="BF260" s="57" t="str">
        <f>IF(BA260&lt;20,"1",IF(BA260&lt;=49,"3",IF(BA260&lt;=100,"6",IF(BA260&gt;100,"10"))))</f>
        <v>6</v>
      </c>
      <c r="BG260" s="57" t="str">
        <f>IF(BB260&gt;6.5,"1",IF(BB260&gt;=4.6,"3",IF(BB260&gt;=2,"6",IF(BB260&gt;=0,"10"))))</f>
        <v>1</v>
      </c>
      <c r="BH260" s="57" t="str">
        <f>IF(BC260&lt;0.5,"1",IF(BC260&lt;1,"3",IF(BC260&lt;=3,"6",IF(BC260&gt;=3,"10"))))</f>
        <v>10</v>
      </c>
      <c r="BI260" s="3">
        <v>109</v>
      </c>
      <c r="BJ260" s="4" t="s">
        <v>12</v>
      </c>
      <c r="BK260" s="65" t="s">
        <v>15</v>
      </c>
      <c r="BL260" s="51">
        <f>AVERAGE(BL248:BL259)</f>
        <v>1.6500000000000001</v>
      </c>
      <c r="BM260" s="51">
        <f t="shared" ref="BM260" si="720">AVERAGE(BM248:BM259)</f>
        <v>111.46666666666665</v>
      </c>
      <c r="BN260" s="51">
        <f t="shared" ref="BN260" si="721">AVERAGE(BN248:BN259)</f>
        <v>5.8416666666666677</v>
      </c>
      <c r="BO260" s="51">
        <f t="shared" ref="BO260" si="722">AVERAGE(BO248:BO259)</f>
        <v>1.0641666666666665</v>
      </c>
      <c r="BP260" s="51">
        <f t="shared" ref="BP260" si="723">AVERAGE(BP248:BP259)</f>
        <v>3.4791666666666665</v>
      </c>
      <c r="BQ260" s="57" t="str">
        <f>IF(BL260&lt;3,"1",IF(BL260&lt;5,"3",IF(BL260&lt;=15,"6",IF(BL260&gt;15,"10"))))</f>
        <v>1</v>
      </c>
      <c r="BR260" s="57" t="str">
        <f>IF(BM260&lt;20,"1",IF(BM260&lt;=49,"3",IF(BM260&lt;=100,"6",IF(BM260&gt;100,"10"))))</f>
        <v>10</v>
      </c>
      <c r="BS260" s="57" t="str">
        <f>IF(BN260&gt;6.5,"1",IF(BN260&gt;=4.6,"3",IF(BN260&gt;=2,"6",IF(BN260&gt;=0,"10"))))</f>
        <v>3</v>
      </c>
      <c r="BT260" s="57" t="str">
        <f>IF(BO260&lt;0.5,"1",IF(BO260&lt;1,"3",IF(BO260&lt;=3,"6",IF(BO260&gt;=3,"10"))))</f>
        <v>6</v>
      </c>
    </row>
    <row r="261" spans="1:72" x14ac:dyDescent="0.25">
      <c r="A261" s="87">
        <v>110</v>
      </c>
      <c r="B261" s="87" t="s">
        <v>11</v>
      </c>
      <c r="C261" s="37">
        <v>44203</v>
      </c>
      <c r="D261" s="20">
        <v>1</v>
      </c>
      <c r="E261" s="20">
        <v>11.1</v>
      </c>
      <c r="F261" s="20">
        <v>9.3000000000000007</v>
      </c>
      <c r="G261" s="20">
        <v>0.03</v>
      </c>
      <c r="H261" s="17">
        <f t="shared" ref="H261" si="724">(I261+J261+K261+L261)/4</f>
        <v>1</v>
      </c>
      <c r="I261" s="1" t="str">
        <f t="shared" ref="I261" si="725">IF(D261&lt;=3,"1",IF(D261&lt;5,"3",IF(D261&lt;=15,"6",IF(D261&gt;15,"10"))))</f>
        <v>1</v>
      </c>
      <c r="J261" s="1" t="str">
        <f t="shared" ref="J261" si="726">IF(E261&lt;=20,"1",IF(E261&lt;=49.9,"3",IF(E261&lt;=100,"6",IF(E261&gt;100,"10"))))</f>
        <v>1</v>
      </c>
      <c r="K261" s="1" t="str">
        <f t="shared" ref="K261" si="727">IF(F261&gt;=6.5,"1",IF(F261&gt;=4.6,"3",IF(F261&gt;=2,"6",IF(F261&gt;=0,"10"))))</f>
        <v>1</v>
      </c>
      <c r="L261" s="1" t="str">
        <f t="shared" ref="L261" si="728">IF(G261&lt;=0.5,"1",IF(G261&lt;1,"3",IF(G261&lt;=3,"6",IF(G261&gt;=3,"10"))))</f>
        <v>1</v>
      </c>
      <c r="M261" s="87">
        <v>110</v>
      </c>
      <c r="N261" s="87" t="s">
        <v>11</v>
      </c>
      <c r="O261" s="37">
        <v>44203</v>
      </c>
      <c r="P261" s="31" t="s">
        <v>14</v>
      </c>
      <c r="Q261" s="11" t="s">
        <v>14</v>
      </c>
      <c r="R261" s="31" t="s">
        <v>14</v>
      </c>
      <c r="S261" s="11" t="s">
        <v>14</v>
      </c>
      <c r="T261" s="17" t="s">
        <v>44</v>
      </c>
      <c r="U261" s="17" t="s">
        <v>44</v>
      </c>
      <c r="V261" s="17" t="s">
        <v>44</v>
      </c>
      <c r="W261" s="17" t="s">
        <v>44</v>
      </c>
      <c r="X261" s="17" t="s">
        <v>44</v>
      </c>
      <c r="Y261" s="87">
        <v>110</v>
      </c>
      <c r="Z261" s="87" t="s">
        <v>12</v>
      </c>
      <c r="AA261" s="37">
        <v>44203</v>
      </c>
      <c r="AB261" s="11">
        <v>2.9</v>
      </c>
      <c r="AC261" s="11">
        <v>10.7</v>
      </c>
      <c r="AD261" s="11">
        <v>5.6</v>
      </c>
      <c r="AE261" s="11">
        <v>1.58</v>
      </c>
      <c r="AF261" s="17">
        <f t="shared" si="625"/>
        <v>2.75</v>
      </c>
      <c r="AG261" s="1" t="str">
        <f t="shared" ref="AG261:AG272" si="729">IF(AB261&lt;=3,"1",IF(AB261&lt;5,"3",IF(AB261&lt;=15,"6",IF(AB261&gt;15,"10"))))</f>
        <v>1</v>
      </c>
      <c r="AH261" s="1" t="str">
        <f t="shared" ref="AH261:AH272" si="730">IF(AC261&lt;=20,"1",IF(AC261&lt;=49.9,"3",IF(AC261&lt;=100,"6",IF(AC261&gt;100,"10"))))</f>
        <v>1</v>
      </c>
      <c r="AI261" s="1" t="str">
        <f t="shared" ref="AI261:AI272" si="731">IF(AD261&gt;=6.5,"1",IF(AD261&gt;=4.6,"3",IF(AD261&gt;=2,"6",IF(AD261&gt;=0,"10"))))</f>
        <v>3</v>
      </c>
      <c r="AJ261" s="1" t="str">
        <f t="shared" ref="AJ261:AJ272" si="732">IF(AE261&lt;=0.5,"1",IF(AE261&lt;1,"3",IF(AE261&lt;=3,"6",IF(AE261&gt;=3,"10"))))</f>
        <v>6</v>
      </c>
      <c r="AK261" s="87">
        <v>110</v>
      </c>
      <c r="AL261" s="87" t="s">
        <v>12</v>
      </c>
      <c r="AM261" s="37">
        <v>44203</v>
      </c>
      <c r="AN261" s="81">
        <v>1.2</v>
      </c>
      <c r="AO261" s="81">
        <v>13.2</v>
      </c>
      <c r="AP261" s="81">
        <v>6.4</v>
      </c>
      <c r="AQ261" s="81">
        <v>8.4499999999999993</v>
      </c>
      <c r="AR261" s="82">
        <f t="shared" si="630"/>
        <v>3.75</v>
      </c>
      <c r="AS261" s="1" t="str">
        <f>IF(AN261&lt;=3,"1",IF(AN261&lt;5,"3",IF(AN261&lt;=15,"6",IF(AN261&gt;15,"10"))))</f>
        <v>1</v>
      </c>
      <c r="AT261" s="1" t="str">
        <f>IF(AO261&lt;=20,"1",IF(AO261&lt;=49.9,"3",IF(AO261&lt;=100,"6",IF(AO261&gt;100,"10"))))</f>
        <v>1</v>
      </c>
      <c r="AU261" s="1" t="str">
        <f>IF(AP261&gt;=6.5,"1",IF(AP261&gt;=4.6,"3",IF(AP261&gt;=2,"6",IF(AP261&gt;=0,"10"))))</f>
        <v>3</v>
      </c>
      <c r="AV261" s="1" t="str">
        <f>IF(AQ261&lt;=0.5,"1",IF(AQ261&lt;1,"3",IF(AQ261&lt;=3,"6",IF(AQ261&gt;=3,"10"))))</f>
        <v>10</v>
      </c>
      <c r="AW261" s="87">
        <v>110</v>
      </c>
      <c r="AX261" s="87" t="s">
        <v>12</v>
      </c>
      <c r="AY261" s="37">
        <v>44203</v>
      </c>
      <c r="AZ261" s="11" t="s">
        <v>43</v>
      </c>
      <c r="BA261" s="11" t="s">
        <v>43</v>
      </c>
      <c r="BB261" s="11" t="s">
        <v>43</v>
      </c>
      <c r="BC261" s="11" t="s">
        <v>43</v>
      </c>
      <c r="BD261" s="17" t="s">
        <v>43</v>
      </c>
      <c r="BE261" s="17" t="s">
        <v>43</v>
      </c>
      <c r="BF261" s="17" t="s">
        <v>43</v>
      </c>
      <c r="BG261" s="17" t="s">
        <v>43</v>
      </c>
      <c r="BH261" s="17" t="s">
        <v>43</v>
      </c>
      <c r="BI261" s="87">
        <v>110</v>
      </c>
      <c r="BJ261" s="87" t="s">
        <v>12</v>
      </c>
      <c r="BK261" s="37">
        <v>44203</v>
      </c>
      <c r="BL261" s="11">
        <v>1.1000000000000001</v>
      </c>
      <c r="BM261" s="11">
        <v>47</v>
      </c>
      <c r="BN261" s="11">
        <v>7.1</v>
      </c>
      <c r="BO261" s="11">
        <v>1.18</v>
      </c>
      <c r="BP261" s="17">
        <f t="shared" ref="BP261:BP285" si="733">(BQ261+BR261+BS261+BT261)/4</f>
        <v>2.75</v>
      </c>
      <c r="BQ261" s="1" t="str">
        <f>IF(BL261&lt;=3,"1",IF(BL261&lt;5,"3",IF(BL261&lt;=15,"6",IF(BL261&gt;15,"10"))))</f>
        <v>1</v>
      </c>
      <c r="BR261" s="1" t="str">
        <f>IF(BM261&lt;=20,"1",IF(BM261&lt;=49.9,"3",IF(BM261&lt;=100,"6",IF(BM261&gt;100,"10"))))</f>
        <v>3</v>
      </c>
      <c r="BS261" s="1" t="str">
        <f>IF(BN261&gt;=6.5,"1",IF(BN261&gt;=4.6,"3",IF(BN261&gt;=2,"6",IF(BN261&gt;=0,"10"))))</f>
        <v>1</v>
      </c>
      <c r="BT261" s="1" t="str">
        <f>IF(BO261&lt;=0.5,"1",IF(BO261&lt;1,"3",IF(BO261&lt;=3,"6",IF(BO261&gt;=3,"10"))))</f>
        <v>6</v>
      </c>
    </row>
    <row r="262" spans="1:72" x14ac:dyDescent="0.25">
      <c r="A262" s="87"/>
      <c r="B262" s="87"/>
      <c r="C262" s="37">
        <v>44230</v>
      </c>
      <c r="D262" s="20">
        <v>1.7</v>
      </c>
      <c r="E262" s="20">
        <v>10.6</v>
      </c>
      <c r="F262" s="20">
        <v>10.5</v>
      </c>
      <c r="G262" s="20">
        <v>0.03</v>
      </c>
      <c r="H262" s="17">
        <f t="shared" ref="H262:H268" si="734">(I262+J262+K262+L262)/4</f>
        <v>1</v>
      </c>
      <c r="I262" s="1" t="str">
        <f t="shared" ref="I262" si="735">IF(D262&lt;=3,"1",IF(D262&lt;5,"3",IF(D262&lt;=15,"6",IF(D262&gt;15,"10"))))</f>
        <v>1</v>
      </c>
      <c r="J262" s="1" t="str">
        <f t="shared" ref="J262" si="736">IF(E262&lt;=20,"1",IF(E262&lt;=49.9,"3",IF(E262&lt;=100,"6",IF(E262&gt;100,"10"))))</f>
        <v>1</v>
      </c>
      <c r="K262" s="1" t="str">
        <f t="shared" ref="K262" si="737">IF(F262&gt;=6.5,"1",IF(F262&gt;=4.6,"3",IF(F262&gt;=2,"6",IF(F262&gt;=0,"10"))))</f>
        <v>1</v>
      </c>
      <c r="L262" s="1" t="str">
        <f t="shared" ref="L262" si="738">IF(G262&lt;=0.5,"1",IF(G262&lt;1,"3",IF(G262&lt;=3,"6",IF(G262&gt;=3,"10"))))</f>
        <v>1</v>
      </c>
      <c r="M262" s="87"/>
      <c r="N262" s="87"/>
      <c r="O262" s="37">
        <v>44230</v>
      </c>
      <c r="P262" s="11" t="s">
        <v>14</v>
      </c>
      <c r="Q262" s="11" t="s">
        <v>14</v>
      </c>
      <c r="R262" s="11" t="s">
        <v>14</v>
      </c>
      <c r="S262" s="11" t="s">
        <v>14</v>
      </c>
      <c r="T262" s="17" t="s">
        <v>44</v>
      </c>
      <c r="U262" s="17" t="s">
        <v>44</v>
      </c>
      <c r="V262" s="17" t="s">
        <v>44</v>
      </c>
      <c r="W262" s="17" t="s">
        <v>44</v>
      </c>
      <c r="X262" s="17" t="s">
        <v>44</v>
      </c>
      <c r="Y262" s="87"/>
      <c r="Z262" s="87"/>
      <c r="AA262" s="37">
        <v>44230</v>
      </c>
      <c r="AB262" s="19">
        <v>4</v>
      </c>
      <c r="AC262" s="19">
        <v>10</v>
      </c>
      <c r="AD262" s="19">
        <v>6.5</v>
      </c>
      <c r="AE262" s="18">
        <v>2.19</v>
      </c>
      <c r="AF262" s="17">
        <f t="shared" si="625"/>
        <v>2.75</v>
      </c>
      <c r="AG262" s="1" t="str">
        <f t="shared" si="729"/>
        <v>3</v>
      </c>
      <c r="AH262" s="1" t="str">
        <f t="shared" si="730"/>
        <v>1</v>
      </c>
      <c r="AI262" s="1" t="str">
        <f t="shared" si="731"/>
        <v>1</v>
      </c>
      <c r="AJ262" s="1" t="str">
        <f t="shared" si="732"/>
        <v>6</v>
      </c>
      <c r="AK262" s="87"/>
      <c r="AL262" s="87"/>
      <c r="AM262" s="37">
        <v>44230</v>
      </c>
      <c r="AN262" s="44">
        <v>3.8</v>
      </c>
      <c r="AO262" s="44">
        <v>15.3</v>
      </c>
      <c r="AP262" s="44">
        <v>7.8</v>
      </c>
      <c r="AQ262" s="45">
        <v>10.5</v>
      </c>
      <c r="AR262" s="82">
        <f t="shared" si="630"/>
        <v>3.75</v>
      </c>
      <c r="AS262" s="1" t="str">
        <f>IF(AN262&lt;=3,"1",IF(AN262&lt;5,"3",IF(AN262&lt;=15,"6",IF(AN262&gt;15,"10"))))</f>
        <v>3</v>
      </c>
      <c r="AT262" s="1" t="str">
        <f>IF(AO262&lt;=20,"1",IF(AO262&lt;=49.9,"3",IF(AO262&lt;=100,"6",IF(AO262&gt;100,"10"))))</f>
        <v>1</v>
      </c>
      <c r="AU262" s="1" t="str">
        <f>IF(AP262&gt;=6.5,"1",IF(AP262&gt;=4.6,"3",IF(AP262&gt;=2,"6",IF(AP262&gt;=0,"10"))))</f>
        <v>1</v>
      </c>
      <c r="AV262" s="1" t="str">
        <f>IF(AQ262&lt;=0.5,"1",IF(AQ262&lt;1,"3",IF(AQ262&lt;=3,"6",IF(AQ262&gt;=3,"10"))))</f>
        <v>10</v>
      </c>
      <c r="AW262" s="87"/>
      <c r="AX262" s="87"/>
      <c r="AY262" s="37">
        <v>44230</v>
      </c>
      <c r="AZ262" s="19">
        <v>5</v>
      </c>
      <c r="BA262" s="19">
        <v>100</v>
      </c>
      <c r="BB262" s="19">
        <v>10.1</v>
      </c>
      <c r="BC262" s="18">
        <v>5.44</v>
      </c>
      <c r="BD262" s="17">
        <f t="shared" ref="BD262:BD280" si="739">(BE262+BF262+BG262+BH262)/4</f>
        <v>5.75</v>
      </c>
      <c r="BE262" s="1" t="str">
        <f>IF(AZ262&lt;=3,"1",IF(AZ262&lt;5,"3",IF(AZ262&lt;=15,"6",IF(AZ262&gt;15,"10"))))</f>
        <v>6</v>
      </c>
      <c r="BF262" s="1" t="str">
        <f>IF(BA262&lt;=20,"1",IF(BA262&lt;=49.9,"3",IF(BA262&lt;=100,"6",IF(BA262&gt;100,"10"))))</f>
        <v>6</v>
      </c>
      <c r="BG262" s="1" t="str">
        <f>IF(BB262&gt;=6.5,"1",IF(BB262&gt;=4.6,"3",IF(BB262&gt;=2,"6",IF(BB262&gt;=0,"10"))))</f>
        <v>1</v>
      </c>
      <c r="BH262" s="1" t="str">
        <f>IF(BC262&lt;=0.5,"1",IF(BC262&lt;1,"3",IF(BC262&lt;=3,"6",IF(BC262&gt;=3,"10"))))</f>
        <v>10</v>
      </c>
      <c r="BI262" s="87"/>
      <c r="BJ262" s="87"/>
      <c r="BK262" s="37">
        <v>44230</v>
      </c>
      <c r="BL262" s="18">
        <v>1.2</v>
      </c>
      <c r="BM262" s="18">
        <v>105</v>
      </c>
      <c r="BN262" s="18">
        <v>5.6</v>
      </c>
      <c r="BO262" s="18">
        <v>0.74</v>
      </c>
      <c r="BP262" s="17">
        <f t="shared" si="733"/>
        <v>4.25</v>
      </c>
      <c r="BQ262" s="1" t="str">
        <f>IF(BL262&lt;=3,"1",IF(BL262&lt;5,"3",IF(BL262&lt;=15,"6",IF(BL262&gt;15,"10"))))</f>
        <v>1</v>
      </c>
      <c r="BR262" s="1" t="str">
        <f>IF(BM262&lt;=20,"1",IF(BM262&lt;=49.9,"3",IF(BM262&lt;=100,"6",IF(BM262&gt;100,"10"))))</f>
        <v>10</v>
      </c>
      <c r="BS262" s="1" t="str">
        <f>IF(BN262&gt;=6.5,"1",IF(BN262&gt;=4.6,"3",IF(BN262&gt;=2,"6",IF(BN262&gt;=0,"10"))))</f>
        <v>3</v>
      </c>
      <c r="BT262" s="1" t="str">
        <f>IF(BO262&lt;=0.5,"1",IF(BO262&lt;1,"3",IF(BO262&lt;=3,"6",IF(BO262&gt;=3,"10"))))</f>
        <v>3</v>
      </c>
    </row>
    <row r="263" spans="1:72" x14ac:dyDescent="0.25">
      <c r="A263" s="87"/>
      <c r="B263" s="87"/>
      <c r="C263" s="37">
        <v>44260</v>
      </c>
      <c r="D263" s="20">
        <v>1</v>
      </c>
      <c r="E263" s="20">
        <v>27.5</v>
      </c>
      <c r="F263" s="20">
        <v>9.1999999999999993</v>
      </c>
      <c r="G263" s="20">
        <v>7.0000000000000007E-2</v>
      </c>
      <c r="H263" s="17">
        <f t="shared" si="734"/>
        <v>1.5</v>
      </c>
      <c r="I263" s="1" t="str">
        <f t="shared" ref="I263" si="740">IF(D263&lt;=3,"1",IF(D263&lt;5,"3",IF(D263&lt;=15,"6",IF(D263&gt;15,"10"))))</f>
        <v>1</v>
      </c>
      <c r="J263" s="1" t="str">
        <f t="shared" ref="J263" si="741">IF(E263&lt;=20,"1",IF(E263&lt;=49.9,"3",IF(E263&lt;=100,"6",IF(E263&gt;100,"10"))))</f>
        <v>3</v>
      </c>
      <c r="K263" s="1" t="str">
        <f t="shared" ref="K263" si="742">IF(F263&gt;=6.5,"1",IF(F263&gt;=4.6,"3",IF(F263&gt;=2,"6",IF(F263&gt;=0,"10"))))</f>
        <v>1</v>
      </c>
      <c r="L263" s="1" t="str">
        <f t="shared" ref="L263" si="743">IF(G263&lt;=0.5,"1",IF(G263&lt;1,"3",IF(G263&lt;=3,"6",IF(G263&gt;=3,"10"))))</f>
        <v>1</v>
      </c>
      <c r="M263" s="87"/>
      <c r="N263" s="87"/>
      <c r="O263" s="37">
        <v>44260</v>
      </c>
      <c r="P263" s="11">
        <v>1</v>
      </c>
      <c r="Q263" s="20">
        <v>6.5</v>
      </c>
      <c r="R263" s="20">
        <v>10</v>
      </c>
      <c r="S263" s="20">
        <v>0.04</v>
      </c>
      <c r="T263" s="17">
        <f t="shared" ref="T263" si="744">(U263+V263+W263+X263)/4</f>
        <v>1</v>
      </c>
      <c r="U263" s="1" t="str">
        <f t="shared" ref="U263:U271" si="745">IF(P263&lt;=3,"1",IF(P263&lt;5,"3",IF(P263&lt;=15,"6",IF(P263&gt;15,"10"))))</f>
        <v>1</v>
      </c>
      <c r="V263" s="1" t="str">
        <f t="shared" ref="V263:V271" si="746">IF(Q263&lt;=20,"1",IF(Q263&lt;=49.9,"3",IF(Q263&lt;=100,"6",IF(Q263&gt;100,"10"))))</f>
        <v>1</v>
      </c>
      <c r="W263" s="1" t="str">
        <f t="shared" ref="W263:W271" si="747">IF(R263&gt;=6.5,"1",IF(R263&gt;=4.6,"3",IF(R263&gt;=2,"6",IF(R263&gt;=0,"10"))))</f>
        <v>1</v>
      </c>
      <c r="X263" s="1" t="str">
        <f t="shared" ref="X263:X271" si="748">IF(S263&lt;=0.5,"1",IF(S263&lt;1,"3",IF(S263&lt;=3,"6",IF(S263&gt;=3,"10"))))</f>
        <v>1</v>
      </c>
      <c r="Y263" s="87"/>
      <c r="Z263" s="87"/>
      <c r="AA263" s="37">
        <v>44260</v>
      </c>
      <c r="AB263" s="11">
        <v>4.0999999999999996</v>
      </c>
      <c r="AC263" s="11">
        <v>13.2</v>
      </c>
      <c r="AD263" s="11">
        <v>5.4</v>
      </c>
      <c r="AE263" s="11">
        <v>2.4500000000000002</v>
      </c>
      <c r="AF263" s="17">
        <f t="shared" si="625"/>
        <v>3.25</v>
      </c>
      <c r="AG263" s="1" t="str">
        <f t="shared" si="729"/>
        <v>3</v>
      </c>
      <c r="AH263" s="1" t="str">
        <f t="shared" si="730"/>
        <v>1</v>
      </c>
      <c r="AI263" s="1" t="str">
        <f t="shared" si="731"/>
        <v>3</v>
      </c>
      <c r="AJ263" s="1" t="str">
        <f t="shared" si="732"/>
        <v>6</v>
      </c>
      <c r="AK263" s="87"/>
      <c r="AL263" s="87"/>
      <c r="AM263" s="37">
        <v>44260</v>
      </c>
      <c r="AN263" s="81">
        <v>5.6</v>
      </c>
      <c r="AO263" s="81">
        <v>25.5</v>
      </c>
      <c r="AP263" s="81">
        <v>7.9</v>
      </c>
      <c r="AQ263" s="81">
        <v>10.4</v>
      </c>
      <c r="AR263" s="82">
        <f t="shared" si="630"/>
        <v>5</v>
      </c>
      <c r="AS263" s="1" t="str">
        <f>IF(AN263&lt;=3,"1",IF(AN263&lt;5,"3",IF(AN263&lt;=15,"6",IF(AN263&gt;15,"10"))))</f>
        <v>6</v>
      </c>
      <c r="AT263" s="1" t="str">
        <f>IF(AO263&lt;=20,"1",IF(AO263&lt;=49.9,"3",IF(AO263&lt;=100,"6",IF(AO263&gt;100,"10"))))</f>
        <v>3</v>
      </c>
      <c r="AU263" s="1" t="str">
        <f>IF(AP263&gt;=6.5,"1",IF(AP263&gt;=4.6,"3",IF(AP263&gt;=2,"6",IF(AP263&gt;=0,"10"))))</f>
        <v>1</v>
      </c>
      <c r="AV263" s="1" t="str">
        <f>IF(AQ263&lt;=0.5,"1",IF(AQ263&lt;1,"3",IF(AQ263&lt;=3,"6",IF(AQ263&gt;=3,"10"))))</f>
        <v>10</v>
      </c>
      <c r="AW263" s="87"/>
      <c r="AX263" s="87"/>
      <c r="AY263" s="37">
        <v>44260</v>
      </c>
      <c r="AZ263" s="11">
        <v>10</v>
      </c>
      <c r="BA263" s="11">
        <v>148</v>
      </c>
      <c r="BB263" s="11">
        <v>10.4</v>
      </c>
      <c r="BC263" s="11">
        <v>2.2599999999999998</v>
      </c>
      <c r="BD263" s="17">
        <f t="shared" si="739"/>
        <v>5.75</v>
      </c>
      <c r="BE263" s="1" t="str">
        <f>IF(AZ263&lt;=3,"1",IF(AZ263&lt;5,"3",IF(AZ263&lt;=15,"6",IF(AZ263&gt;15,"10"))))</f>
        <v>6</v>
      </c>
      <c r="BF263" s="1" t="str">
        <f>IF(BA263&lt;=20,"1",IF(BA263&lt;=49.9,"3",IF(BA263&lt;=100,"6",IF(BA263&gt;100,"10"))))</f>
        <v>10</v>
      </c>
      <c r="BG263" s="1" t="str">
        <f>IF(BB263&gt;=6.5,"1",IF(BB263&gt;=4.6,"3",IF(BB263&gt;=2,"6",IF(BB263&gt;=0,"10"))))</f>
        <v>1</v>
      </c>
      <c r="BH263" s="1" t="str">
        <f>IF(BC263&lt;=0.5,"1",IF(BC263&lt;1,"3",IF(BC263&lt;=3,"6",IF(BC263&gt;=3,"10"))))</f>
        <v>6</v>
      </c>
      <c r="BI263" s="87"/>
      <c r="BJ263" s="87"/>
      <c r="BK263" s="37">
        <v>44260</v>
      </c>
      <c r="BL263" s="11">
        <v>1</v>
      </c>
      <c r="BM263" s="11">
        <v>75.2</v>
      </c>
      <c r="BN263" s="11">
        <v>5.7</v>
      </c>
      <c r="BO263" s="11">
        <v>0.44</v>
      </c>
      <c r="BP263" s="17">
        <f t="shared" si="733"/>
        <v>2.75</v>
      </c>
      <c r="BQ263" s="1" t="str">
        <f>IF(BL263&lt;=3,"1",IF(BL263&lt;5,"3",IF(BL263&lt;=15,"6",IF(BL263&gt;15,"10"))))</f>
        <v>1</v>
      </c>
      <c r="BR263" s="1" t="str">
        <f>IF(BM263&lt;=20,"1",IF(BM263&lt;=49.9,"3",IF(BM263&lt;=100,"6",IF(BM263&gt;100,"10"))))</f>
        <v>6</v>
      </c>
      <c r="BS263" s="1" t="str">
        <f>IF(BN263&gt;=6.5,"1",IF(BN263&gt;=4.6,"3",IF(BN263&gt;=2,"6",IF(BN263&gt;=0,"10"))))</f>
        <v>3</v>
      </c>
      <c r="BT263" s="1" t="str">
        <f>IF(BO263&lt;=0.5,"1",IF(BO263&lt;1,"3",IF(BO263&lt;=3,"6",IF(BO263&gt;=3,"10"))))</f>
        <v>1</v>
      </c>
    </row>
    <row r="264" spans="1:72" x14ac:dyDescent="0.25">
      <c r="A264" s="87"/>
      <c r="B264" s="87"/>
      <c r="C264" s="84">
        <v>44295</v>
      </c>
      <c r="D264" s="20">
        <v>1</v>
      </c>
      <c r="E264" s="20">
        <v>3.5</v>
      </c>
      <c r="F264" s="20">
        <v>8.4</v>
      </c>
      <c r="G264" s="20">
        <v>0.03</v>
      </c>
      <c r="H264" s="17">
        <f t="shared" si="734"/>
        <v>1</v>
      </c>
      <c r="I264" s="1" t="str">
        <f t="shared" ref="I264:I268" si="749">IF(D264&lt;=3,"1",IF(D264&lt;5,"3",IF(D264&lt;=15,"6",IF(D264&gt;15,"10"))))</f>
        <v>1</v>
      </c>
      <c r="J264" s="1" t="str">
        <f t="shared" ref="J264:J268" si="750">IF(E264&lt;=20,"1",IF(E264&lt;=49.9,"3",IF(E264&lt;=100,"6",IF(E264&gt;100,"10"))))</f>
        <v>1</v>
      </c>
      <c r="K264" s="1" t="str">
        <f t="shared" ref="K264:K268" si="751">IF(F264&gt;=6.5,"1",IF(F264&gt;=4.6,"3",IF(F264&gt;=2,"6",IF(F264&gt;=0,"10"))))</f>
        <v>1</v>
      </c>
      <c r="L264" s="1" t="str">
        <f t="shared" ref="L264:L268" si="752">IF(G264&lt;=0.5,"1",IF(G264&lt;1,"3",IF(G264&lt;=3,"6",IF(G264&gt;=3,"10"))))</f>
        <v>1</v>
      </c>
      <c r="M264" s="87"/>
      <c r="N264" s="87"/>
      <c r="O264" s="84">
        <v>44295</v>
      </c>
      <c r="P264" s="11" t="s">
        <v>14</v>
      </c>
      <c r="Q264" s="11" t="s">
        <v>14</v>
      </c>
      <c r="R264" s="11" t="s">
        <v>14</v>
      </c>
      <c r="S264" s="11" t="s">
        <v>14</v>
      </c>
      <c r="T264" s="17" t="s">
        <v>44</v>
      </c>
      <c r="U264" s="17" t="s">
        <v>44</v>
      </c>
      <c r="V264" s="17" t="s">
        <v>44</v>
      </c>
      <c r="W264" s="17" t="s">
        <v>44</v>
      </c>
      <c r="X264" s="17" t="s">
        <v>44</v>
      </c>
      <c r="Y264" s="87"/>
      <c r="Z264" s="87"/>
      <c r="AA264" s="84">
        <v>44295</v>
      </c>
      <c r="AB264" s="20">
        <v>5.7</v>
      </c>
      <c r="AC264" s="20">
        <v>21.1</v>
      </c>
      <c r="AD264" s="20">
        <v>6.2</v>
      </c>
      <c r="AE264" s="20">
        <v>2.19</v>
      </c>
      <c r="AF264" s="17">
        <f t="shared" si="625"/>
        <v>4.5</v>
      </c>
      <c r="AG264" s="1" t="str">
        <f t="shared" si="729"/>
        <v>6</v>
      </c>
      <c r="AH264" s="1" t="str">
        <f t="shared" si="730"/>
        <v>3</v>
      </c>
      <c r="AI264" s="1" t="str">
        <f t="shared" si="731"/>
        <v>3</v>
      </c>
      <c r="AJ264" s="1" t="str">
        <f t="shared" si="732"/>
        <v>6</v>
      </c>
      <c r="AK264" s="87"/>
      <c r="AL264" s="87"/>
      <c r="AM264" s="84">
        <v>44295</v>
      </c>
      <c r="AN264" s="81">
        <v>6.3</v>
      </c>
      <c r="AO264" s="81">
        <v>21.6</v>
      </c>
      <c r="AP264" s="81">
        <v>7.4</v>
      </c>
      <c r="AQ264" s="81">
        <v>1.82</v>
      </c>
      <c r="AR264" s="82">
        <f t="shared" si="630"/>
        <v>4</v>
      </c>
      <c r="AS264" s="1" t="str">
        <f t="shared" ref="AS264" si="753">IF(AN264&lt;=3,"1",IF(AN264&lt;5,"3",IF(AN264&lt;=15,"6",IF(AN264&gt;15,"10"))))</f>
        <v>6</v>
      </c>
      <c r="AT264" s="1" t="str">
        <f t="shared" ref="AT264" si="754">IF(AO264&lt;=20,"1",IF(AO264&lt;=49.9,"3",IF(AO264&lt;=100,"6",IF(AO264&gt;100,"10"))))</f>
        <v>3</v>
      </c>
      <c r="AU264" s="1" t="str">
        <f t="shared" ref="AU264" si="755">IF(AP264&gt;=6.5,"1",IF(AP264&gt;=4.6,"3",IF(AP264&gt;=2,"6",IF(AP264&gt;=0,"10"))))</f>
        <v>1</v>
      </c>
      <c r="AV264" s="1" t="str">
        <f t="shared" ref="AV264" si="756">IF(AQ264&lt;=0.5,"1",IF(AQ264&lt;1,"3",IF(AQ264&lt;=3,"6",IF(AQ264&gt;=3,"10"))))</f>
        <v>6</v>
      </c>
      <c r="AW264" s="87"/>
      <c r="AX264" s="87"/>
      <c r="AY264" s="84">
        <v>44295</v>
      </c>
      <c r="AZ264" s="11">
        <v>8.5</v>
      </c>
      <c r="BA264" s="11">
        <v>80.599999999999994</v>
      </c>
      <c r="BB264" s="11">
        <v>10.6</v>
      </c>
      <c r="BC264" s="11">
        <v>4.5199999999999996</v>
      </c>
      <c r="BD264" s="17">
        <f t="shared" si="739"/>
        <v>5.75</v>
      </c>
      <c r="BE264" s="1" t="str">
        <f t="shared" ref="BE264:BE272" si="757">IF(AZ264&lt;=3,"1",IF(AZ264&lt;5,"3",IF(AZ264&lt;=15,"6",IF(AZ264&gt;15,"10"))))</f>
        <v>6</v>
      </c>
      <c r="BF264" s="1" t="str">
        <f t="shared" ref="BF264:BF272" si="758">IF(BA264&lt;=20,"1",IF(BA264&lt;=49.9,"3",IF(BA264&lt;=100,"6",IF(BA264&gt;100,"10"))))</f>
        <v>6</v>
      </c>
      <c r="BG264" s="1" t="str">
        <f t="shared" ref="BG264:BG272" si="759">IF(BB264&gt;=6.5,"1",IF(BB264&gt;=4.6,"3",IF(BB264&gt;=2,"6",IF(BB264&gt;=0,"10"))))</f>
        <v>1</v>
      </c>
      <c r="BH264" s="1" t="str">
        <f t="shared" ref="BH264:BH272" si="760">IF(BC264&lt;=0.5,"1",IF(BC264&lt;1,"3",IF(BC264&lt;=3,"6",IF(BC264&gt;=3,"10"))))</f>
        <v>10</v>
      </c>
      <c r="BI264" s="87"/>
      <c r="BJ264" s="87"/>
      <c r="BK264" s="84">
        <v>44295</v>
      </c>
      <c r="BL264" s="75">
        <v>1.2</v>
      </c>
      <c r="BM264" s="75">
        <v>70.400000000000006</v>
      </c>
      <c r="BN264" s="75">
        <v>6.4</v>
      </c>
      <c r="BO264" s="75">
        <v>0.11</v>
      </c>
      <c r="BP264" s="17">
        <f t="shared" si="733"/>
        <v>2.75</v>
      </c>
      <c r="BQ264" s="1" t="str">
        <f t="shared" ref="BQ264" si="761">IF(BL264&lt;=3,"1",IF(BL264&lt;5,"3",IF(BL264&lt;=15,"6",IF(BL264&gt;15,"10"))))</f>
        <v>1</v>
      </c>
      <c r="BR264" s="1" t="str">
        <f t="shared" ref="BR264" si="762">IF(BM264&lt;=20,"1",IF(BM264&lt;=49.9,"3",IF(BM264&lt;=100,"6",IF(BM264&gt;100,"10"))))</f>
        <v>6</v>
      </c>
      <c r="BS264" s="1" t="str">
        <f t="shared" ref="BS264" si="763">IF(BN264&gt;=6.5,"1",IF(BN264&gt;=4.6,"3",IF(BN264&gt;=2,"6",IF(BN264&gt;=0,"10"))))</f>
        <v>3</v>
      </c>
      <c r="BT264" s="1" t="str">
        <f t="shared" ref="BT264" si="764">IF(BO264&lt;=0.5,"1",IF(BO264&lt;1,"3",IF(BO264&lt;=3,"6",IF(BO264&gt;=3,"10"))))</f>
        <v>1</v>
      </c>
    </row>
    <row r="265" spans="1:72" x14ac:dyDescent="0.25">
      <c r="A265" s="87"/>
      <c r="B265" s="87"/>
      <c r="C265" s="21">
        <v>44320</v>
      </c>
      <c r="D265" s="39">
        <v>1</v>
      </c>
      <c r="E265" s="39">
        <v>5.9</v>
      </c>
      <c r="F265" s="39">
        <v>8.1999999999999993</v>
      </c>
      <c r="G265" s="40">
        <v>0.02</v>
      </c>
      <c r="H265" s="17">
        <f t="shared" si="734"/>
        <v>1</v>
      </c>
      <c r="I265" s="1" t="str">
        <f t="shared" si="749"/>
        <v>1</v>
      </c>
      <c r="J265" s="1" t="str">
        <f t="shared" si="750"/>
        <v>1</v>
      </c>
      <c r="K265" s="1" t="str">
        <f t="shared" si="751"/>
        <v>1</v>
      </c>
      <c r="L265" s="1" t="str">
        <f t="shared" si="752"/>
        <v>1</v>
      </c>
      <c r="M265" s="87"/>
      <c r="N265" s="87"/>
      <c r="O265" s="21">
        <v>44320</v>
      </c>
      <c r="P265" s="39" t="s">
        <v>14</v>
      </c>
      <c r="Q265" s="39" t="s">
        <v>14</v>
      </c>
      <c r="R265" s="39" t="s">
        <v>14</v>
      </c>
      <c r="S265" s="40" t="s">
        <v>14</v>
      </c>
      <c r="T265" s="17" t="s">
        <v>14</v>
      </c>
      <c r="U265" s="17" t="s">
        <v>17</v>
      </c>
      <c r="V265" s="17" t="s">
        <v>17</v>
      </c>
      <c r="W265" s="17" t="s">
        <v>17</v>
      </c>
      <c r="X265" s="17" t="s">
        <v>17</v>
      </c>
      <c r="Y265" s="87"/>
      <c r="Z265" s="87"/>
      <c r="AA265" s="21">
        <v>44320</v>
      </c>
      <c r="AB265" s="39">
        <v>12.5</v>
      </c>
      <c r="AC265" s="39">
        <v>41.6</v>
      </c>
      <c r="AD265" s="39">
        <v>20.2</v>
      </c>
      <c r="AE265" s="40">
        <v>0.31</v>
      </c>
      <c r="AF265" s="17">
        <f t="shared" si="625"/>
        <v>2.75</v>
      </c>
      <c r="AG265" s="1" t="str">
        <f t="shared" si="729"/>
        <v>6</v>
      </c>
      <c r="AH265" s="1" t="str">
        <f t="shared" si="730"/>
        <v>3</v>
      </c>
      <c r="AI265" s="1" t="str">
        <f t="shared" si="731"/>
        <v>1</v>
      </c>
      <c r="AJ265" s="1" t="str">
        <f t="shared" si="732"/>
        <v>1</v>
      </c>
      <c r="AK265" s="87"/>
      <c r="AL265" s="87"/>
      <c r="AM265" s="21">
        <v>44320</v>
      </c>
      <c r="AN265" s="38">
        <v>9.9</v>
      </c>
      <c r="AO265" s="38">
        <v>17.399999999999999</v>
      </c>
      <c r="AP265" s="38">
        <v>10.5</v>
      </c>
      <c r="AQ265" s="25">
        <v>7.73</v>
      </c>
      <c r="AR265" s="82">
        <f t="shared" si="630"/>
        <v>4.5</v>
      </c>
      <c r="AS265" s="1" t="str">
        <f>IF(AN265&lt;=3,"1",IF(AN265&lt;5,"3",IF(AN265&lt;=15,"6",IF(AN265&gt;15,"10"))))</f>
        <v>6</v>
      </c>
      <c r="AT265" s="1" t="str">
        <f>IF(AO265&lt;=20,"1",IF(AO265&lt;=49.9,"3",IF(AO265&lt;=100,"6",IF(AO265&gt;100,"10"))))</f>
        <v>1</v>
      </c>
      <c r="AU265" s="1" t="str">
        <f>IF(AP265&gt;=6.5,"1",IF(AP265&gt;=4.6,"3",IF(AP265&gt;=2,"6",IF(AP265&gt;=0,"10"))))</f>
        <v>1</v>
      </c>
      <c r="AV265" s="1" t="str">
        <f>IF(AQ265&lt;=0.5,"1",IF(AQ265&lt;1,"3",IF(AQ265&lt;=3,"6",IF(AQ265&gt;=3,"10"))))</f>
        <v>10</v>
      </c>
      <c r="AW265" s="87"/>
      <c r="AX265" s="87"/>
      <c r="AY265" s="36">
        <v>44320</v>
      </c>
      <c r="AZ265" s="39">
        <v>4.5</v>
      </c>
      <c r="BA265" s="39">
        <v>87.3</v>
      </c>
      <c r="BB265" s="39">
        <v>11.1</v>
      </c>
      <c r="BC265" s="40">
        <v>3.15</v>
      </c>
      <c r="BD265" s="17">
        <f t="shared" si="739"/>
        <v>5</v>
      </c>
      <c r="BE265" s="1" t="str">
        <f t="shared" si="757"/>
        <v>3</v>
      </c>
      <c r="BF265" s="1" t="str">
        <f t="shared" si="758"/>
        <v>6</v>
      </c>
      <c r="BG265" s="1" t="str">
        <f t="shared" si="759"/>
        <v>1</v>
      </c>
      <c r="BH265" s="1" t="str">
        <f t="shared" si="760"/>
        <v>10</v>
      </c>
      <c r="BI265" s="87"/>
      <c r="BJ265" s="87"/>
      <c r="BK265" s="21">
        <v>44320</v>
      </c>
      <c r="BL265" s="39">
        <v>1</v>
      </c>
      <c r="BM265" s="39">
        <v>40.6</v>
      </c>
      <c r="BN265" s="39">
        <v>4.5</v>
      </c>
      <c r="BO265" s="40">
        <v>0.15</v>
      </c>
      <c r="BP265" s="17">
        <f t="shared" si="733"/>
        <v>2.75</v>
      </c>
      <c r="BQ265" s="1" t="str">
        <f>IF(BL265&lt;=3,"1",IF(BL265&lt;5,"3",IF(BL265&lt;=15,"6",IF(BL265&gt;15,"10"))))</f>
        <v>1</v>
      </c>
      <c r="BR265" s="1" t="str">
        <f>IF(BM265&lt;=20,"1",IF(BM265&lt;=49.9,"3",IF(BM265&lt;=100,"6",IF(BM265&gt;100,"10"))))</f>
        <v>3</v>
      </c>
      <c r="BS265" s="1" t="str">
        <f>IF(BN265&gt;=6.5,"1",IF(BN265&gt;=4.6,"3",IF(BN265&gt;=2,"6",IF(BN265&gt;=0,"10"))))</f>
        <v>6</v>
      </c>
      <c r="BT265" s="1" t="str">
        <f>IF(BO265&lt;=0.5,"1",IF(BO265&lt;1,"3",IF(BO265&lt;=3,"6",IF(BO265&gt;=3,"10"))))</f>
        <v>1</v>
      </c>
    </row>
    <row r="266" spans="1:72" x14ac:dyDescent="0.25">
      <c r="A266" s="87"/>
      <c r="B266" s="87"/>
      <c r="C266" s="21">
        <v>44350</v>
      </c>
      <c r="D266" s="41">
        <v>1</v>
      </c>
      <c r="E266" s="41">
        <v>32.299999999999997</v>
      </c>
      <c r="F266" s="41">
        <v>7.7</v>
      </c>
      <c r="G266" s="41">
        <v>0.03</v>
      </c>
      <c r="H266" s="17">
        <f t="shared" si="734"/>
        <v>1.5</v>
      </c>
      <c r="I266" s="1" t="str">
        <f t="shared" si="749"/>
        <v>1</v>
      </c>
      <c r="J266" s="1" t="str">
        <f t="shared" si="750"/>
        <v>3</v>
      </c>
      <c r="K266" s="1" t="str">
        <f t="shared" si="751"/>
        <v>1</v>
      </c>
      <c r="L266" s="1" t="str">
        <f t="shared" si="752"/>
        <v>1</v>
      </c>
      <c r="M266" s="87"/>
      <c r="N266" s="87"/>
      <c r="O266" s="21">
        <v>44350</v>
      </c>
      <c r="P266" s="41">
        <v>1</v>
      </c>
      <c r="Q266" s="41">
        <v>66.2</v>
      </c>
      <c r="R266" s="41">
        <v>7.4</v>
      </c>
      <c r="S266" s="41">
        <v>0.06</v>
      </c>
      <c r="T266" s="17">
        <f t="shared" ref="T266:T271" si="765">(U266+V266+W266+X266)/4</f>
        <v>2.25</v>
      </c>
      <c r="U266" s="1" t="str">
        <f t="shared" si="745"/>
        <v>1</v>
      </c>
      <c r="V266" s="1" t="str">
        <f t="shared" si="746"/>
        <v>6</v>
      </c>
      <c r="W266" s="1" t="str">
        <f t="shared" si="747"/>
        <v>1</v>
      </c>
      <c r="X266" s="1" t="str">
        <f t="shared" si="748"/>
        <v>1</v>
      </c>
      <c r="Y266" s="87"/>
      <c r="Z266" s="87"/>
      <c r="AA266" s="21">
        <v>44350</v>
      </c>
      <c r="AB266" s="41">
        <v>1.2</v>
      </c>
      <c r="AC266" s="41">
        <v>172</v>
      </c>
      <c r="AD266" s="41">
        <v>5.6</v>
      </c>
      <c r="AE266" s="41">
        <v>0.4</v>
      </c>
      <c r="AF266" s="17">
        <f t="shared" si="625"/>
        <v>3.75</v>
      </c>
      <c r="AG266" s="1" t="str">
        <f t="shared" si="729"/>
        <v>1</v>
      </c>
      <c r="AH266" s="1" t="str">
        <f t="shared" si="730"/>
        <v>10</v>
      </c>
      <c r="AI266" s="1" t="str">
        <f t="shared" si="731"/>
        <v>3</v>
      </c>
      <c r="AJ266" s="1" t="str">
        <f t="shared" si="732"/>
        <v>1</v>
      </c>
      <c r="AK266" s="87"/>
      <c r="AL266" s="87"/>
      <c r="AM266" s="26">
        <v>44350</v>
      </c>
      <c r="AN266" s="29">
        <v>1.9</v>
      </c>
      <c r="AO266" s="29">
        <v>85.5</v>
      </c>
      <c r="AP266" s="29">
        <v>4.5999999999999996</v>
      </c>
      <c r="AQ266" s="29">
        <v>3.1</v>
      </c>
      <c r="AR266" s="82">
        <f t="shared" si="630"/>
        <v>5</v>
      </c>
      <c r="AS266" s="1" t="str">
        <f t="shared" ref="AS266:AS272" si="766">IF(AN266&lt;=3,"1",IF(AN266&lt;5,"3",IF(AN266&lt;=15,"6",IF(AN266&gt;15,"10"))))</f>
        <v>1</v>
      </c>
      <c r="AT266" s="1" t="str">
        <f t="shared" ref="AT266:AT272" si="767">IF(AO266&lt;=20,"1",IF(AO266&lt;=49.9,"3",IF(AO266&lt;=100,"6",IF(AO266&gt;100,"10"))))</f>
        <v>6</v>
      </c>
      <c r="AU266" s="1" t="str">
        <f t="shared" ref="AU266:AU272" si="768">IF(AP266&gt;=6.5,"1",IF(AP266&gt;=4.6,"3",IF(AP266&gt;=2,"6",IF(AP266&gt;=0,"10"))))</f>
        <v>3</v>
      </c>
      <c r="AV266" s="1" t="str">
        <f t="shared" ref="AV266:AV272" si="769">IF(AQ266&lt;=0.5,"1",IF(AQ266&lt;1,"3",IF(AQ266&lt;=3,"6",IF(AQ266&gt;=3,"10"))))</f>
        <v>10</v>
      </c>
      <c r="AW266" s="87"/>
      <c r="AX266" s="87"/>
      <c r="AY266" s="36">
        <v>44350</v>
      </c>
      <c r="AZ266" s="41">
        <v>1.6</v>
      </c>
      <c r="BA266" s="41">
        <v>76.400000000000006</v>
      </c>
      <c r="BB266" s="41">
        <v>3.8</v>
      </c>
      <c r="BC266" s="41">
        <v>3.02</v>
      </c>
      <c r="BD266" s="17">
        <f t="shared" si="739"/>
        <v>5.75</v>
      </c>
      <c r="BE266" s="1" t="str">
        <f t="shared" si="757"/>
        <v>1</v>
      </c>
      <c r="BF266" s="1" t="str">
        <f t="shared" si="758"/>
        <v>6</v>
      </c>
      <c r="BG266" s="1" t="str">
        <f t="shared" si="759"/>
        <v>6</v>
      </c>
      <c r="BH266" s="1" t="str">
        <f t="shared" si="760"/>
        <v>10</v>
      </c>
      <c r="BI266" s="87"/>
      <c r="BJ266" s="87"/>
      <c r="BK266" s="21">
        <v>44350</v>
      </c>
      <c r="BL266" s="41">
        <v>1</v>
      </c>
      <c r="BM266" s="41">
        <v>49.1</v>
      </c>
      <c r="BN266" s="41">
        <v>3.2</v>
      </c>
      <c r="BO266" s="41">
        <v>1.95</v>
      </c>
      <c r="BP266" s="17">
        <f t="shared" si="733"/>
        <v>4</v>
      </c>
      <c r="BQ266" s="1" t="str">
        <f t="shared" ref="BQ266:BQ272" si="770">IF(BL266&lt;=3,"1",IF(BL266&lt;5,"3",IF(BL266&lt;=15,"6",IF(BL266&gt;15,"10"))))</f>
        <v>1</v>
      </c>
      <c r="BR266" s="1" t="str">
        <f t="shared" ref="BR266:BR272" si="771">IF(BM266&lt;=20,"1",IF(BM266&lt;=49.9,"3",IF(BM266&lt;=100,"6",IF(BM266&gt;100,"10"))))</f>
        <v>3</v>
      </c>
      <c r="BS266" s="1" t="str">
        <f t="shared" ref="BS266:BS272" si="772">IF(BN266&gt;=6.5,"1",IF(BN266&gt;=4.6,"3",IF(BN266&gt;=2,"6",IF(BN266&gt;=0,"10"))))</f>
        <v>6</v>
      </c>
      <c r="BT266" s="1" t="str">
        <f t="shared" ref="BT266:BT272" si="773">IF(BO266&lt;=0.5,"1",IF(BO266&lt;1,"3",IF(BO266&lt;=3,"6",IF(BO266&gt;=3,"10"))))</f>
        <v>6</v>
      </c>
    </row>
    <row r="267" spans="1:72" x14ac:dyDescent="0.25">
      <c r="A267" s="87"/>
      <c r="B267" s="87"/>
      <c r="C267" s="36">
        <v>44386</v>
      </c>
      <c r="D267" s="20">
        <v>1</v>
      </c>
      <c r="E267" s="11">
        <v>33</v>
      </c>
      <c r="F267" s="11">
        <v>7.9</v>
      </c>
      <c r="G267" s="11">
        <v>0.01</v>
      </c>
      <c r="H267" s="17">
        <f t="shared" si="734"/>
        <v>1.5</v>
      </c>
      <c r="I267" s="1" t="str">
        <f t="shared" si="749"/>
        <v>1</v>
      </c>
      <c r="J267" s="1" t="str">
        <f t="shared" si="750"/>
        <v>3</v>
      </c>
      <c r="K267" s="1" t="str">
        <f t="shared" si="751"/>
        <v>1</v>
      </c>
      <c r="L267" s="1" t="str">
        <f t="shared" si="752"/>
        <v>1</v>
      </c>
      <c r="M267" s="87"/>
      <c r="N267" s="87"/>
      <c r="O267" s="47">
        <v>44386</v>
      </c>
      <c r="P267" s="11">
        <v>1</v>
      </c>
      <c r="Q267" s="11">
        <v>69.2</v>
      </c>
      <c r="R267" s="11">
        <v>7.7</v>
      </c>
      <c r="S267" s="11">
        <v>0.01</v>
      </c>
      <c r="T267" s="17">
        <f t="shared" si="765"/>
        <v>2.25</v>
      </c>
      <c r="U267" s="1" t="str">
        <f t="shared" si="745"/>
        <v>1</v>
      </c>
      <c r="V267" s="1" t="str">
        <f t="shared" si="746"/>
        <v>6</v>
      </c>
      <c r="W267" s="1" t="str">
        <f t="shared" si="747"/>
        <v>1</v>
      </c>
      <c r="X267" s="1" t="str">
        <f t="shared" si="748"/>
        <v>1</v>
      </c>
      <c r="Y267" s="87"/>
      <c r="Z267" s="87"/>
      <c r="AA267" s="36">
        <v>44386</v>
      </c>
      <c r="AB267" s="11">
        <v>1</v>
      </c>
      <c r="AC267" s="11">
        <v>110</v>
      </c>
      <c r="AD267" s="11">
        <v>7.3</v>
      </c>
      <c r="AE267" s="11">
        <v>0.05</v>
      </c>
      <c r="AF267" s="17">
        <f t="shared" si="625"/>
        <v>3.25</v>
      </c>
      <c r="AG267" s="1" t="str">
        <f t="shared" si="729"/>
        <v>1</v>
      </c>
      <c r="AH267" s="1" t="str">
        <f t="shared" si="730"/>
        <v>10</v>
      </c>
      <c r="AI267" s="1" t="str">
        <f t="shared" si="731"/>
        <v>1</v>
      </c>
      <c r="AJ267" s="1" t="str">
        <f t="shared" si="732"/>
        <v>1</v>
      </c>
      <c r="AK267" s="87"/>
      <c r="AL267" s="87"/>
      <c r="AM267" s="36">
        <v>44386</v>
      </c>
      <c r="AN267" s="81">
        <v>1.2</v>
      </c>
      <c r="AO267" s="81">
        <v>36.200000000000003</v>
      </c>
      <c r="AP267" s="81">
        <v>6.4</v>
      </c>
      <c r="AQ267" s="81">
        <v>0.44</v>
      </c>
      <c r="AR267" s="82">
        <f t="shared" si="630"/>
        <v>2</v>
      </c>
      <c r="AS267" s="1" t="str">
        <f t="shared" si="766"/>
        <v>1</v>
      </c>
      <c r="AT267" s="1" t="str">
        <f t="shared" si="767"/>
        <v>3</v>
      </c>
      <c r="AU267" s="1" t="str">
        <f t="shared" si="768"/>
        <v>3</v>
      </c>
      <c r="AV267" s="1" t="str">
        <f t="shared" si="769"/>
        <v>1</v>
      </c>
      <c r="AW267" s="87"/>
      <c r="AX267" s="87"/>
      <c r="AY267" s="47">
        <v>44386</v>
      </c>
      <c r="AZ267" s="11">
        <v>1.9</v>
      </c>
      <c r="BA267" s="11">
        <v>30.5</v>
      </c>
      <c r="BB267" s="11">
        <v>6.4</v>
      </c>
      <c r="BC267" s="11">
        <v>0.81</v>
      </c>
      <c r="BD267" s="17">
        <f t="shared" si="739"/>
        <v>2.5</v>
      </c>
      <c r="BE267" s="1" t="str">
        <f t="shared" si="757"/>
        <v>1</v>
      </c>
      <c r="BF267" s="1" t="str">
        <f t="shared" si="758"/>
        <v>3</v>
      </c>
      <c r="BG267" s="1" t="str">
        <f t="shared" si="759"/>
        <v>3</v>
      </c>
      <c r="BH267" s="1" t="str">
        <f t="shared" si="760"/>
        <v>3</v>
      </c>
      <c r="BI267" s="87"/>
      <c r="BJ267" s="87"/>
      <c r="BK267" s="36">
        <v>44386</v>
      </c>
      <c r="BL267" s="11">
        <v>4.0999999999999996</v>
      </c>
      <c r="BM267" s="11">
        <v>53</v>
      </c>
      <c r="BN267" s="11">
        <v>10.4</v>
      </c>
      <c r="BO267" s="11">
        <v>0.03</v>
      </c>
      <c r="BP267" s="17">
        <f t="shared" si="733"/>
        <v>2.75</v>
      </c>
      <c r="BQ267" s="1" t="str">
        <f t="shared" si="770"/>
        <v>3</v>
      </c>
      <c r="BR267" s="1" t="str">
        <f t="shared" si="771"/>
        <v>6</v>
      </c>
      <c r="BS267" s="1" t="str">
        <f t="shared" si="772"/>
        <v>1</v>
      </c>
      <c r="BT267" s="1" t="str">
        <f t="shared" si="773"/>
        <v>1</v>
      </c>
    </row>
    <row r="268" spans="1:72" x14ac:dyDescent="0.25">
      <c r="A268" s="87"/>
      <c r="B268" s="87"/>
      <c r="C268" s="36">
        <v>44428</v>
      </c>
      <c r="D268" s="11">
        <v>1</v>
      </c>
      <c r="E268" s="42">
        <v>89.6</v>
      </c>
      <c r="F268" s="42">
        <v>8.4</v>
      </c>
      <c r="G268" s="42">
        <v>0.01</v>
      </c>
      <c r="H268" s="17">
        <f t="shared" si="734"/>
        <v>2.25</v>
      </c>
      <c r="I268" s="1" t="str">
        <f t="shared" si="749"/>
        <v>1</v>
      </c>
      <c r="J268" s="1" t="str">
        <f t="shared" si="750"/>
        <v>6</v>
      </c>
      <c r="K268" s="1" t="str">
        <f t="shared" si="751"/>
        <v>1</v>
      </c>
      <c r="L268" s="1" t="str">
        <f t="shared" si="752"/>
        <v>1</v>
      </c>
      <c r="M268" s="87"/>
      <c r="N268" s="87"/>
      <c r="O268" s="47">
        <v>44428</v>
      </c>
      <c r="P268" s="11">
        <v>1</v>
      </c>
      <c r="Q268" s="42">
        <v>364</v>
      </c>
      <c r="R268" s="42">
        <v>8.1999999999999993</v>
      </c>
      <c r="S268" s="42">
        <v>0.03</v>
      </c>
      <c r="T268" s="17">
        <f t="shared" si="765"/>
        <v>3.25</v>
      </c>
      <c r="U268" s="1" t="str">
        <f t="shared" si="745"/>
        <v>1</v>
      </c>
      <c r="V268" s="1" t="str">
        <f t="shared" si="746"/>
        <v>10</v>
      </c>
      <c r="W268" s="1" t="str">
        <f t="shared" si="747"/>
        <v>1</v>
      </c>
      <c r="X268" s="1" t="str">
        <f t="shared" si="748"/>
        <v>1</v>
      </c>
      <c r="Y268" s="87"/>
      <c r="Z268" s="87"/>
      <c r="AA268" s="8">
        <v>44428</v>
      </c>
      <c r="AB268" s="11">
        <v>1</v>
      </c>
      <c r="AC268" s="42">
        <v>502</v>
      </c>
      <c r="AD268" s="42">
        <v>7.1</v>
      </c>
      <c r="AE268" s="42">
        <v>0.28000000000000003</v>
      </c>
      <c r="AF268" s="17">
        <f t="shared" si="625"/>
        <v>3.25</v>
      </c>
      <c r="AG268" s="1" t="str">
        <f t="shared" si="729"/>
        <v>1</v>
      </c>
      <c r="AH268" s="1" t="str">
        <f t="shared" si="730"/>
        <v>10</v>
      </c>
      <c r="AI268" s="1" t="str">
        <f t="shared" si="731"/>
        <v>1</v>
      </c>
      <c r="AJ268" s="1" t="str">
        <f t="shared" si="732"/>
        <v>1</v>
      </c>
      <c r="AK268" s="87"/>
      <c r="AL268" s="87"/>
      <c r="AM268" s="8">
        <v>44428</v>
      </c>
      <c r="AN268" s="46">
        <v>1</v>
      </c>
      <c r="AO268" s="46">
        <v>212</v>
      </c>
      <c r="AP268" s="46">
        <v>8</v>
      </c>
      <c r="AQ268" s="83">
        <v>7.0000000000000007E-2</v>
      </c>
      <c r="AR268" s="82">
        <f t="shared" si="630"/>
        <v>3.25</v>
      </c>
      <c r="AS268" s="1" t="str">
        <f t="shared" si="766"/>
        <v>1</v>
      </c>
      <c r="AT268" s="1" t="str">
        <f t="shared" si="767"/>
        <v>10</v>
      </c>
      <c r="AU268" s="1" t="str">
        <f t="shared" si="768"/>
        <v>1</v>
      </c>
      <c r="AV268" s="1" t="str">
        <f t="shared" si="769"/>
        <v>1</v>
      </c>
      <c r="AW268" s="87"/>
      <c r="AX268" s="87"/>
      <c r="AY268" s="47">
        <v>44428</v>
      </c>
      <c r="AZ268" s="42">
        <v>1</v>
      </c>
      <c r="BA268" s="42">
        <v>605</v>
      </c>
      <c r="BB268" s="42">
        <v>6.4</v>
      </c>
      <c r="BC268" s="42">
        <v>0.5</v>
      </c>
      <c r="BD268" s="17">
        <f t="shared" si="739"/>
        <v>3.75</v>
      </c>
      <c r="BE268" s="1" t="str">
        <f t="shared" si="757"/>
        <v>1</v>
      </c>
      <c r="BF268" s="1" t="str">
        <f t="shared" si="758"/>
        <v>10</v>
      </c>
      <c r="BG268" s="1" t="str">
        <f t="shared" si="759"/>
        <v>3</v>
      </c>
      <c r="BH268" s="1" t="str">
        <f t="shared" si="760"/>
        <v>1</v>
      </c>
      <c r="BI268" s="87"/>
      <c r="BJ268" s="87"/>
      <c r="BK268" s="47">
        <v>44428</v>
      </c>
      <c r="BL268" s="42">
        <v>1</v>
      </c>
      <c r="BM268" s="42">
        <v>778</v>
      </c>
      <c r="BN268" s="42">
        <v>5.7</v>
      </c>
      <c r="BO268" s="79">
        <v>0.26</v>
      </c>
      <c r="BP268" s="17">
        <f t="shared" si="733"/>
        <v>3.75</v>
      </c>
      <c r="BQ268" s="1" t="str">
        <f t="shared" si="770"/>
        <v>1</v>
      </c>
      <c r="BR268" s="1" t="str">
        <f t="shared" si="771"/>
        <v>10</v>
      </c>
      <c r="BS268" s="1" t="str">
        <f t="shared" si="772"/>
        <v>3</v>
      </c>
      <c r="BT268" s="1" t="str">
        <f t="shared" si="773"/>
        <v>1</v>
      </c>
    </row>
    <row r="269" spans="1:72" x14ac:dyDescent="0.25">
      <c r="A269" s="87"/>
      <c r="B269" s="87"/>
      <c r="C269" s="21" t="s">
        <v>45</v>
      </c>
      <c r="D269" s="11" t="s">
        <v>14</v>
      </c>
      <c r="E269" s="11" t="s">
        <v>14</v>
      </c>
      <c r="F269" s="11" t="s">
        <v>14</v>
      </c>
      <c r="G269" s="11" t="s">
        <v>14</v>
      </c>
      <c r="H269" s="17" t="s">
        <v>14</v>
      </c>
      <c r="I269" s="17" t="s">
        <v>14</v>
      </c>
      <c r="J269" s="17" t="s">
        <v>14</v>
      </c>
      <c r="K269" s="17" t="s">
        <v>14</v>
      </c>
      <c r="L269" s="17" t="s">
        <v>14</v>
      </c>
      <c r="M269" s="87"/>
      <c r="N269" s="87"/>
      <c r="O269" s="37" t="s">
        <v>45</v>
      </c>
      <c r="P269" s="11" t="s">
        <v>14</v>
      </c>
      <c r="Q269" s="11" t="s">
        <v>14</v>
      </c>
      <c r="R269" s="11" t="s">
        <v>14</v>
      </c>
      <c r="S269" s="11" t="s">
        <v>14</v>
      </c>
      <c r="T269" s="17" t="s">
        <v>14</v>
      </c>
      <c r="U269" s="17" t="s">
        <v>14</v>
      </c>
      <c r="V269" s="17" t="s">
        <v>14</v>
      </c>
      <c r="W269" s="17" t="s">
        <v>14</v>
      </c>
      <c r="X269" s="17" t="s">
        <v>14</v>
      </c>
      <c r="Y269" s="87"/>
      <c r="Z269" s="87"/>
      <c r="AA269" s="21" t="s">
        <v>45</v>
      </c>
      <c r="AB269" s="11">
        <v>1</v>
      </c>
      <c r="AC269" s="11">
        <v>620</v>
      </c>
      <c r="AD269" s="11">
        <v>7.7</v>
      </c>
      <c r="AE269" s="11">
        <v>0.19</v>
      </c>
      <c r="AF269" s="17">
        <f t="shared" si="625"/>
        <v>3.25</v>
      </c>
      <c r="AG269" s="1" t="str">
        <f t="shared" si="729"/>
        <v>1</v>
      </c>
      <c r="AH269" s="1" t="str">
        <f t="shared" si="730"/>
        <v>10</v>
      </c>
      <c r="AI269" s="1" t="str">
        <f t="shared" si="731"/>
        <v>1</v>
      </c>
      <c r="AJ269" s="1" t="str">
        <f t="shared" si="732"/>
        <v>1</v>
      </c>
      <c r="AK269" s="87"/>
      <c r="AL269" s="87"/>
      <c r="AM269" s="21" t="s">
        <v>45</v>
      </c>
      <c r="AN269" s="11" t="s">
        <v>14</v>
      </c>
      <c r="AO269" s="11" t="s">
        <v>14</v>
      </c>
      <c r="AP269" s="11" t="s">
        <v>14</v>
      </c>
      <c r="AQ269" s="11" t="s">
        <v>14</v>
      </c>
      <c r="AR269" s="17" t="s">
        <v>14</v>
      </c>
      <c r="AS269" s="17" t="s">
        <v>14</v>
      </c>
      <c r="AT269" s="17" t="s">
        <v>14</v>
      </c>
      <c r="AU269" s="17" t="s">
        <v>14</v>
      </c>
      <c r="AV269" s="17" t="s">
        <v>14</v>
      </c>
      <c r="AW269" s="87"/>
      <c r="AX269" s="87"/>
      <c r="AY269" s="37" t="s">
        <v>45</v>
      </c>
      <c r="AZ269" s="42">
        <v>1</v>
      </c>
      <c r="BA269" s="42">
        <v>1040</v>
      </c>
      <c r="BB269" s="42">
        <v>6.2</v>
      </c>
      <c r="BC269" s="43">
        <v>0.45</v>
      </c>
      <c r="BD269" s="17">
        <f t="shared" si="739"/>
        <v>3.75</v>
      </c>
      <c r="BE269" s="1" t="str">
        <f t="shared" si="757"/>
        <v>1</v>
      </c>
      <c r="BF269" s="1" t="str">
        <f t="shared" si="758"/>
        <v>10</v>
      </c>
      <c r="BG269" s="1" t="str">
        <f t="shared" si="759"/>
        <v>3</v>
      </c>
      <c r="BH269" s="1" t="str">
        <f t="shared" si="760"/>
        <v>1</v>
      </c>
      <c r="BI269" s="87"/>
      <c r="BJ269" s="87"/>
      <c r="BK269" s="37" t="s">
        <v>45</v>
      </c>
      <c r="BL269" s="11">
        <v>1</v>
      </c>
      <c r="BM269" s="11">
        <v>1370</v>
      </c>
      <c r="BN269" s="11">
        <v>5</v>
      </c>
      <c r="BO269" s="11">
        <v>0.39</v>
      </c>
      <c r="BP269" s="17">
        <f t="shared" si="733"/>
        <v>3.75</v>
      </c>
      <c r="BQ269" s="1" t="str">
        <f t="shared" si="770"/>
        <v>1</v>
      </c>
      <c r="BR269" s="1" t="str">
        <f t="shared" si="771"/>
        <v>10</v>
      </c>
      <c r="BS269" s="1" t="str">
        <f t="shared" si="772"/>
        <v>3</v>
      </c>
      <c r="BT269" s="1" t="str">
        <f t="shared" si="773"/>
        <v>1</v>
      </c>
    </row>
    <row r="270" spans="1:72" x14ac:dyDescent="0.25">
      <c r="A270" s="87"/>
      <c r="B270" s="87"/>
      <c r="C270" s="21">
        <v>44474</v>
      </c>
      <c r="D270" s="11" t="s">
        <v>14</v>
      </c>
      <c r="E270" s="11" t="s">
        <v>14</v>
      </c>
      <c r="F270" s="11" t="s">
        <v>14</v>
      </c>
      <c r="G270" s="11" t="s">
        <v>14</v>
      </c>
      <c r="H270" s="17" t="s">
        <v>14</v>
      </c>
      <c r="I270" s="17" t="s">
        <v>14</v>
      </c>
      <c r="J270" s="17" t="s">
        <v>14</v>
      </c>
      <c r="K270" s="17" t="s">
        <v>14</v>
      </c>
      <c r="L270" s="17" t="s">
        <v>14</v>
      </c>
      <c r="M270" s="87"/>
      <c r="N270" s="87"/>
      <c r="O270" s="37">
        <v>44474</v>
      </c>
      <c r="P270" s="42">
        <v>1</v>
      </c>
      <c r="Q270" s="42">
        <v>39.4</v>
      </c>
      <c r="R270" s="42">
        <v>7.6</v>
      </c>
      <c r="S270" s="43">
        <v>0.04</v>
      </c>
      <c r="T270" s="17">
        <f t="shared" si="765"/>
        <v>1.5</v>
      </c>
      <c r="U270" s="1" t="str">
        <f t="shared" si="745"/>
        <v>1</v>
      </c>
      <c r="V270" s="1" t="str">
        <f t="shared" si="746"/>
        <v>3</v>
      </c>
      <c r="W270" s="1" t="str">
        <f t="shared" si="747"/>
        <v>1</v>
      </c>
      <c r="X270" s="1" t="str">
        <f t="shared" si="748"/>
        <v>1</v>
      </c>
      <c r="Y270" s="87"/>
      <c r="Z270" s="87"/>
      <c r="AA270" s="7">
        <v>44474</v>
      </c>
      <c r="AB270" s="42">
        <v>1.3</v>
      </c>
      <c r="AC270" s="42">
        <v>18.399999999999999</v>
      </c>
      <c r="AD270" s="42">
        <v>8.6999999999999993</v>
      </c>
      <c r="AE270" s="43">
        <v>0.1</v>
      </c>
      <c r="AF270" s="17">
        <f t="shared" si="625"/>
        <v>1</v>
      </c>
      <c r="AG270" s="1" t="str">
        <f t="shared" si="729"/>
        <v>1</v>
      </c>
      <c r="AH270" s="1" t="str">
        <f t="shared" si="730"/>
        <v>1</v>
      </c>
      <c r="AI270" s="1" t="str">
        <f t="shared" si="731"/>
        <v>1</v>
      </c>
      <c r="AJ270" s="1" t="str">
        <f t="shared" si="732"/>
        <v>1</v>
      </c>
      <c r="AK270" s="87"/>
      <c r="AL270" s="87"/>
      <c r="AM270" s="7">
        <v>44474</v>
      </c>
      <c r="AN270" s="46">
        <v>4.3</v>
      </c>
      <c r="AO270" s="35">
        <v>14.3</v>
      </c>
      <c r="AP270" s="35">
        <v>7.4</v>
      </c>
      <c r="AQ270" s="35">
        <v>3.53</v>
      </c>
      <c r="AR270" s="82">
        <f t="shared" si="630"/>
        <v>3.75</v>
      </c>
      <c r="AS270" s="1" t="str">
        <f t="shared" si="766"/>
        <v>3</v>
      </c>
      <c r="AT270" s="1" t="str">
        <f t="shared" si="767"/>
        <v>1</v>
      </c>
      <c r="AU270" s="1" t="str">
        <f t="shared" si="768"/>
        <v>1</v>
      </c>
      <c r="AV270" s="1" t="str">
        <f t="shared" si="769"/>
        <v>10</v>
      </c>
      <c r="AW270" s="87"/>
      <c r="AX270" s="87"/>
      <c r="AY270" s="37">
        <v>44474</v>
      </c>
      <c r="AZ270" s="42">
        <v>3.3</v>
      </c>
      <c r="BA270" s="42">
        <v>34.200000000000003</v>
      </c>
      <c r="BB270" s="42">
        <v>8.9</v>
      </c>
      <c r="BC270" s="43">
        <v>1.1000000000000001</v>
      </c>
      <c r="BD270" s="17">
        <f t="shared" si="739"/>
        <v>3.25</v>
      </c>
      <c r="BE270" s="1" t="str">
        <f t="shared" si="757"/>
        <v>3</v>
      </c>
      <c r="BF270" s="1" t="str">
        <f t="shared" si="758"/>
        <v>3</v>
      </c>
      <c r="BG270" s="1" t="str">
        <f t="shared" si="759"/>
        <v>1</v>
      </c>
      <c r="BH270" s="1" t="str">
        <f t="shared" si="760"/>
        <v>6</v>
      </c>
      <c r="BI270" s="87"/>
      <c r="BJ270" s="87"/>
      <c r="BK270" s="37">
        <v>44474</v>
      </c>
      <c r="BL270" s="42">
        <v>2.2999999999999998</v>
      </c>
      <c r="BM270" s="42">
        <v>217</v>
      </c>
      <c r="BN270" s="42">
        <v>8.5</v>
      </c>
      <c r="BO270" s="43">
        <v>0.2</v>
      </c>
      <c r="BP270" s="17">
        <f t="shared" si="733"/>
        <v>3.25</v>
      </c>
      <c r="BQ270" s="1" t="str">
        <f t="shared" si="770"/>
        <v>1</v>
      </c>
      <c r="BR270" s="1" t="str">
        <f t="shared" si="771"/>
        <v>10</v>
      </c>
      <c r="BS270" s="1" t="str">
        <f t="shared" si="772"/>
        <v>1</v>
      </c>
      <c r="BT270" s="1" t="str">
        <f t="shared" si="773"/>
        <v>1</v>
      </c>
    </row>
    <row r="271" spans="1:72" x14ac:dyDescent="0.25">
      <c r="A271" s="87"/>
      <c r="B271" s="87"/>
      <c r="C271" s="21">
        <v>44504</v>
      </c>
      <c r="D271" s="11" t="s">
        <v>14</v>
      </c>
      <c r="E271" s="11" t="s">
        <v>14</v>
      </c>
      <c r="F271" s="11" t="s">
        <v>14</v>
      </c>
      <c r="G271" s="11" t="s">
        <v>14</v>
      </c>
      <c r="H271" s="17" t="s">
        <v>14</v>
      </c>
      <c r="I271" s="17" t="s">
        <v>14</v>
      </c>
      <c r="J271" s="17" t="s">
        <v>14</v>
      </c>
      <c r="K271" s="17" t="s">
        <v>14</v>
      </c>
      <c r="L271" s="17" t="s">
        <v>14</v>
      </c>
      <c r="M271" s="87"/>
      <c r="N271" s="87"/>
      <c r="O271" s="37">
        <v>44504</v>
      </c>
      <c r="P271" s="11">
        <v>1</v>
      </c>
      <c r="Q271" s="11">
        <v>18.8</v>
      </c>
      <c r="R271" s="11">
        <v>8.6</v>
      </c>
      <c r="S271" s="11">
        <v>0.01</v>
      </c>
      <c r="T271" s="17">
        <f t="shared" si="765"/>
        <v>1</v>
      </c>
      <c r="U271" s="1" t="str">
        <f t="shared" si="745"/>
        <v>1</v>
      </c>
      <c r="V271" s="1" t="str">
        <f t="shared" si="746"/>
        <v>1</v>
      </c>
      <c r="W271" s="1" t="str">
        <f t="shared" si="747"/>
        <v>1</v>
      </c>
      <c r="X271" s="1" t="str">
        <f t="shared" si="748"/>
        <v>1</v>
      </c>
      <c r="Y271" s="87"/>
      <c r="Z271" s="87"/>
      <c r="AA271" s="7">
        <v>44504</v>
      </c>
      <c r="AB271" s="11">
        <v>1.6</v>
      </c>
      <c r="AC271" s="11">
        <v>24.8</v>
      </c>
      <c r="AD271" s="11">
        <v>8.4</v>
      </c>
      <c r="AE271" s="11">
        <v>0.24</v>
      </c>
      <c r="AF271" s="17">
        <f t="shared" si="625"/>
        <v>1.5</v>
      </c>
      <c r="AG271" s="1" t="str">
        <f t="shared" si="729"/>
        <v>1</v>
      </c>
      <c r="AH271" s="1" t="str">
        <f t="shared" si="730"/>
        <v>3</v>
      </c>
      <c r="AI271" s="1" t="str">
        <f t="shared" si="731"/>
        <v>1</v>
      </c>
      <c r="AJ271" s="1" t="str">
        <f t="shared" si="732"/>
        <v>1</v>
      </c>
      <c r="AK271" s="87"/>
      <c r="AL271" s="87"/>
      <c r="AM271" s="7">
        <v>44504</v>
      </c>
      <c r="AN271" s="81">
        <v>2.8</v>
      </c>
      <c r="AO271" s="81">
        <v>17.8</v>
      </c>
      <c r="AP271" s="81">
        <v>7.9</v>
      </c>
      <c r="AQ271" s="81">
        <v>3.07</v>
      </c>
      <c r="AR271" s="82">
        <f t="shared" si="630"/>
        <v>3.25</v>
      </c>
      <c r="AS271" s="1" t="str">
        <f t="shared" si="766"/>
        <v>1</v>
      </c>
      <c r="AT271" s="1" t="str">
        <f t="shared" si="767"/>
        <v>1</v>
      </c>
      <c r="AU271" s="1" t="str">
        <f t="shared" si="768"/>
        <v>1</v>
      </c>
      <c r="AV271" s="1" t="str">
        <f t="shared" si="769"/>
        <v>10</v>
      </c>
      <c r="AW271" s="87"/>
      <c r="AX271" s="87"/>
      <c r="AY271" s="37">
        <v>44504</v>
      </c>
      <c r="AZ271" s="11">
        <v>2</v>
      </c>
      <c r="BA271" s="11">
        <v>47.4</v>
      </c>
      <c r="BB271" s="11">
        <v>6.8</v>
      </c>
      <c r="BC271" s="11">
        <v>1.19</v>
      </c>
      <c r="BD271" s="17">
        <f t="shared" si="739"/>
        <v>2.75</v>
      </c>
      <c r="BE271" s="1" t="str">
        <f t="shared" si="757"/>
        <v>1</v>
      </c>
      <c r="BF271" s="1" t="str">
        <f t="shared" si="758"/>
        <v>3</v>
      </c>
      <c r="BG271" s="1" t="str">
        <f t="shared" si="759"/>
        <v>1</v>
      </c>
      <c r="BH271" s="1" t="str">
        <f t="shared" si="760"/>
        <v>6</v>
      </c>
      <c r="BI271" s="87"/>
      <c r="BJ271" s="87"/>
      <c r="BK271" s="37">
        <v>44504</v>
      </c>
      <c r="BL271" s="11">
        <v>2.5</v>
      </c>
      <c r="BM271" s="11">
        <v>118</v>
      </c>
      <c r="BN271" s="11">
        <v>9.1999999999999993</v>
      </c>
      <c r="BO271" s="11">
        <v>0.25</v>
      </c>
      <c r="BP271" s="17">
        <f t="shared" si="733"/>
        <v>3.25</v>
      </c>
      <c r="BQ271" s="1" t="str">
        <f t="shared" si="770"/>
        <v>1</v>
      </c>
      <c r="BR271" s="1" t="str">
        <f t="shared" si="771"/>
        <v>10</v>
      </c>
      <c r="BS271" s="1" t="str">
        <f t="shared" si="772"/>
        <v>1</v>
      </c>
      <c r="BT271" s="1" t="str">
        <f t="shared" si="773"/>
        <v>1</v>
      </c>
    </row>
    <row r="272" spans="1:72" x14ac:dyDescent="0.25">
      <c r="A272" s="87"/>
      <c r="B272" s="87"/>
      <c r="C272" s="21">
        <v>44533</v>
      </c>
      <c r="D272" s="11" t="s">
        <v>14</v>
      </c>
      <c r="E272" s="11" t="s">
        <v>14</v>
      </c>
      <c r="F272" s="11" t="s">
        <v>14</v>
      </c>
      <c r="G272" s="11" t="s">
        <v>14</v>
      </c>
      <c r="H272" s="17" t="s">
        <v>14</v>
      </c>
      <c r="I272" s="17" t="s">
        <v>14</v>
      </c>
      <c r="J272" s="17" t="s">
        <v>14</v>
      </c>
      <c r="K272" s="17" t="s">
        <v>14</v>
      </c>
      <c r="L272" s="17" t="s">
        <v>14</v>
      </c>
      <c r="M272" s="87"/>
      <c r="N272" s="87"/>
      <c r="O272" s="21">
        <v>44533</v>
      </c>
      <c r="P272" s="11" t="s">
        <v>14</v>
      </c>
      <c r="Q272" s="11" t="s">
        <v>14</v>
      </c>
      <c r="R272" s="11" t="s">
        <v>14</v>
      </c>
      <c r="S272" s="11" t="s">
        <v>14</v>
      </c>
      <c r="T272" s="17" t="s">
        <v>14</v>
      </c>
      <c r="U272" s="1" t="s">
        <v>14</v>
      </c>
      <c r="V272" s="1" t="s">
        <v>14</v>
      </c>
      <c r="W272" s="1" t="s">
        <v>14</v>
      </c>
      <c r="X272" s="1" t="s">
        <v>14</v>
      </c>
      <c r="Y272" s="87"/>
      <c r="Z272" s="87"/>
      <c r="AA272" s="21">
        <v>44533</v>
      </c>
      <c r="AB272" s="11">
        <v>1.2</v>
      </c>
      <c r="AC272" s="11">
        <v>42.4</v>
      </c>
      <c r="AD272" s="11">
        <v>8.1</v>
      </c>
      <c r="AE272" s="11">
        <v>0.28999999999999998</v>
      </c>
      <c r="AF272" s="17">
        <f t="shared" si="625"/>
        <v>1.5</v>
      </c>
      <c r="AG272" s="1" t="str">
        <f t="shared" si="729"/>
        <v>1</v>
      </c>
      <c r="AH272" s="1" t="str">
        <f t="shared" si="730"/>
        <v>3</v>
      </c>
      <c r="AI272" s="1" t="str">
        <f t="shared" si="731"/>
        <v>1</v>
      </c>
      <c r="AJ272" s="1" t="str">
        <f t="shared" si="732"/>
        <v>1</v>
      </c>
      <c r="AK272" s="87"/>
      <c r="AL272" s="87"/>
      <c r="AM272" s="21">
        <v>44533</v>
      </c>
      <c r="AN272" s="81">
        <v>1.9</v>
      </c>
      <c r="AO272" s="81">
        <v>13.2</v>
      </c>
      <c r="AP272" s="81">
        <v>7</v>
      </c>
      <c r="AQ272" s="81">
        <v>5.63</v>
      </c>
      <c r="AR272" s="82">
        <f t="shared" si="630"/>
        <v>3.25</v>
      </c>
      <c r="AS272" s="1" t="str">
        <f t="shared" si="766"/>
        <v>1</v>
      </c>
      <c r="AT272" s="1" t="str">
        <f t="shared" si="767"/>
        <v>1</v>
      </c>
      <c r="AU272" s="1" t="str">
        <f t="shared" si="768"/>
        <v>1</v>
      </c>
      <c r="AV272" s="1" t="str">
        <f t="shared" si="769"/>
        <v>10</v>
      </c>
      <c r="AW272" s="87"/>
      <c r="AX272" s="87"/>
      <c r="AY272" s="21">
        <v>44533</v>
      </c>
      <c r="AZ272" s="11">
        <v>2.1</v>
      </c>
      <c r="BA272" s="11">
        <v>111</v>
      </c>
      <c r="BB272" s="11">
        <v>8.1999999999999993</v>
      </c>
      <c r="BC272" s="11">
        <v>4.3099999999999996</v>
      </c>
      <c r="BD272" s="17">
        <f t="shared" si="739"/>
        <v>5.5</v>
      </c>
      <c r="BE272" s="1" t="str">
        <f t="shared" si="757"/>
        <v>1</v>
      </c>
      <c r="BF272" s="1" t="str">
        <f t="shared" si="758"/>
        <v>10</v>
      </c>
      <c r="BG272" s="1" t="str">
        <f t="shared" si="759"/>
        <v>1</v>
      </c>
      <c r="BH272" s="1" t="str">
        <f t="shared" si="760"/>
        <v>10</v>
      </c>
      <c r="BI272" s="87"/>
      <c r="BJ272" s="87"/>
      <c r="BK272" s="21">
        <v>44533</v>
      </c>
      <c r="BL272" s="11">
        <v>1.5</v>
      </c>
      <c r="BM272" s="11">
        <v>67.2</v>
      </c>
      <c r="BN272" s="11">
        <v>8.1999999999999993</v>
      </c>
      <c r="BO272" s="11">
        <v>0.54</v>
      </c>
      <c r="BP272" s="17">
        <f t="shared" si="733"/>
        <v>2.75</v>
      </c>
      <c r="BQ272" s="1" t="str">
        <f t="shared" si="770"/>
        <v>1</v>
      </c>
      <c r="BR272" s="1" t="str">
        <f t="shared" si="771"/>
        <v>6</v>
      </c>
      <c r="BS272" s="1" t="str">
        <f t="shared" si="772"/>
        <v>1</v>
      </c>
      <c r="BT272" s="1" t="str">
        <f t="shared" si="773"/>
        <v>3</v>
      </c>
    </row>
    <row r="273" spans="1:72" x14ac:dyDescent="0.25">
      <c r="A273" s="3">
        <v>110</v>
      </c>
      <c r="B273" s="4" t="s">
        <v>11</v>
      </c>
      <c r="C273" s="65" t="s">
        <v>15</v>
      </c>
      <c r="D273" s="51">
        <f>AVERAGE(D261:D269)</f>
        <v>1.0874999999999999</v>
      </c>
      <c r="E273" s="51">
        <f t="shared" ref="E273:H273" si="774">AVERAGE(E261:E269)</f>
        <v>26.6875</v>
      </c>
      <c r="F273" s="51">
        <f t="shared" si="774"/>
        <v>8.6999999999999993</v>
      </c>
      <c r="G273" s="51">
        <f t="shared" si="774"/>
        <v>2.8750000000000001E-2</v>
      </c>
      <c r="H273" s="51">
        <f t="shared" si="774"/>
        <v>1.34375</v>
      </c>
      <c r="I273" s="57" t="str">
        <f>IF(D273&lt;3,"1",IF(D273&lt;5,"3",IF(D273&lt;=15,"6",IF(D273&gt;15,"10"))))</f>
        <v>1</v>
      </c>
      <c r="J273" s="57" t="str">
        <f>IF(E273&lt;20,"1",IF(E273&lt;=49,"3",IF(E273&lt;=100,"6",IF(E273&gt;100,"10"))))</f>
        <v>3</v>
      </c>
      <c r="K273" s="57" t="str">
        <f>IF(F273&gt;6.5,"1",IF(F273&gt;=4.6,"3",IF(F273&gt;=2,"6",IF(F273&gt;=0,"10"))))</f>
        <v>1</v>
      </c>
      <c r="L273" s="57" t="str">
        <f>IF(G273&lt;0.5,"1",IF(G273&lt;1,"3",IF(G273&lt;=3,"6",IF(G273&gt;=3,"10"))))</f>
        <v>1</v>
      </c>
      <c r="M273" s="3">
        <v>110</v>
      </c>
      <c r="N273" s="4" t="s">
        <v>11</v>
      </c>
      <c r="O273" s="65" t="s">
        <v>15</v>
      </c>
      <c r="P273" s="51">
        <f>AVERAGE(P261:P269)</f>
        <v>1</v>
      </c>
      <c r="Q273" s="51">
        <f t="shared" ref="Q273:T273" si="775">AVERAGE(Q261:Q269)</f>
        <v>126.47499999999999</v>
      </c>
      <c r="R273" s="51">
        <f t="shared" si="775"/>
        <v>8.3249999999999993</v>
      </c>
      <c r="S273" s="51">
        <f t="shared" si="775"/>
        <v>3.5000000000000003E-2</v>
      </c>
      <c r="T273" s="51">
        <f t="shared" si="775"/>
        <v>2.1875</v>
      </c>
      <c r="U273" s="57" t="str">
        <f>IF(P273&lt;3,"1",IF(P273&lt;5,"3",IF(P273&lt;=15,"6",IF(P273&gt;15,"10"))))</f>
        <v>1</v>
      </c>
      <c r="V273" s="57" t="str">
        <f>IF(Q273&lt;20,"1",IF(Q273&lt;=49,"3",IF(Q273&lt;=100,"6",IF(Q273&gt;100,"10"))))</f>
        <v>10</v>
      </c>
      <c r="W273" s="57" t="str">
        <f>IF(R273&gt;6.5,"1",IF(R273&gt;=4.6,"3",IF(R273&gt;=2,"6",IF(R273&gt;=0,"10"))))</f>
        <v>1</v>
      </c>
      <c r="X273" s="57" t="str">
        <f>IF(S273&lt;0.5,"1",IF(S273&lt;1,"3",IF(S273&lt;=3,"6",IF(S273&gt;=3,"10"))))</f>
        <v>1</v>
      </c>
      <c r="Y273" s="3">
        <v>110</v>
      </c>
      <c r="Z273" s="4" t="s">
        <v>12</v>
      </c>
      <c r="AA273" s="65" t="s">
        <v>15</v>
      </c>
      <c r="AB273" s="51">
        <f>AVERAGE(AB261:AB269)</f>
        <v>3.7111111111111108</v>
      </c>
      <c r="AC273" s="51">
        <f t="shared" ref="AC273:AF273" si="776">AVERAGE(AC261:AC269)</f>
        <v>166.73333333333332</v>
      </c>
      <c r="AD273" s="51">
        <f t="shared" si="776"/>
        <v>7.9555555555555548</v>
      </c>
      <c r="AE273" s="51">
        <f t="shared" si="776"/>
        <v>1.0711111111111111</v>
      </c>
      <c r="AF273" s="51">
        <f t="shared" si="776"/>
        <v>3.2777777777777777</v>
      </c>
      <c r="AG273" s="57" t="str">
        <f>IF(AB273&lt;3,"1",IF(AB273&lt;5,"3",IF(AB273&lt;=15,"6",IF(AB273&gt;15,"10"))))</f>
        <v>3</v>
      </c>
      <c r="AH273" s="57" t="str">
        <f>IF(AC273&lt;20,"1",IF(AC273&lt;=49,"3",IF(AC273&lt;=100,"6",IF(AC273&gt;100,"10"))))</f>
        <v>10</v>
      </c>
      <c r="AI273" s="57" t="str">
        <f>IF(AD273&gt;6.5,"1",IF(AD273&gt;=4.6,"3",IF(AD273&gt;=2,"6",IF(AD273&gt;=0,"10"))))</f>
        <v>1</v>
      </c>
      <c r="AJ273" s="57" t="str">
        <f>IF(AE273&lt;0.5,"1",IF(AE273&lt;1,"3",IF(AE273&lt;=3,"6",IF(AE273&gt;=3,"10"))))</f>
        <v>6</v>
      </c>
      <c r="AK273" s="3">
        <v>110</v>
      </c>
      <c r="AL273" s="4" t="s">
        <v>12</v>
      </c>
      <c r="AM273" s="65" t="s">
        <v>15</v>
      </c>
      <c r="AN273" s="51">
        <f>AVERAGE(AN261:AN269)</f>
        <v>3.8624999999999994</v>
      </c>
      <c r="AO273" s="51">
        <f t="shared" ref="AO273:AR273" si="777">AVERAGE(AO261:AO269)</f>
        <v>53.337499999999999</v>
      </c>
      <c r="AP273" s="51">
        <f t="shared" si="777"/>
        <v>7.375</v>
      </c>
      <c r="AQ273" s="51">
        <f t="shared" si="777"/>
        <v>5.3137500000000006</v>
      </c>
      <c r="AR273" s="51">
        <f t="shared" si="777"/>
        <v>3.90625</v>
      </c>
      <c r="AS273" s="57" t="str">
        <f>IF(AN273&lt;3,"1",IF(AN273&lt;5,"3",IF(AN273&lt;=15,"6",IF(AN273&gt;15,"10"))))</f>
        <v>3</v>
      </c>
      <c r="AT273" s="57" t="str">
        <f>IF(AO273&lt;20,"1",IF(AO273&lt;=49,"3",IF(AO273&lt;=100,"6",IF(AO273&gt;100,"10"))))</f>
        <v>6</v>
      </c>
      <c r="AU273" s="57" t="str">
        <f>IF(AP273&gt;6.5,"1",IF(AP273&gt;=4.6,"3",IF(AP273&gt;=2,"6",IF(AP273&gt;=0,"10"))))</f>
        <v>1</v>
      </c>
      <c r="AV273" s="57" t="str">
        <f>IF(AQ273&lt;0.5,"1",IF(AQ273&lt;1,"3",IF(AQ273&lt;=3,"6",IF(AQ273&gt;=3,"10"))))</f>
        <v>10</v>
      </c>
      <c r="AW273" s="3">
        <v>110</v>
      </c>
      <c r="AX273" s="4" t="s">
        <v>12</v>
      </c>
      <c r="AY273" s="65" t="s">
        <v>15</v>
      </c>
      <c r="AZ273" s="51">
        <f>AVERAGE(AZ261:AZ269)</f>
        <v>4.1875</v>
      </c>
      <c r="BA273" s="51">
        <f t="shared" ref="BA273:BD273" si="778">AVERAGE(BA261:BA269)</f>
        <v>270.97500000000002</v>
      </c>
      <c r="BB273" s="51">
        <f t="shared" si="778"/>
        <v>8.125</v>
      </c>
      <c r="BC273" s="51">
        <f t="shared" si="778"/>
        <v>2.5187499999999998</v>
      </c>
      <c r="BD273" s="51">
        <f t="shared" si="778"/>
        <v>4.75</v>
      </c>
      <c r="BE273" s="57" t="str">
        <f>IF(AZ273&lt;3,"1",IF(AZ273&lt;5,"3",IF(AZ273&lt;=15,"6",IF(AZ273&gt;15,"10"))))</f>
        <v>3</v>
      </c>
      <c r="BF273" s="57" t="str">
        <f>IF(BA273&lt;20,"1",IF(BA273&lt;=49,"3",IF(BA273&lt;=100,"6",IF(BA273&gt;100,"10"))))</f>
        <v>10</v>
      </c>
      <c r="BG273" s="57" t="str">
        <f>IF(BB273&gt;6.5,"1",IF(BB273&gt;=4.6,"3",IF(BB273&gt;=2,"6",IF(BB273&gt;=0,"10"))))</f>
        <v>1</v>
      </c>
      <c r="BH273" s="57" t="str">
        <f>IF(BC273&lt;0.5,"1",IF(BC273&lt;1,"3",IF(BC273&lt;=3,"6",IF(BC273&gt;=3,"10"))))</f>
        <v>6</v>
      </c>
      <c r="BI273" s="3">
        <v>110</v>
      </c>
      <c r="BJ273" s="4" t="s">
        <v>12</v>
      </c>
      <c r="BK273" s="65" t="s">
        <v>15</v>
      </c>
      <c r="BL273" s="51">
        <f>AVERAGE(BL261:BL269)</f>
        <v>1.4</v>
      </c>
      <c r="BM273" s="51">
        <f t="shared" ref="BM273:BP273" si="779">AVERAGE(BM261:BM269)</f>
        <v>287.5888888888889</v>
      </c>
      <c r="BN273" s="51">
        <f t="shared" si="779"/>
        <v>5.9555555555555557</v>
      </c>
      <c r="BO273" s="51">
        <f t="shared" si="779"/>
        <v>0.58333333333333326</v>
      </c>
      <c r="BP273" s="51">
        <f t="shared" si="779"/>
        <v>3.2777777777777777</v>
      </c>
      <c r="BQ273" s="57" t="str">
        <f>IF(BL273&lt;3,"1",IF(BL273&lt;5,"3",IF(BL273&lt;=15,"6",IF(BL273&gt;15,"10"))))</f>
        <v>1</v>
      </c>
      <c r="BR273" s="57" t="str">
        <f>IF(BM273&lt;20,"1",IF(BM273&lt;=49,"3",IF(BM273&lt;=100,"6",IF(BM273&gt;100,"10"))))</f>
        <v>10</v>
      </c>
      <c r="BS273" s="57" t="str">
        <f>IF(BN273&gt;6.5,"1",IF(BN273&gt;=4.6,"3",IF(BN273&gt;=2,"6",IF(BN273&gt;=0,"10"))))</f>
        <v>3</v>
      </c>
      <c r="BT273" s="57" t="str">
        <f>IF(BO273&lt;0.5,"1",IF(BO273&lt;1,"3",IF(BO273&lt;=3,"6",IF(BO273&gt;=3,"10"))))</f>
        <v>3</v>
      </c>
    </row>
    <row r="274" spans="1:72" x14ac:dyDescent="0.25">
      <c r="A274" s="87">
        <v>111</v>
      </c>
      <c r="B274" s="87" t="s">
        <v>11</v>
      </c>
      <c r="C274" s="37">
        <v>44564</v>
      </c>
      <c r="D274" s="20">
        <v>1</v>
      </c>
      <c r="E274" s="20">
        <v>2.2000000000000002</v>
      </c>
      <c r="F274" s="20">
        <v>8.9</v>
      </c>
      <c r="G274" s="20">
        <v>0.01</v>
      </c>
      <c r="H274" s="17">
        <f t="shared" ref="H274:H280" si="780">(I274+J274+K274+L274)/4</f>
        <v>1</v>
      </c>
      <c r="I274" s="1" t="str">
        <f t="shared" ref="I274:I275" si="781">IF(D274&lt;=3,"1",IF(D274&lt;5,"3",IF(D274&lt;=15,"6",IF(D274&gt;15,"10"))))</f>
        <v>1</v>
      </c>
      <c r="J274" s="1" t="str">
        <f t="shared" ref="J274:J275" si="782">IF(E274&lt;=20,"1",IF(E274&lt;=49.9,"3",IF(E274&lt;=100,"6",IF(E274&gt;100,"10"))))</f>
        <v>1</v>
      </c>
      <c r="K274" s="1" t="str">
        <f t="shared" ref="K274:K275" si="783">IF(F274&gt;=6.5,"1",IF(F274&gt;=4.6,"3",IF(F274&gt;=2,"6",IF(F274&gt;=0,"10"))))</f>
        <v>1</v>
      </c>
      <c r="L274" s="1" t="str">
        <f t="shared" ref="L274:L275" si="784">IF(G274&lt;=0.5,"1",IF(G274&lt;1,"3",IF(G274&lt;=3,"6",IF(G274&gt;=3,"10"))))</f>
        <v>1</v>
      </c>
      <c r="M274" s="87">
        <v>111</v>
      </c>
      <c r="N274" s="87" t="s">
        <v>11</v>
      </c>
      <c r="O274" s="37">
        <v>44564</v>
      </c>
      <c r="P274" s="31">
        <v>1</v>
      </c>
      <c r="Q274" s="11">
        <v>20.3</v>
      </c>
      <c r="R274" s="31">
        <v>9.6</v>
      </c>
      <c r="S274" s="11">
        <v>0.02</v>
      </c>
      <c r="T274" s="17">
        <f t="shared" ref="T274:T276" si="785">(U274+V274+W274+X274)/4</f>
        <v>1.5</v>
      </c>
      <c r="U274" s="1" t="str">
        <f t="shared" ref="U274" si="786">IF(P274&lt;=3,"1",IF(P274&lt;5,"3",IF(P274&lt;=15,"6",IF(P274&gt;15,"10"))))</f>
        <v>1</v>
      </c>
      <c r="V274" s="1" t="str">
        <f t="shared" ref="V274" si="787">IF(Q274&lt;=20,"1",IF(Q274&lt;=49.9,"3",IF(Q274&lt;=100,"6",IF(Q274&gt;100,"10"))))</f>
        <v>3</v>
      </c>
      <c r="W274" s="1" t="str">
        <f t="shared" ref="W274" si="788">IF(R274&gt;=6.5,"1",IF(R274&gt;=4.6,"3",IF(R274&gt;=2,"6",IF(R274&gt;=0,"10"))))</f>
        <v>1</v>
      </c>
      <c r="X274" s="1" t="str">
        <f t="shared" ref="X274" si="789">IF(S274&lt;=0.5,"1",IF(S274&lt;1,"3",IF(S274&lt;=3,"6",IF(S274&gt;=3,"10"))))</f>
        <v>1</v>
      </c>
      <c r="Y274" s="87">
        <v>111</v>
      </c>
      <c r="Z274" s="87" t="s">
        <v>12</v>
      </c>
      <c r="AA274" s="37">
        <v>44564</v>
      </c>
      <c r="AB274" s="11">
        <v>1.5</v>
      </c>
      <c r="AC274" s="11">
        <v>13</v>
      </c>
      <c r="AD274" s="11">
        <v>8</v>
      </c>
      <c r="AE274" s="11">
        <v>0.33</v>
      </c>
      <c r="AF274" s="17">
        <f t="shared" si="625"/>
        <v>1</v>
      </c>
      <c r="AG274" s="1" t="str">
        <f t="shared" ref="AG274:AG285" si="790">IF(AB274&lt;=3,"1",IF(AB274&lt;5,"3",IF(AB274&lt;=15,"6",IF(AB274&gt;15,"10"))))</f>
        <v>1</v>
      </c>
      <c r="AH274" s="1" t="str">
        <f t="shared" ref="AH274:AH285" si="791">IF(AC274&lt;=20,"1",IF(AC274&lt;=49.9,"3",IF(AC274&lt;=100,"6",IF(AC274&gt;100,"10"))))</f>
        <v>1</v>
      </c>
      <c r="AI274" s="1" t="str">
        <f t="shared" ref="AI274:AI285" si="792">IF(AD274&gt;=6.5,"1",IF(AD274&gt;=4.6,"3",IF(AD274&gt;=2,"6",IF(AD274&gt;=0,"10"))))</f>
        <v>1</v>
      </c>
      <c r="AJ274" s="1" t="str">
        <f t="shared" ref="AJ274:AJ285" si="793">IF(AE274&lt;=0.5,"1",IF(AE274&lt;1,"3",IF(AE274&lt;=3,"6",IF(AE274&gt;=3,"10"))))</f>
        <v>1</v>
      </c>
      <c r="AK274" s="87">
        <v>111</v>
      </c>
      <c r="AL274" s="87" t="s">
        <v>12</v>
      </c>
      <c r="AM274" s="37">
        <v>44564</v>
      </c>
      <c r="AN274" s="81">
        <v>3.6</v>
      </c>
      <c r="AO274" s="81">
        <v>13</v>
      </c>
      <c r="AP274" s="81">
        <v>6</v>
      </c>
      <c r="AQ274" s="81">
        <v>4.74</v>
      </c>
      <c r="AR274" s="82">
        <f t="shared" si="630"/>
        <v>4.25</v>
      </c>
      <c r="AS274" s="1" t="str">
        <f>IF(AN274&lt;=3,"1",IF(AN274&lt;5,"3",IF(AN274&lt;=15,"6",IF(AN274&gt;15,"10"))))</f>
        <v>3</v>
      </c>
      <c r="AT274" s="1" t="str">
        <f>IF(AO274&lt;=20,"1",IF(AO274&lt;=49.9,"3",IF(AO274&lt;=100,"6",IF(AO274&gt;100,"10"))))</f>
        <v>1</v>
      </c>
      <c r="AU274" s="1" t="str">
        <f>IF(AP274&gt;=6.5,"1",IF(AP274&gt;=4.6,"3",IF(AP274&gt;=2,"6",IF(AP274&gt;=0,"10"))))</f>
        <v>3</v>
      </c>
      <c r="AV274" s="1" t="str">
        <f>IF(AQ274&lt;=0.5,"1",IF(AQ274&lt;1,"3",IF(AQ274&lt;=3,"6",IF(AQ274&gt;=3,"10"))))</f>
        <v>10</v>
      </c>
      <c r="AW274" s="87">
        <v>111</v>
      </c>
      <c r="AX274" s="87" t="s">
        <v>12</v>
      </c>
      <c r="AY274" s="37">
        <v>44564</v>
      </c>
      <c r="AZ274" s="11">
        <v>8.1</v>
      </c>
      <c r="BA274" s="11">
        <v>41.5</v>
      </c>
      <c r="BB274" s="11">
        <v>12.4</v>
      </c>
      <c r="BC274" s="11">
        <v>3.73</v>
      </c>
      <c r="BD274" s="17">
        <f t="shared" si="739"/>
        <v>5</v>
      </c>
      <c r="BE274" s="1" t="str">
        <f t="shared" ref="BE274" si="794">IF(AZ274&lt;=3,"1",IF(AZ274&lt;5,"3",IF(AZ274&lt;=15,"6",IF(AZ274&gt;15,"10"))))</f>
        <v>6</v>
      </c>
      <c r="BF274" s="1" t="str">
        <f t="shared" ref="BF274" si="795">IF(BA274&lt;=20,"1",IF(BA274&lt;=49.9,"3",IF(BA274&lt;=100,"6",IF(BA274&gt;100,"10"))))</f>
        <v>3</v>
      </c>
      <c r="BG274" s="1" t="str">
        <f t="shared" ref="BG274" si="796">IF(BB274&gt;=6.5,"1",IF(BB274&gt;=4.6,"3",IF(BB274&gt;=2,"6",IF(BB274&gt;=0,"10"))))</f>
        <v>1</v>
      </c>
      <c r="BH274" s="1" t="str">
        <f t="shared" ref="BH274" si="797">IF(BC274&lt;=0.5,"1",IF(BC274&lt;1,"3",IF(BC274&lt;=3,"6",IF(BC274&gt;=3,"10"))))</f>
        <v>10</v>
      </c>
      <c r="BI274" s="87">
        <v>111</v>
      </c>
      <c r="BJ274" s="87" t="s">
        <v>12</v>
      </c>
      <c r="BK274" s="37">
        <v>44564</v>
      </c>
      <c r="BL274" s="11">
        <v>1</v>
      </c>
      <c r="BM274" s="11">
        <v>58.5</v>
      </c>
      <c r="BN274" s="11">
        <v>6.6</v>
      </c>
      <c r="BO274" s="11">
        <v>0.73</v>
      </c>
      <c r="BP274" s="17">
        <f t="shared" si="733"/>
        <v>2.75</v>
      </c>
      <c r="BQ274" s="1" t="str">
        <f>IF(BL274&lt;=3,"1",IF(BL274&lt;5,"3",IF(BL274&lt;=15,"6",IF(BL274&gt;15,"10"))))</f>
        <v>1</v>
      </c>
      <c r="BR274" s="1" t="str">
        <f>IF(BM274&lt;=20,"1",IF(BM274&lt;=49.9,"3",IF(BM274&lt;=100,"6",IF(BM274&gt;100,"10"))))</f>
        <v>6</v>
      </c>
      <c r="BS274" s="1" t="str">
        <f>IF(BN274&gt;=6.5,"1",IF(BN274&gt;=4.6,"3",IF(BN274&gt;=2,"6",IF(BN274&gt;=0,"10"))))</f>
        <v>1</v>
      </c>
      <c r="BT274" s="1" t="str">
        <f>IF(BO274&lt;=0.5,"1",IF(BO274&lt;1,"3",IF(BO274&lt;=3,"6",IF(BO274&gt;=3,"10"))))</f>
        <v>3</v>
      </c>
    </row>
    <row r="275" spans="1:72" x14ac:dyDescent="0.25">
      <c r="A275" s="87"/>
      <c r="B275" s="87"/>
      <c r="C275" s="37">
        <v>44600</v>
      </c>
      <c r="D275" s="20">
        <v>1.7</v>
      </c>
      <c r="E275" s="20">
        <v>3.5</v>
      </c>
      <c r="F275" s="20">
        <v>9.1999999999999993</v>
      </c>
      <c r="G275" s="20">
        <v>0.02</v>
      </c>
      <c r="H275" s="17">
        <f t="shared" si="780"/>
        <v>1</v>
      </c>
      <c r="I275" s="1" t="str">
        <f t="shared" si="781"/>
        <v>1</v>
      </c>
      <c r="J275" s="1" t="str">
        <f t="shared" si="782"/>
        <v>1</v>
      </c>
      <c r="K275" s="1" t="str">
        <f t="shared" si="783"/>
        <v>1</v>
      </c>
      <c r="L275" s="1" t="str">
        <f t="shared" si="784"/>
        <v>1</v>
      </c>
      <c r="M275" s="87"/>
      <c r="N275" s="87"/>
      <c r="O275" s="37">
        <v>44600</v>
      </c>
      <c r="P275" s="11">
        <v>1.6</v>
      </c>
      <c r="Q275" s="11">
        <v>11.1</v>
      </c>
      <c r="R275" s="11">
        <v>10.7</v>
      </c>
      <c r="S275" s="11">
        <v>0.01</v>
      </c>
      <c r="T275" s="17">
        <f t="shared" si="785"/>
        <v>1</v>
      </c>
      <c r="U275" s="1" t="str">
        <f t="shared" ref="U275" si="798">IF(P275&lt;=3,"1",IF(P275&lt;5,"3",IF(P275&lt;=15,"6",IF(P275&gt;15,"10"))))</f>
        <v>1</v>
      </c>
      <c r="V275" s="1" t="str">
        <f t="shared" ref="V275" si="799">IF(Q275&lt;=20,"1",IF(Q275&lt;=49.9,"3",IF(Q275&lt;=100,"6",IF(Q275&gt;100,"10"))))</f>
        <v>1</v>
      </c>
      <c r="W275" s="1" t="str">
        <f t="shared" ref="W275" si="800">IF(R275&gt;=6.5,"1",IF(R275&gt;=4.6,"3",IF(R275&gt;=2,"6",IF(R275&gt;=0,"10"))))</f>
        <v>1</v>
      </c>
      <c r="X275" s="1" t="str">
        <f t="shared" ref="X275" si="801">IF(S275&lt;=0.5,"1",IF(S275&lt;1,"3",IF(S275&lt;=3,"6",IF(S275&gt;=3,"10"))))</f>
        <v>1</v>
      </c>
      <c r="Y275" s="87"/>
      <c r="Z275" s="87"/>
      <c r="AA275" s="37">
        <v>44600</v>
      </c>
      <c r="AB275" s="19">
        <v>4.5999999999999996</v>
      </c>
      <c r="AC275" s="19">
        <v>14.8</v>
      </c>
      <c r="AD275" s="19">
        <v>9.6999999999999993</v>
      </c>
      <c r="AE275" s="18">
        <v>0.45</v>
      </c>
      <c r="AF275" s="17">
        <f t="shared" si="625"/>
        <v>1.5</v>
      </c>
      <c r="AG275" s="1" t="str">
        <f t="shared" si="790"/>
        <v>3</v>
      </c>
      <c r="AH275" s="1" t="str">
        <f t="shared" si="791"/>
        <v>1</v>
      </c>
      <c r="AI275" s="1" t="str">
        <f t="shared" si="792"/>
        <v>1</v>
      </c>
      <c r="AJ275" s="1" t="str">
        <f t="shared" si="793"/>
        <v>1</v>
      </c>
      <c r="AK275" s="87"/>
      <c r="AL275" s="87"/>
      <c r="AM275" s="37">
        <v>44600</v>
      </c>
      <c r="AN275" s="44">
        <v>6.5</v>
      </c>
      <c r="AO275" s="44">
        <v>6.9</v>
      </c>
      <c r="AP275" s="44">
        <v>7.1</v>
      </c>
      <c r="AQ275" s="45">
        <v>6.32</v>
      </c>
      <c r="AR275" s="82">
        <f t="shared" si="630"/>
        <v>4.5</v>
      </c>
      <c r="AS275" s="1" t="str">
        <f>IF(AN275&lt;=3,"1",IF(AN275&lt;5,"3",IF(AN275&lt;=15,"6",IF(AN275&gt;15,"10"))))</f>
        <v>6</v>
      </c>
      <c r="AT275" s="1" t="str">
        <f>IF(AO275&lt;=20,"1",IF(AO275&lt;=49.9,"3",IF(AO275&lt;=100,"6",IF(AO275&gt;100,"10"))))</f>
        <v>1</v>
      </c>
      <c r="AU275" s="1" t="str">
        <f>IF(AP275&gt;=6.5,"1",IF(AP275&gt;=4.6,"3",IF(AP275&gt;=2,"6",IF(AP275&gt;=0,"10"))))</f>
        <v>1</v>
      </c>
      <c r="AV275" s="1" t="str">
        <f>IF(AQ275&lt;=0.5,"1",IF(AQ275&lt;1,"3",IF(AQ275&lt;=3,"6",IF(AQ275&gt;=3,"10"))))</f>
        <v>10</v>
      </c>
      <c r="AW275" s="87"/>
      <c r="AX275" s="87"/>
      <c r="AY275" s="37">
        <v>44600</v>
      </c>
      <c r="AZ275" s="19">
        <v>1.9</v>
      </c>
      <c r="BA275" s="19">
        <v>71.5</v>
      </c>
      <c r="BB275" s="19">
        <v>7.2</v>
      </c>
      <c r="BC275" s="18">
        <v>4.62</v>
      </c>
      <c r="BD275" s="17">
        <f t="shared" si="739"/>
        <v>4.5</v>
      </c>
      <c r="BE275" s="1" t="str">
        <f>IF(AZ275&lt;=3,"1",IF(AZ275&lt;5,"3",IF(AZ275&lt;=15,"6",IF(AZ275&gt;15,"10"))))</f>
        <v>1</v>
      </c>
      <c r="BF275" s="1" t="str">
        <f>IF(BA275&lt;=20,"1",IF(BA275&lt;=49.9,"3",IF(BA275&lt;=100,"6",IF(BA275&gt;100,"10"))))</f>
        <v>6</v>
      </c>
      <c r="BG275" s="1" t="str">
        <f>IF(BB275&gt;=6.5,"1",IF(BB275&gt;=4.6,"3",IF(BB275&gt;=2,"6",IF(BB275&gt;=0,"10"))))</f>
        <v>1</v>
      </c>
      <c r="BH275" s="1" t="str">
        <f>IF(BC275&lt;=0.5,"1",IF(BC275&lt;1,"3",IF(BC275&lt;=3,"6",IF(BC275&gt;=3,"10"))))</f>
        <v>10</v>
      </c>
      <c r="BI275" s="87"/>
      <c r="BJ275" s="87"/>
      <c r="BK275" s="37">
        <v>44600</v>
      </c>
      <c r="BL275" s="18">
        <v>2.4</v>
      </c>
      <c r="BM275" s="18">
        <v>32.1</v>
      </c>
      <c r="BN275" s="18">
        <v>7</v>
      </c>
      <c r="BO275" s="18">
        <v>2.0299999999999998</v>
      </c>
      <c r="BP275" s="17">
        <f t="shared" si="733"/>
        <v>2.75</v>
      </c>
      <c r="BQ275" s="1" t="str">
        <f>IF(BL275&lt;=3,"1",IF(BL275&lt;5,"3",IF(BL275&lt;=15,"6",IF(BL275&gt;15,"10"))))</f>
        <v>1</v>
      </c>
      <c r="BR275" s="1" t="str">
        <f>IF(BM275&lt;=20,"1",IF(BM275&lt;=49.9,"3",IF(BM275&lt;=100,"6",IF(BM275&gt;100,"10"))))</f>
        <v>3</v>
      </c>
      <c r="BS275" s="1" t="str">
        <f>IF(BN275&gt;=6.5,"1",IF(BN275&gt;=4.6,"3",IF(BN275&gt;=2,"6",IF(BN275&gt;=0,"10"))))</f>
        <v>1</v>
      </c>
      <c r="BT275" s="1" t="str">
        <f>IF(BO275&lt;=0.5,"1",IF(BO275&lt;1,"3",IF(BO275&lt;=3,"6",IF(BO275&gt;=3,"10"))))</f>
        <v>6</v>
      </c>
    </row>
    <row r="276" spans="1:72" x14ac:dyDescent="0.25">
      <c r="A276" s="87"/>
      <c r="B276" s="87"/>
      <c r="C276" s="37">
        <v>44623</v>
      </c>
      <c r="D276" s="20">
        <v>1</v>
      </c>
      <c r="E276" s="20">
        <v>21.4</v>
      </c>
      <c r="F276" s="20">
        <v>9.3000000000000007</v>
      </c>
      <c r="G276" s="20">
        <v>0.02</v>
      </c>
      <c r="H276" s="17">
        <f t="shared" si="780"/>
        <v>1.5</v>
      </c>
      <c r="I276" s="1" t="str">
        <f t="shared" ref="I276:I280" si="802">IF(D276&lt;=3,"1",IF(D276&lt;5,"3",IF(D276&lt;=15,"6",IF(D276&gt;15,"10"))))</f>
        <v>1</v>
      </c>
      <c r="J276" s="1" t="str">
        <f t="shared" ref="J276:J280" si="803">IF(E276&lt;=20,"1",IF(E276&lt;=49.9,"3",IF(E276&lt;=100,"6",IF(E276&gt;100,"10"))))</f>
        <v>3</v>
      </c>
      <c r="K276" s="1" t="str">
        <f t="shared" ref="K276:K280" si="804">IF(F276&gt;=6.5,"1",IF(F276&gt;=4.6,"3",IF(F276&gt;=2,"6",IF(F276&gt;=0,"10"))))</f>
        <v>1</v>
      </c>
      <c r="L276" s="1" t="str">
        <f t="shared" ref="L276:L280" si="805">IF(G276&lt;=0.5,"1",IF(G276&lt;1,"3",IF(G276&lt;=3,"6",IF(G276&gt;=3,"10"))))</f>
        <v>1</v>
      </c>
      <c r="M276" s="87"/>
      <c r="N276" s="87"/>
      <c r="O276" s="37">
        <v>44623</v>
      </c>
      <c r="P276" s="11">
        <v>1</v>
      </c>
      <c r="Q276" s="20">
        <v>54.6</v>
      </c>
      <c r="R276" s="20">
        <v>9.1999999999999993</v>
      </c>
      <c r="S276" s="20">
        <v>0.02</v>
      </c>
      <c r="T276" s="17">
        <f t="shared" si="785"/>
        <v>2.25</v>
      </c>
      <c r="U276" s="1" t="str">
        <f t="shared" ref="U276" si="806">IF(P276&lt;=3,"1",IF(P276&lt;5,"3",IF(P276&lt;=15,"6",IF(P276&gt;15,"10"))))</f>
        <v>1</v>
      </c>
      <c r="V276" s="1" t="str">
        <f t="shared" ref="V276" si="807">IF(Q276&lt;=20,"1",IF(Q276&lt;=49.9,"3",IF(Q276&lt;=100,"6",IF(Q276&gt;100,"10"))))</f>
        <v>6</v>
      </c>
      <c r="W276" s="1" t="str">
        <f t="shared" ref="W276" si="808">IF(R276&gt;=6.5,"1",IF(R276&gt;=4.6,"3",IF(R276&gt;=2,"6",IF(R276&gt;=0,"10"))))</f>
        <v>1</v>
      </c>
      <c r="X276" s="1" t="str">
        <f t="shared" ref="X276" si="809">IF(S276&lt;=0.5,"1",IF(S276&lt;1,"3",IF(S276&lt;=3,"6",IF(S276&gt;=3,"10"))))</f>
        <v>1</v>
      </c>
      <c r="Y276" s="87"/>
      <c r="Z276" s="87"/>
      <c r="AA276" s="37">
        <v>44623</v>
      </c>
      <c r="AB276" s="11">
        <v>2.1</v>
      </c>
      <c r="AC276" s="11">
        <v>25.1</v>
      </c>
      <c r="AD276" s="11">
        <v>9.1</v>
      </c>
      <c r="AE276" s="11">
        <v>0.18</v>
      </c>
      <c r="AF276" s="17">
        <f t="shared" si="625"/>
        <v>1.5</v>
      </c>
      <c r="AG276" s="1" t="str">
        <f t="shared" si="790"/>
        <v>1</v>
      </c>
      <c r="AH276" s="1" t="str">
        <f t="shared" si="791"/>
        <v>3</v>
      </c>
      <c r="AI276" s="1" t="str">
        <f t="shared" si="792"/>
        <v>1</v>
      </c>
      <c r="AJ276" s="1" t="str">
        <f t="shared" si="793"/>
        <v>1</v>
      </c>
      <c r="AK276" s="87"/>
      <c r="AL276" s="87"/>
      <c r="AM276" s="37">
        <v>44623</v>
      </c>
      <c r="AN276" s="81">
        <v>4.3</v>
      </c>
      <c r="AO276" s="81">
        <v>25.2</v>
      </c>
      <c r="AP276" s="81">
        <v>5.2</v>
      </c>
      <c r="AQ276" s="81">
        <v>5.05</v>
      </c>
      <c r="AR276" s="82">
        <f t="shared" si="630"/>
        <v>4.75</v>
      </c>
      <c r="AS276" s="1" t="str">
        <f>IF(AN276&lt;=3,"1",IF(AN276&lt;5,"3",IF(AN276&lt;=15,"6",IF(AN276&gt;15,"10"))))</f>
        <v>3</v>
      </c>
      <c r="AT276" s="1" t="str">
        <f>IF(AO276&lt;=20,"1",IF(AO276&lt;=49.9,"3",IF(AO276&lt;=100,"6",IF(AO276&gt;100,"10"))))</f>
        <v>3</v>
      </c>
      <c r="AU276" s="1" t="str">
        <f>IF(AP276&gt;=6.5,"1",IF(AP276&gt;=4.6,"3",IF(AP276&gt;=2,"6",IF(AP276&gt;=0,"10"))))</f>
        <v>3</v>
      </c>
      <c r="AV276" s="1" t="str">
        <f>IF(AQ276&lt;=0.5,"1",IF(AQ276&lt;1,"3",IF(AQ276&lt;=3,"6",IF(AQ276&gt;=3,"10"))))</f>
        <v>10</v>
      </c>
      <c r="AW276" s="87"/>
      <c r="AX276" s="87"/>
      <c r="AY276" s="37">
        <v>44623</v>
      </c>
      <c r="AZ276" s="11">
        <v>4.5</v>
      </c>
      <c r="BA276" s="11">
        <v>36</v>
      </c>
      <c r="BB276" s="11">
        <v>6.2</v>
      </c>
      <c r="BC276" s="11">
        <v>4.95</v>
      </c>
      <c r="BD276" s="17">
        <f t="shared" si="739"/>
        <v>4.75</v>
      </c>
      <c r="BE276" s="1" t="str">
        <f>IF(AZ276&lt;=3,"1",IF(AZ276&lt;5,"3",IF(AZ276&lt;=15,"6",IF(AZ276&gt;15,"10"))))</f>
        <v>3</v>
      </c>
      <c r="BF276" s="1" t="str">
        <f>IF(BA276&lt;=20,"1",IF(BA276&lt;=49.9,"3",IF(BA276&lt;=100,"6",IF(BA276&gt;100,"10"))))</f>
        <v>3</v>
      </c>
      <c r="BG276" s="1" t="str">
        <f>IF(BB276&gt;=6.5,"1",IF(BB276&gt;=4.6,"3",IF(BB276&gt;=2,"6",IF(BB276&gt;=0,"10"))))</f>
        <v>3</v>
      </c>
      <c r="BH276" s="1" t="str">
        <f>IF(BC276&lt;=0.5,"1",IF(BC276&lt;1,"3",IF(BC276&lt;=3,"6",IF(BC276&gt;=3,"10"))))</f>
        <v>10</v>
      </c>
      <c r="BI276" s="87"/>
      <c r="BJ276" s="87"/>
      <c r="BK276" s="37">
        <v>44623</v>
      </c>
      <c r="BL276" s="11" t="s">
        <v>14</v>
      </c>
      <c r="BM276" s="11" t="s">
        <v>14</v>
      </c>
      <c r="BN276" s="11" t="s">
        <v>14</v>
      </c>
      <c r="BO276" s="11" t="s">
        <v>14</v>
      </c>
      <c r="BP276" s="17" t="s">
        <v>14</v>
      </c>
      <c r="BQ276" s="1" t="s">
        <v>14</v>
      </c>
      <c r="BR276" s="1" t="s">
        <v>14</v>
      </c>
      <c r="BS276" s="1" t="s">
        <v>14</v>
      </c>
      <c r="BT276" s="1" t="s">
        <v>14</v>
      </c>
    </row>
    <row r="277" spans="1:72" x14ac:dyDescent="0.25">
      <c r="A277" s="87"/>
      <c r="B277" s="87"/>
      <c r="C277" s="37">
        <v>44658</v>
      </c>
      <c r="D277" s="20">
        <v>1</v>
      </c>
      <c r="E277" s="20">
        <v>10.199999999999999</v>
      </c>
      <c r="F277" s="20">
        <v>9.3000000000000007</v>
      </c>
      <c r="G277" s="20">
        <v>0.02</v>
      </c>
      <c r="H277" s="17">
        <f t="shared" si="780"/>
        <v>1</v>
      </c>
      <c r="I277" s="1" t="str">
        <f t="shared" si="802"/>
        <v>1</v>
      </c>
      <c r="J277" s="1" t="str">
        <f t="shared" si="803"/>
        <v>1</v>
      </c>
      <c r="K277" s="1" t="str">
        <f t="shared" si="804"/>
        <v>1</v>
      </c>
      <c r="L277" s="1" t="str">
        <f t="shared" si="805"/>
        <v>1</v>
      </c>
      <c r="M277" s="87"/>
      <c r="N277" s="87"/>
      <c r="O277" s="84">
        <v>44658</v>
      </c>
      <c r="P277" s="11">
        <v>1</v>
      </c>
      <c r="Q277" s="11">
        <v>23.2</v>
      </c>
      <c r="R277" s="11">
        <v>9.3000000000000007</v>
      </c>
      <c r="S277" s="11">
        <v>0.02</v>
      </c>
      <c r="T277" s="17">
        <f t="shared" ref="T277:T281" si="810">(U277+V277+W277+X277)/4</f>
        <v>1.5</v>
      </c>
      <c r="U277" s="1" t="str">
        <f t="shared" ref="U277:U278" si="811">IF(P277&lt;=3,"1",IF(P277&lt;5,"3",IF(P277&lt;=15,"6",IF(P277&gt;15,"10"))))</f>
        <v>1</v>
      </c>
      <c r="V277" s="1" t="str">
        <f t="shared" ref="V277:V278" si="812">IF(Q277&lt;=20,"1",IF(Q277&lt;=49.9,"3",IF(Q277&lt;=100,"6",IF(Q277&gt;100,"10"))))</f>
        <v>3</v>
      </c>
      <c r="W277" s="1" t="str">
        <f t="shared" ref="W277:W278" si="813">IF(R277&gt;=6.5,"1",IF(R277&gt;=4.6,"3",IF(R277&gt;=2,"6",IF(R277&gt;=0,"10"))))</f>
        <v>1</v>
      </c>
      <c r="X277" s="1" t="str">
        <f t="shared" ref="X277:X278" si="814">IF(S277&lt;=0.5,"1",IF(S277&lt;1,"3",IF(S277&lt;=3,"6",IF(S277&gt;=3,"10"))))</f>
        <v>1</v>
      </c>
      <c r="Y277" s="87"/>
      <c r="Z277" s="87"/>
      <c r="AA277" s="84">
        <v>44658</v>
      </c>
      <c r="AB277" s="20">
        <v>1.3</v>
      </c>
      <c r="AC277" s="20">
        <v>17.3</v>
      </c>
      <c r="AD277" s="20">
        <v>8.9</v>
      </c>
      <c r="AE277" s="20">
        <v>0.15</v>
      </c>
      <c r="AF277" s="17">
        <f t="shared" si="625"/>
        <v>1</v>
      </c>
      <c r="AG277" s="1" t="str">
        <f t="shared" si="790"/>
        <v>1</v>
      </c>
      <c r="AH277" s="1" t="str">
        <f t="shared" si="791"/>
        <v>1</v>
      </c>
      <c r="AI277" s="1" t="str">
        <f t="shared" si="792"/>
        <v>1</v>
      </c>
      <c r="AJ277" s="1" t="str">
        <f t="shared" si="793"/>
        <v>1</v>
      </c>
      <c r="AK277" s="87"/>
      <c r="AL277" s="87"/>
      <c r="AM277" s="84">
        <v>44658</v>
      </c>
      <c r="AN277" s="81">
        <v>3.7</v>
      </c>
      <c r="AO277" s="81">
        <v>19.100000000000001</v>
      </c>
      <c r="AP277" s="81">
        <v>6.2</v>
      </c>
      <c r="AQ277" s="81">
        <v>4.05</v>
      </c>
      <c r="AR277" s="82">
        <f t="shared" si="630"/>
        <v>4.25</v>
      </c>
      <c r="AS277" s="1" t="str">
        <f t="shared" ref="AS277" si="815">IF(AN277&lt;=3,"1",IF(AN277&lt;5,"3",IF(AN277&lt;=15,"6",IF(AN277&gt;15,"10"))))</f>
        <v>3</v>
      </c>
      <c r="AT277" s="1" t="str">
        <f t="shared" ref="AT277" si="816">IF(AO277&lt;=20,"1",IF(AO277&lt;=49.9,"3",IF(AO277&lt;=100,"6",IF(AO277&gt;100,"10"))))</f>
        <v>1</v>
      </c>
      <c r="AU277" s="1" t="str">
        <f t="shared" ref="AU277" si="817">IF(AP277&gt;=6.5,"1",IF(AP277&gt;=4.6,"3",IF(AP277&gt;=2,"6",IF(AP277&gt;=0,"10"))))</f>
        <v>3</v>
      </c>
      <c r="AV277" s="1" t="str">
        <f t="shared" ref="AV277" si="818">IF(AQ277&lt;=0.5,"1",IF(AQ277&lt;1,"3",IF(AQ277&lt;=3,"6",IF(AQ277&gt;=3,"10"))))</f>
        <v>10</v>
      </c>
      <c r="AW277" s="87"/>
      <c r="AX277" s="87"/>
      <c r="AY277" s="84">
        <v>44658</v>
      </c>
      <c r="AZ277" s="11">
        <v>2.4</v>
      </c>
      <c r="BA277" s="11">
        <v>48.3</v>
      </c>
      <c r="BB277" s="11">
        <v>5.6</v>
      </c>
      <c r="BC277" s="11">
        <v>2.64</v>
      </c>
      <c r="BD277" s="17">
        <f t="shared" si="739"/>
        <v>3.25</v>
      </c>
      <c r="BE277" s="1" t="str">
        <f t="shared" ref="BE277:BE285" si="819">IF(AZ277&lt;=3,"1",IF(AZ277&lt;5,"3",IF(AZ277&lt;=15,"6",IF(AZ277&gt;15,"10"))))</f>
        <v>1</v>
      </c>
      <c r="BF277" s="1" t="str">
        <f t="shared" ref="BF277:BF285" si="820">IF(BA277&lt;=20,"1",IF(BA277&lt;=49.9,"3",IF(BA277&lt;=100,"6",IF(BA277&gt;100,"10"))))</f>
        <v>3</v>
      </c>
      <c r="BG277" s="1" t="str">
        <f t="shared" ref="BG277:BG285" si="821">IF(BB277&gt;=6.5,"1",IF(BB277&gt;=4.6,"3",IF(BB277&gt;=2,"6",IF(BB277&gt;=0,"10"))))</f>
        <v>3</v>
      </c>
      <c r="BH277" s="1" t="str">
        <f t="shared" ref="BH277:BH285" si="822">IF(BC277&lt;=0.5,"1",IF(BC277&lt;1,"3",IF(BC277&lt;=3,"6",IF(BC277&gt;=3,"10"))))</f>
        <v>6</v>
      </c>
      <c r="BI277" s="87"/>
      <c r="BJ277" s="87"/>
      <c r="BK277" s="84">
        <v>44658</v>
      </c>
      <c r="BL277" s="75">
        <v>1.4</v>
      </c>
      <c r="BM277" s="75">
        <v>64.5</v>
      </c>
      <c r="BN277" s="75">
        <v>6</v>
      </c>
      <c r="BO277" s="75">
        <v>2.69</v>
      </c>
      <c r="BP277" s="17">
        <f t="shared" si="733"/>
        <v>4</v>
      </c>
      <c r="BQ277" s="1" t="str">
        <f t="shared" ref="BQ277" si="823">IF(BL277&lt;=3,"1",IF(BL277&lt;5,"3",IF(BL277&lt;=15,"6",IF(BL277&gt;15,"10"))))</f>
        <v>1</v>
      </c>
      <c r="BR277" s="1" t="str">
        <f t="shared" ref="BR277" si="824">IF(BM277&lt;=20,"1",IF(BM277&lt;=49.9,"3",IF(BM277&lt;=100,"6",IF(BM277&gt;100,"10"))))</f>
        <v>6</v>
      </c>
      <c r="BS277" s="1" t="str">
        <f t="shared" ref="BS277" si="825">IF(BN277&gt;=6.5,"1",IF(BN277&gt;=4.6,"3",IF(BN277&gt;=2,"6",IF(BN277&gt;=0,"10"))))</f>
        <v>3</v>
      </c>
      <c r="BT277" s="1" t="str">
        <f t="shared" ref="BT277" si="826">IF(BO277&lt;=0.5,"1",IF(BO277&lt;1,"3",IF(BO277&lt;=3,"6",IF(BO277&gt;=3,"10"))))</f>
        <v>6</v>
      </c>
    </row>
    <row r="278" spans="1:72" x14ac:dyDescent="0.25">
      <c r="A278" s="87"/>
      <c r="B278" s="87"/>
      <c r="C278" s="37">
        <v>44690</v>
      </c>
      <c r="D278" s="20">
        <v>1</v>
      </c>
      <c r="E278" s="48">
        <v>63.2</v>
      </c>
      <c r="F278" s="48">
        <v>8.3000000000000007</v>
      </c>
      <c r="G278" s="49">
        <v>0.01</v>
      </c>
      <c r="H278" s="17">
        <f t="shared" si="780"/>
        <v>2.25</v>
      </c>
      <c r="I278" s="1" t="str">
        <f t="shared" si="802"/>
        <v>1</v>
      </c>
      <c r="J278" s="1" t="str">
        <f t="shared" si="803"/>
        <v>6</v>
      </c>
      <c r="K278" s="1" t="str">
        <f t="shared" si="804"/>
        <v>1</v>
      </c>
      <c r="L278" s="1" t="str">
        <f t="shared" si="805"/>
        <v>1</v>
      </c>
      <c r="M278" s="87"/>
      <c r="N278" s="87"/>
      <c r="O278" s="37">
        <v>44690</v>
      </c>
      <c r="P278" s="11">
        <v>1</v>
      </c>
      <c r="Q278" s="48">
        <v>49.1</v>
      </c>
      <c r="R278" s="48">
        <v>8.6</v>
      </c>
      <c r="S278" s="49">
        <v>0.01</v>
      </c>
      <c r="T278" s="17">
        <f t="shared" si="810"/>
        <v>1.5</v>
      </c>
      <c r="U278" s="1" t="str">
        <f t="shared" si="811"/>
        <v>1</v>
      </c>
      <c r="V278" s="1" t="str">
        <f t="shared" si="812"/>
        <v>3</v>
      </c>
      <c r="W278" s="1" t="str">
        <f t="shared" si="813"/>
        <v>1</v>
      </c>
      <c r="X278" s="1" t="str">
        <f t="shared" si="814"/>
        <v>1</v>
      </c>
      <c r="Y278" s="87"/>
      <c r="Z278" s="87"/>
      <c r="AA278" s="37">
        <v>44690</v>
      </c>
      <c r="AB278" s="48">
        <v>1.9</v>
      </c>
      <c r="AC278" s="48">
        <v>16.3</v>
      </c>
      <c r="AD278" s="48">
        <v>9.5</v>
      </c>
      <c r="AE278" s="49">
        <v>0.27</v>
      </c>
      <c r="AF278" s="17">
        <f t="shared" si="625"/>
        <v>1</v>
      </c>
      <c r="AG278" s="1" t="str">
        <f t="shared" si="790"/>
        <v>1</v>
      </c>
      <c r="AH278" s="1" t="str">
        <f t="shared" si="791"/>
        <v>1</v>
      </c>
      <c r="AI278" s="1" t="str">
        <f t="shared" si="792"/>
        <v>1</v>
      </c>
      <c r="AJ278" s="1" t="str">
        <f t="shared" si="793"/>
        <v>1</v>
      </c>
      <c r="AK278" s="87"/>
      <c r="AL278" s="87"/>
      <c r="AM278" s="37">
        <v>44690</v>
      </c>
      <c r="AN278" s="48">
        <v>3.7</v>
      </c>
      <c r="AO278" s="48">
        <v>14</v>
      </c>
      <c r="AP278" s="48">
        <v>8.3000000000000007</v>
      </c>
      <c r="AQ278" s="49">
        <v>4.54</v>
      </c>
      <c r="AR278" s="82">
        <f t="shared" si="630"/>
        <v>3.75</v>
      </c>
      <c r="AS278" s="1" t="str">
        <f>IF(AN278&lt;=3,"1",IF(AN278&lt;5,"3",IF(AN278&lt;=15,"6",IF(AN278&gt;15,"10"))))</f>
        <v>3</v>
      </c>
      <c r="AT278" s="1" t="str">
        <f>IF(AO278&lt;=20,"1",IF(AO278&lt;=49.9,"3",IF(AO278&lt;=100,"6",IF(AO278&gt;100,"10"))))</f>
        <v>1</v>
      </c>
      <c r="AU278" s="1" t="str">
        <f>IF(AP278&gt;=6.5,"1",IF(AP278&gt;=4.6,"3",IF(AP278&gt;=2,"6",IF(AP278&gt;=0,"10"))))</f>
        <v>1</v>
      </c>
      <c r="AV278" s="1" t="str">
        <f>IF(AQ278&lt;=0.5,"1",IF(AQ278&lt;1,"3",IF(AQ278&lt;=3,"6",IF(AQ278&gt;=3,"10"))))</f>
        <v>10</v>
      </c>
      <c r="AW278" s="87"/>
      <c r="AX278" s="87"/>
      <c r="AY278" s="37">
        <v>44690</v>
      </c>
      <c r="AZ278" s="39">
        <v>4.5999999999999996</v>
      </c>
      <c r="BA278" s="39">
        <v>71.599999999999994</v>
      </c>
      <c r="BB278" s="39">
        <v>7</v>
      </c>
      <c r="BC278" s="40">
        <v>3.46</v>
      </c>
      <c r="BD278" s="17">
        <f t="shared" si="739"/>
        <v>5</v>
      </c>
      <c r="BE278" s="1" t="str">
        <f t="shared" si="819"/>
        <v>3</v>
      </c>
      <c r="BF278" s="1" t="str">
        <f t="shared" si="820"/>
        <v>6</v>
      </c>
      <c r="BG278" s="1" t="str">
        <f t="shared" si="821"/>
        <v>1</v>
      </c>
      <c r="BH278" s="1" t="str">
        <f t="shared" si="822"/>
        <v>10</v>
      </c>
      <c r="BI278" s="87"/>
      <c r="BJ278" s="87"/>
      <c r="BK278" s="37">
        <v>44690</v>
      </c>
      <c r="BL278" s="39">
        <v>1.5</v>
      </c>
      <c r="BM278" s="39">
        <v>43.2</v>
      </c>
      <c r="BN278" s="39">
        <v>4.8</v>
      </c>
      <c r="BO278" s="40">
        <v>0.86</v>
      </c>
      <c r="BP278" s="17">
        <f t="shared" si="733"/>
        <v>2.5</v>
      </c>
      <c r="BQ278" s="1" t="str">
        <f>IF(BL278&lt;=3,"1",IF(BL278&lt;5,"3",IF(BL278&lt;=15,"6",IF(BL278&gt;15,"10"))))</f>
        <v>1</v>
      </c>
      <c r="BR278" s="1" t="str">
        <f>IF(BM278&lt;=20,"1",IF(BM278&lt;=49.9,"3",IF(BM278&lt;=100,"6",IF(BM278&gt;100,"10"))))</f>
        <v>3</v>
      </c>
      <c r="BS278" s="1" t="str">
        <f>IF(BN278&gt;=6.5,"1",IF(BN278&gt;=4.6,"3",IF(BN278&gt;=2,"6",IF(BN278&gt;=0,"10"))))</f>
        <v>3</v>
      </c>
      <c r="BT278" s="1" t="str">
        <f>IF(BO278&lt;=0.5,"1",IF(BO278&lt;1,"3",IF(BO278&lt;=3,"6",IF(BO278&gt;=3,"10"))))</f>
        <v>3</v>
      </c>
    </row>
    <row r="279" spans="1:72" x14ac:dyDescent="0.25">
      <c r="A279" s="87"/>
      <c r="B279" s="87"/>
      <c r="C279" s="37">
        <v>44723</v>
      </c>
      <c r="D279" s="41">
        <v>1</v>
      </c>
      <c r="E279" s="41">
        <v>26.1</v>
      </c>
      <c r="F279" s="41">
        <v>8.6</v>
      </c>
      <c r="G279" s="41">
        <v>0.01</v>
      </c>
      <c r="H279" s="17">
        <f t="shared" si="780"/>
        <v>1.5</v>
      </c>
      <c r="I279" s="1" t="str">
        <f t="shared" si="802"/>
        <v>1</v>
      </c>
      <c r="J279" s="1" t="str">
        <f t="shared" si="803"/>
        <v>3</v>
      </c>
      <c r="K279" s="1" t="str">
        <f t="shared" si="804"/>
        <v>1</v>
      </c>
      <c r="L279" s="1" t="str">
        <f t="shared" si="805"/>
        <v>1</v>
      </c>
      <c r="M279" s="87"/>
      <c r="N279" s="87"/>
      <c r="O279" s="37">
        <v>44723</v>
      </c>
      <c r="P279" s="41">
        <v>1</v>
      </c>
      <c r="Q279" s="41">
        <v>71</v>
      </c>
      <c r="R279" s="41">
        <v>8.5</v>
      </c>
      <c r="S279" s="41">
        <v>0.01</v>
      </c>
      <c r="T279" s="17">
        <f t="shared" si="810"/>
        <v>2.25</v>
      </c>
      <c r="U279" s="1" t="str">
        <f t="shared" ref="U279:U281" si="827">IF(P279&lt;=3,"1",IF(P279&lt;5,"3",IF(P279&lt;=15,"6",IF(P279&gt;15,"10"))))</f>
        <v>1</v>
      </c>
      <c r="V279" s="1" t="str">
        <f t="shared" ref="V279:V281" si="828">IF(Q279&lt;=20,"1",IF(Q279&lt;=49.9,"3",IF(Q279&lt;=100,"6",IF(Q279&gt;100,"10"))))</f>
        <v>6</v>
      </c>
      <c r="W279" s="1" t="str">
        <f t="shared" ref="W279:W281" si="829">IF(R279&gt;=6.5,"1",IF(R279&gt;=4.6,"3",IF(R279&gt;=2,"6",IF(R279&gt;=0,"10"))))</f>
        <v>1</v>
      </c>
      <c r="X279" s="1" t="str">
        <f t="shared" ref="X279:X281" si="830">IF(S279&lt;=0.5,"1",IF(S279&lt;1,"3",IF(S279&lt;=3,"6",IF(S279&gt;=3,"10"))))</f>
        <v>1</v>
      </c>
      <c r="Y279" s="87"/>
      <c r="Z279" s="87"/>
      <c r="AA279" s="37">
        <v>44723</v>
      </c>
      <c r="AB279" s="41">
        <v>1</v>
      </c>
      <c r="AC279" s="41">
        <v>63.5</v>
      </c>
      <c r="AD279" s="41">
        <v>8</v>
      </c>
      <c r="AE279" s="41">
        <v>0.05</v>
      </c>
      <c r="AF279" s="17">
        <f t="shared" si="625"/>
        <v>2.25</v>
      </c>
      <c r="AG279" s="1" t="str">
        <f t="shared" si="790"/>
        <v>1</v>
      </c>
      <c r="AH279" s="1" t="str">
        <f t="shared" si="791"/>
        <v>6</v>
      </c>
      <c r="AI279" s="1" t="str">
        <f t="shared" si="792"/>
        <v>1</v>
      </c>
      <c r="AJ279" s="1" t="str">
        <f t="shared" si="793"/>
        <v>1</v>
      </c>
      <c r="AK279" s="87"/>
      <c r="AL279" s="87"/>
      <c r="AM279" s="37">
        <v>44723</v>
      </c>
      <c r="AN279" s="29">
        <v>1.4</v>
      </c>
      <c r="AO279" s="29">
        <v>59.1</v>
      </c>
      <c r="AP279" s="29">
        <v>7</v>
      </c>
      <c r="AQ279" s="29">
        <v>0.62</v>
      </c>
      <c r="AR279" s="82">
        <f t="shared" si="630"/>
        <v>2.75</v>
      </c>
      <c r="AS279" s="1" t="str">
        <f t="shared" ref="AS279:AS281" si="831">IF(AN279&lt;=3,"1",IF(AN279&lt;5,"3",IF(AN279&lt;=15,"6",IF(AN279&gt;15,"10"))))</f>
        <v>1</v>
      </c>
      <c r="AT279" s="1" t="str">
        <f t="shared" ref="AT279:AT281" si="832">IF(AO279&lt;=20,"1",IF(AO279&lt;=49.9,"3",IF(AO279&lt;=100,"6",IF(AO279&gt;100,"10"))))</f>
        <v>6</v>
      </c>
      <c r="AU279" s="1" t="str">
        <f t="shared" ref="AU279:AU281" si="833">IF(AP279&gt;=6.5,"1",IF(AP279&gt;=4.6,"3",IF(AP279&gt;=2,"6",IF(AP279&gt;=0,"10"))))</f>
        <v>1</v>
      </c>
      <c r="AV279" s="1" t="str">
        <f t="shared" ref="AV279:AV281" si="834">IF(AQ279&lt;=0.5,"1",IF(AQ279&lt;1,"3",IF(AQ279&lt;=3,"6",IF(AQ279&gt;=3,"10"))))</f>
        <v>3</v>
      </c>
      <c r="AW279" s="87"/>
      <c r="AX279" s="87"/>
      <c r="AY279" s="37">
        <v>44723</v>
      </c>
      <c r="AZ279" s="41">
        <v>1</v>
      </c>
      <c r="BA279" s="41">
        <v>61.2</v>
      </c>
      <c r="BB279" s="41">
        <v>7.1</v>
      </c>
      <c r="BC279" s="41">
        <v>0.88</v>
      </c>
      <c r="BD279" s="17">
        <f t="shared" si="739"/>
        <v>2.75</v>
      </c>
      <c r="BE279" s="1" t="str">
        <f t="shared" si="819"/>
        <v>1</v>
      </c>
      <c r="BF279" s="1" t="str">
        <f t="shared" si="820"/>
        <v>6</v>
      </c>
      <c r="BG279" s="1" t="str">
        <f t="shared" si="821"/>
        <v>1</v>
      </c>
      <c r="BH279" s="1" t="str">
        <f t="shared" si="822"/>
        <v>3</v>
      </c>
      <c r="BI279" s="87"/>
      <c r="BJ279" s="87"/>
      <c r="BK279" s="37">
        <v>44723</v>
      </c>
      <c r="BL279" s="41">
        <v>1.2</v>
      </c>
      <c r="BM279" s="41">
        <v>330</v>
      </c>
      <c r="BN279" s="41">
        <v>6.2</v>
      </c>
      <c r="BO279" s="41">
        <v>0.72</v>
      </c>
      <c r="BP279" s="17">
        <f t="shared" si="733"/>
        <v>4.25</v>
      </c>
      <c r="BQ279" s="1" t="str">
        <f t="shared" ref="BQ279:BQ285" si="835">IF(BL279&lt;=3,"1",IF(BL279&lt;5,"3",IF(BL279&lt;=15,"6",IF(BL279&gt;15,"10"))))</f>
        <v>1</v>
      </c>
      <c r="BR279" s="1" t="str">
        <f t="shared" ref="BR279:BR285" si="836">IF(BM279&lt;=20,"1",IF(BM279&lt;=49.9,"3",IF(BM279&lt;=100,"6",IF(BM279&gt;100,"10"))))</f>
        <v>10</v>
      </c>
      <c r="BS279" s="1" t="str">
        <f t="shared" ref="BS279:BS285" si="837">IF(BN279&gt;=6.5,"1",IF(BN279&gt;=4.6,"3",IF(BN279&gt;=2,"6",IF(BN279&gt;=0,"10"))))</f>
        <v>3</v>
      </c>
      <c r="BT279" s="1" t="str">
        <f t="shared" ref="BT279:BT285" si="838">IF(BO279&lt;=0.5,"1",IF(BO279&lt;1,"3",IF(BO279&lt;=3,"6",IF(BO279&gt;=3,"10"))))</f>
        <v>3</v>
      </c>
    </row>
    <row r="280" spans="1:72" x14ac:dyDescent="0.25">
      <c r="A280" s="87"/>
      <c r="B280" s="87"/>
      <c r="C280" s="37">
        <v>44749</v>
      </c>
      <c r="D280" s="20">
        <v>1</v>
      </c>
      <c r="E280" s="11">
        <v>18.399999999999999</v>
      </c>
      <c r="F280" s="11">
        <v>8.3000000000000007</v>
      </c>
      <c r="G280" s="11">
        <v>0.02</v>
      </c>
      <c r="H280" s="17">
        <f t="shared" si="780"/>
        <v>1</v>
      </c>
      <c r="I280" s="1" t="str">
        <f t="shared" si="802"/>
        <v>1</v>
      </c>
      <c r="J280" s="1" t="str">
        <f t="shared" si="803"/>
        <v>1</v>
      </c>
      <c r="K280" s="1" t="str">
        <f t="shared" si="804"/>
        <v>1</v>
      </c>
      <c r="L280" s="1" t="str">
        <f t="shared" si="805"/>
        <v>1</v>
      </c>
      <c r="M280" s="87"/>
      <c r="N280" s="87"/>
      <c r="O280" s="47">
        <v>44749</v>
      </c>
      <c r="P280" s="11">
        <v>1</v>
      </c>
      <c r="Q280" s="11">
        <v>47.9</v>
      </c>
      <c r="R280" s="11">
        <v>7.4</v>
      </c>
      <c r="S280" s="11">
        <v>0.01</v>
      </c>
      <c r="T280" s="17">
        <f t="shared" si="810"/>
        <v>1.5</v>
      </c>
      <c r="U280" s="1" t="str">
        <f t="shared" si="827"/>
        <v>1</v>
      </c>
      <c r="V280" s="1" t="str">
        <f t="shared" si="828"/>
        <v>3</v>
      </c>
      <c r="W280" s="1" t="str">
        <f t="shared" si="829"/>
        <v>1</v>
      </c>
      <c r="X280" s="1" t="str">
        <f t="shared" si="830"/>
        <v>1</v>
      </c>
      <c r="Y280" s="87"/>
      <c r="Z280" s="87"/>
      <c r="AA280" s="36">
        <v>44749</v>
      </c>
      <c r="AB280" s="11">
        <v>1.1000000000000001</v>
      </c>
      <c r="AC280" s="11">
        <v>17.600000000000001</v>
      </c>
      <c r="AD280" s="11">
        <v>7.8</v>
      </c>
      <c r="AE280" s="11">
        <v>0.13</v>
      </c>
      <c r="AF280" s="17">
        <f t="shared" si="625"/>
        <v>1</v>
      </c>
      <c r="AG280" s="1" t="str">
        <f t="shared" si="790"/>
        <v>1</v>
      </c>
      <c r="AH280" s="1" t="str">
        <f t="shared" si="791"/>
        <v>1</v>
      </c>
      <c r="AI280" s="1" t="str">
        <f t="shared" si="792"/>
        <v>1</v>
      </c>
      <c r="AJ280" s="1" t="str">
        <f t="shared" si="793"/>
        <v>1</v>
      </c>
      <c r="AK280" s="87"/>
      <c r="AL280" s="87"/>
      <c r="AM280" s="36">
        <v>44749</v>
      </c>
      <c r="AN280" s="81">
        <v>1</v>
      </c>
      <c r="AO280" s="81">
        <v>14.7</v>
      </c>
      <c r="AP280" s="81">
        <v>5.5</v>
      </c>
      <c r="AQ280" s="81">
        <v>1.1299999999999999</v>
      </c>
      <c r="AR280" s="82">
        <f t="shared" si="630"/>
        <v>2.75</v>
      </c>
      <c r="AS280" s="1" t="str">
        <f t="shared" si="831"/>
        <v>1</v>
      </c>
      <c r="AT280" s="1" t="str">
        <f t="shared" si="832"/>
        <v>1</v>
      </c>
      <c r="AU280" s="1" t="str">
        <f t="shared" si="833"/>
        <v>3</v>
      </c>
      <c r="AV280" s="1" t="str">
        <f t="shared" si="834"/>
        <v>6</v>
      </c>
      <c r="AW280" s="87"/>
      <c r="AX280" s="87"/>
      <c r="AY280" s="47">
        <v>44749</v>
      </c>
      <c r="AZ280" s="11">
        <v>1.4</v>
      </c>
      <c r="BA280" s="11">
        <v>44.6</v>
      </c>
      <c r="BB280" s="11">
        <v>6.7</v>
      </c>
      <c r="BC280" s="11">
        <v>0.76</v>
      </c>
      <c r="BD280" s="17">
        <f t="shared" si="739"/>
        <v>2</v>
      </c>
      <c r="BE280" s="1" t="str">
        <f t="shared" si="819"/>
        <v>1</v>
      </c>
      <c r="BF280" s="1" t="str">
        <f t="shared" si="820"/>
        <v>3</v>
      </c>
      <c r="BG280" s="1" t="str">
        <f t="shared" si="821"/>
        <v>1</v>
      </c>
      <c r="BH280" s="1" t="str">
        <f t="shared" si="822"/>
        <v>3</v>
      </c>
      <c r="BI280" s="87"/>
      <c r="BJ280" s="87"/>
      <c r="BK280" s="36">
        <v>44749</v>
      </c>
      <c r="BL280" s="11">
        <v>1.1000000000000001</v>
      </c>
      <c r="BM280" s="11">
        <v>67.099999999999994</v>
      </c>
      <c r="BN280" s="11">
        <v>5.8</v>
      </c>
      <c r="BO280" s="11">
        <v>0.56000000000000005</v>
      </c>
      <c r="BP280" s="17">
        <f t="shared" si="733"/>
        <v>3.25</v>
      </c>
      <c r="BQ280" s="1" t="str">
        <f t="shared" si="835"/>
        <v>1</v>
      </c>
      <c r="BR280" s="1" t="str">
        <f t="shared" si="836"/>
        <v>6</v>
      </c>
      <c r="BS280" s="1" t="str">
        <f t="shared" si="837"/>
        <v>3</v>
      </c>
      <c r="BT280" s="1" t="str">
        <f t="shared" si="838"/>
        <v>3</v>
      </c>
    </row>
    <row r="281" spans="1:72" x14ac:dyDescent="0.25">
      <c r="A281" s="87"/>
      <c r="B281" s="87"/>
      <c r="C281" s="37">
        <v>44785</v>
      </c>
      <c r="D281" s="11">
        <v>1</v>
      </c>
      <c r="E281" s="42">
        <v>44.3</v>
      </c>
      <c r="F281" s="42">
        <v>7.5</v>
      </c>
      <c r="G281" s="42">
        <v>0.01</v>
      </c>
      <c r="H281" s="17">
        <f t="shared" ref="H281" si="839">(I281+J281+K281+L281)/4</f>
        <v>1.5</v>
      </c>
      <c r="I281" s="1" t="str">
        <f t="shared" ref="I281" si="840">IF(D281&lt;=3,"1",IF(D281&lt;5,"3",IF(D281&lt;=15,"6",IF(D281&gt;15,"10"))))</f>
        <v>1</v>
      </c>
      <c r="J281" s="1" t="str">
        <f t="shared" ref="J281" si="841">IF(E281&lt;=20,"1",IF(E281&lt;=49.9,"3",IF(E281&lt;=100,"6",IF(E281&gt;100,"10"))))</f>
        <v>3</v>
      </c>
      <c r="K281" s="1" t="str">
        <f t="shared" ref="K281" si="842">IF(F281&gt;=6.5,"1",IF(F281&gt;=4.6,"3",IF(F281&gt;=2,"6",IF(F281&gt;=0,"10"))))</f>
        <v>1</v>
      </c>
      <c r="L281" s="1" t="str">
        <f t="shared" ref="L281" si="843">IF(G281&lt;=0.5,"1",IF(G281&lt;1,"3",IF(G281&lt;=3,"6",IF(G281&gt;=3,"10"))))</f>
        <v>1</v>
      </c>
      <c r="M281" s="87"/>
      <c r="N281" s="87"/>
      <c r="O281" s="47">
        <v>44785</v>
      </c>
      <c r="P281" s="11">
        <v>1</v>
      </c>
      <c r="Q281" s="42">
        <v>147</v>
      </c>
      <c r="R281" s="42">
        <v>8</v>
      </c>
      <c r="S281" s="42">
        <v>0.02</v>
      </c>
      <c r="T281" s="17">
        <f t="shared" si="810"/>
        <v>3.25</v>
      </c>
      <c r="U281" s="1" t="str">
        <f t="shared" si="827"/>
        <v>1</v>
      </c>
      <c r="V281" s="1" t="str">
        <f t="shared" si="828"/>
        <v>10</v>
      </c>
      <c r="W281" s="1" t="str">
        <f t="shared" si="829"/>
        <v>1</v>
      </c>
      <c r="X281" s="1" t="str">
        <f t="shared" si="830"/>
        <v>1</v>
      </c>
      <c r="Y281" s="87"/>
      <c r="Z281" s="87"/>
      <c r="AA281" s="8">
        <v>44785</v>
      </c>
      <c r="AB281" s="11">
        <v>1.1000000000000001</v>
      </c>
      <c r="AC281" s="42">
        <v>373</v>
      </c>
      <c r="AD281" s="42">
        <v>7.3</v>
      </c>
      <c r="AE281" s="42">
        <v>0.11</v>
      </c>
      <c r="AF281" s="17">
        <f t="shared" si="625"/>
        <v>3.25</v>
      </c>
      <c r="AG281" s="1" t="str">
        <f t="shared" si="790"/>
        <v>1</v>
      </c>
      <c r="AH281" s="1" t="str">
        <f t="shared" si="791"/>
        <v>10</v>
      </c>
      <c r="AI281" s="1" t="str">
        <f t="shared" si="792"/>
        <v>1</v>
      </c>
      <c r="AJ281" s="1" t="str">
        <f t="shared" si="793"/>
        <v>1</v>
      </c>
      <c r="AK281" s="87"/>
      <c r="AL281" s="87"/>
      <c r="AM281" s="8">
        <v>44785</v>
      </c>
      <c r="AN281" s="46">
        <v>1</v>
      </c>
      <c r="AO281" s="46">
        <v>386</v>
      </c>
      <c r="AP281" s="46">
        <v>7.3</v>
      </c>
      <c r="AQ281" s="83">
        <v>0.19</v>
      </c>
      <c r="AR281" s="82">
        <f t="shared" si="630"/>
        <v>3.25</v>
      </c>
      <c r="AS281" s="1" t="str">
        <f t="shared" si="831"/>
        <v>1</v>
      </c>
      <c r="AT281" s="1" t="str">
        <f t="shared" si="832"/>
        <v>10</v>
      </c>
      <c r="AU281" s="1" t="str">
        <f t="shared" si="833"/>
        <v>1</v>
      </c>
      <c r="AV281" s="1" t="str">
        <f t="shared" si="834"/>
        <v>1</v>
      </c>
      <c r="AW281" s="87"/>
      <c r="AX281" s="87"/>
      <c r="AY281" s="47">
        <v>44785</v>
      </c>
      <c r="AZ281" s="42">
        <v>1.5</v>
      </c>
      <c r="BA281" s="42">
        <v>465</v>
      </c>
      <c r="BB281" s="42">
        <v>6.7</v>
      </c>
      <c r="BC281" s="42">
        <v>0.39</v>
      </c>
      <c r="BD281" s="17">
        <f>(BE281+BF281+BG281+BH281)/4</f>
        <v>3.25</v>
      </c>
      <c r="BE281" s="1" t="str">
        <f t="shared" si="819"/>
        <v>1</v>
      </c>
      <c r="BF281" s="1" t="str">
        <f t="shared" si="820"/>
        <v>10</v>
      </c>
      <c r="BG281" s="1" t="str">
        <f t="shared" si="821"/>
        <v>1</v>
      </c>
      <c r="BH281" s="1" t="str">
        <f t="shared" si="822"/>
        <v>1</v>
      </c>
      <c r="BI281" s="87"/>
      <c r="BJ281" s="87"/>
      <c r="BK281" s="47">
        <v>44785</v>
      </c>
      <c r="BL281" s="42">
        <v>1.8</v>
      </c>
      <c r="BM281" s="42">
        <v>2810</v>
      </c>
      <c r="BN281" s="42">
        <v>5.4</v>
      </c>
      <c r="BO281" s="79">
        <v>0.36</v>
      </c>
      <c r="BP281" s="17">
        <f t="shared" si="733"/>
        <v>3.75</v>
      </c>
      <c r="BQ281" s="1" t="str">
        <f t="shared" si="835"/>
        <v>1</v>
      </c>
      <c r="BR281" s="1" t="str">
        <f t="shared" si="836"/>
        <v>10</v>
      </c>
      <c r="BS281" s="1" t="str">
        <f t="shared" si="837"/>
        <v>3</v>
      </c>
      <c r="BT281" s="1" t="str">
        <f t="shared" si="838"/>
        <v>1</v>
      </c>
    </row>
    <row r="282" spans="1:72" x14ac:dyDescent="0.25">
      <c r="A282" s="87"/>
      <c r="B282" s="87"/>
      <c r="C282" s="37">
        <v>44812</v>
      </c>
      <c r="D282" s="11">
        <v>1</v>
      </c>
      <c r="E282" s="11">
        <v>17.600000000000001</v>
      </c>
      <c r="F282" s="11">
        <v>8.4</v>
      </c>
      <c r="G282" s="11">
        <v>0.01</v>
      </c>
      <c r="H282" s="17">
        <f t="shared" ref="H282:H285" si="844">(I282+J282+K282+L282)/4</f>
        <v>1</v>
      </c>
      <c r="I282" s="1" t="str">
        <f t="shared" ref="I282" si="845">IF(D282&lt;=3,"1",IF(D282&lt;5,"3",IF(D282&lt;=15,"6",IF(D282&gt;15,"10"))))</f>
        <v>1</v>
      </c>
      <c r="J282" s="1" t="str">
        <f t="shared" ref="J282" si="846">IF(E282&lt;=20,"1",IF(E282&lt;=49.9,"3",IF(E282&lt;=100,"6",IF(E282&gt;100,"10"))))</f>
        <v>1</v>
      </c>
      <c r="K282" s="1" t="str">
        <f t="shared" ref="K282" si="847">IF(F282&gt;=6.5,"1",IF(F282&gt;=4.6,"3",IF(F282&gt;=2,"6",IF(F282&gt;=0,"10"))))</f>
        <v>1</v>
      </c>
      <c r="L282" s="1" t="str">
        <f t="shared" ref="L282" si="848">IF(G282&lt;=0.5,"1",IF(G282&lt;1,"3",IF(G282&lt;=3,"6",IF(G282&gt;=3,"10"))))</f>
        <v>1</v>
      </c>
      <c r="M282" s="87"/>
      <c r="N282" s="87"/>
      <c r="O282" s="37">
        <v>44812</v>
      </c>
      <c r="P282" s="11">
        <v>1</v>
      </c>
      <c r="Q282" s="11">
        <v>60.8</v>
      </c>
      <c r="R282" s="11">
        <v>8.6999999999999993</v>
      </c>
      <c r="S282" s="11">
        <v>0.01</v>
      </c>
      <c r="T282" s="17">
        <f t="shared" ref="T282:T283" si="849">(U282+V282+W282+X282)/4</f>
        <v>2.25</v>
      </c>
      <c r="U282" s="1" t="str">
        <f t="shared" ref="U282" si="850">IF(P282&lt;=3,"1",IF(P282&lt;5,"3",IF(P282&lt;=15,"6",IF(P282&gt;15,"10"))))</f>
        <v>1</v>
      </c>
      <c r="V282" s="1" t="str">
        <f t="shared" ref="V282" si="851">IF(Q282&lt;=20,"1",IF(Q282&lt;=49.9,"3",IF(Q282&lt;=100,"6",IF(Q282&gt;100,"10"))))</f>
        <v>6</v>
      </c>
      <c r="W282" s="1" t="str">
        <f t="shared" ref="W282" si="852">IF(R282&gt;=6.5,"1",IF(R282&gt;=4.6,"3",IF(R282&gt;=2,"6",IF(R282&gt;=0,"10"))))</f>
        <v>1</v>
      </c>
      <c r="X282" s="1" t="str">
        <f t="shared" ref="X282" si="853">IF(S282&lt;=0.5,"1",IF(S282&lt;1,"3",IF(S282&lt;=3,"6",IF(S282&gt;=3,"10"))))</f>
        <v>1</v>
      </c>
      <c r="Y282" s="87"/>
      <c r="Z282" s="87"/>
      <c r="AA282" s="21">
        <v>44812</v>
      </c>
      <c r="AB282" s="11">
        <v>1.2</v>
      </c>
      <c r="AC282" s="11">
        <v>56.6</v>
      </c>
      <c r="AD282" s="11">
        <v>8</v>
      </c>
      <c r="AE282" s="11">
        <v>0.06</v>
      </c>
      <c r="AF282" s="17">
        <f t="shared" si="625"/>
        <v>2.25</v>
      </c>
      <c r="AG282" s="1" t="str">
        <f t="shared" si="790"/>
        <v>1</v>
      </c>
      <c r="AH282" s="1" t="str">
        <f t="shared" si="791"/>
        <v>6</v>
      </c>
      <c r="AI282" s="1" t="str">
        <f t="shared" si="792"/>
        <v>1</v>
      </c>
      <c r="AJ282" s="1" t="str">
        <f t="shared" si="793"/>
        <v>1</v>
      </c>
      <c r="AK282" s="87"/>
      <c r="AL282" s="87"/>
      <c r="AM282" s="21">
        <v>44812</v>
      </c>
      <c r="AN282" s="11">
        <v>1.5</v>
      </c>
      <c r="AO282" s="11">
        <v>93.5</v>
      </c>
      <c r="AP282" s="11">
        <v>6.8</v>
      </c>
      <c r="AQ282" s="11">
        <v>0.31</v>
      </c>
      <c r="AR282" s="82">
        <f t="shared" ref="AR282:AR285" si="854">(AS282+AT282+AU282+AV282)/4</f>
        <v>2.25</v>
      </c>
      <c r="AS282" s="1" t="str">
        <f t="shared" ref="AS282" si="855">IF(AN282&lt;=3,"1",IF(AN282&lt;5,"3",IF(AN282&lt;=15,"6",IF(AN282&gt;15,"10"))))</f>
        <v>1</v>
      </c>
      <c r="AT282" s="1" t="str">
        <f t="shared" ref="AT282" si="856">IF(AO282&lt;=20,"1",IF(AO282&lt;=49.9,"3",IF(AO282&lt;=100,"6",IF(AO282&gt;100,"10"))))</f>
        <v>6</v>
      </c>
      <c r="AU282" s="1" t="str">
        <f t="shared" ref="AU282" si="857">IF(AP282&gt;=6.5,"1",IF(AP282&gt;=4.6,"3",IF(AP282&gt;=2,"6",IF(AP282&gt;=0,"10"))))</f>
        <v>1</v>
      </c>
      <c r="AV282" s="1" t="str">
        <f t="shared" ref="AV282" si="858">IF(AQ282&lt;=0.5,"1",IF(AQ282&lt;1,"3",IF(AQ282&lt;=3,"6",IF(AQ282&gt;=3,"10"))))</f>
        <v>1</v>
      </c>
      <c r="AW282" s="87"/>
      <c r="AX282" s="87"/>
      <c r="AY282" s="37">
        <v>44812</v>
      </c>
      <c r="AZ282" s="42">
        <v>1.4</v>
      </c>
      <c r="BA282" s="42">
        <v>145</v>
      </c>
      <c r="BB282" s="42">
        <v>6.7</v>
      </c>
      <c r="BC282" s="43">
        <v>0.57999999999999996</v>
      </c>
      <c r="BD282" s="17">
        <f>(BE282+BF282+BG282+BH282)/4</f>
        <v>3.75</v>
      </c>
      <c r="BE282" s="1" t="str">
        <f t="shared" si="819"/>
        <v>1</v>
      </c>
      <c r="BF282" s="1" t="str">
        <f t="shared" si="820"/>
        <v>10</v>
      </c>
      <c r="BG282" s="1" t="str">
        <f t="shared" si="821"/>
        <v>1</v>
      </c>
      <c r="BH282" s="1" t="str">
        <f t="shared" si="822"/>
        <v>3</v>
      </c>
      <c r="BI282" s="87"/>
      <c r="BJ282" s="87"/>
      <c r="BK282" s="37">
        <v>44812</v>
      </c>
      <c r="BL282" s="11">
        <v>1</v>
      </c>
      <c r="BM282" s="11">
        <v>351</v>
      </c>
      <c r="BN282" s="11">
        <v>5.9</v>
      </c>
      <c r="BO282" s="11">
        <v>0.4</v>
      </c>
      <c r="BP282" s="17">
        <f t="shared" si="733"/>
        <v>3.75</v>
      </c>
      <c r="BQ282" s="1" t="str">
        <f t="shared" si="835"/>
        <v>1</v>
      </c>
      <c r="BR282" s="1" t="str">
        <f t="shared" si="836"/>
        <v>10</v>
      </c>
      <c r="BS282" s="1" t="str">
        <f t="shared" si="837"/>
        <v>3</v>
      </c>
      <c r="BT282" s="1" t="str">
        <f t="shared" si="838"/>
        <v>1</v>
      </c>
    </row>
    <row r="283" spans="1:72" x14ac:dyDescent="0.25">
      <c r="A283" s="87"/>
      <c r="B283" s="87"/>
      <c r="C283" s="37">
        <v>44837</v>
      </c>
      <c r="D283" s="11">
        <v>1</v>
      </c>
      <c r="E283" s="11">
        <v>1.7</v>
      </c>
      <c r="F283" s="11">
        <v>8.5</v>
      </c>
      <c r="G283" s="11">
        <v>0.01</v>
      </c>
      <c r="H283" s="17">
        <f t="shared" si="844"/>
        <v>1</v>
      </c>
      <c r="I283" s="1" t="str">
        <f t="shared" ref="I283" si="859">IF(D283&lt;=3,"1",IF(D283&lt;5,"3",IF(D283&lt;=15,"6",IF(D283&gt;15,"10"))))</f>
        <v>1</v>
      </c>
      <c r="J283" s="1" t="str">
        <f t="shared" ref="J283" si="860">IF(E283&lt;=20,"1",IF(E283&lt;=49.9,"3",IF(E283&lt;=100,"6",IF(E283&gt;100,"10"))))</f>
        <v>1</v>
      </c>
      <c r="K283" s="1" t="str">
        <f t="shared" ref="K283" si="861">IF(F283&gt;=6.5,"1",IF(F283&gt;=4.6,"3",IF(F283&gt;=2,"6",IF(F283&gt;=0,"10"))))</f>
        <v>1</v>
      </c>
      <c r="L283" s="1" t="str">
        <f t="shared" ref="L283" si="862">IF(G283&lt;=0.5,"1",IF(G283&lt;1,"3",IF(G283&lt;=3,"6",IF(G283&gt;=3,"10"))))</f>
        <v>1</v>
      </c>
      <c r="M283" s="87"/>
      <c r="N283" s="87"/>
      <c r="O283" s="37">
        <v>44837</v>
      </c>
      <c r="P283" s="42">
        <v>1</v>
      </c>
      <c r="Q283" s="42">
        <v>13.3</v>
      </c>
      <c r="R283" s="42">
        <v>8</v>
      </c>
      <c r="S283" s="43">
        <v>0.01</v>
      </c>
      <c r="T283" s="17">
        <f t="shared" si="849"/>
        <v>1</v>
      </c>
      <c r="U283" s="1" t="str">
        <f t="shared" ref="U283" si="863">IF(P283&lt;=3,"1",IF(P283&lt;5,"3",IF(P283&lt;=15,"6",IF(P283&gt;15,"10"))))</f>
        <v>1</v>
      </c>
      <c r="V283" s="1" t="str">
        <f t="shared" ref="V283" si="864">IF(Q283&lt;=20,"1",IF(Q283&lt;=49.9,"3",IF(Q283&lt;=100,"6",IF(Q283&gt;100,"10"))))</f>
        <v>1</v>
      </c>
      <c r="W283" s="1" t="str">
        <f t="shared" ref="W283" si="865">IF(R283&gt;=6.5,"1",IF(R283&gt;=4.6,"3",IF(R283&gt;=2,"6",IF(R283&gt;=0,"10"))))</f>
        <v>1</v>
      </c>
      <c r="X283" s="1" t="str">
        <f t="shared" ref="X283" si="866">IF(S283&lt;=0.5,"1",IF(S283&lt;1,"3",IF(S283&lt;=3,"6",IF(S283&gt;=3,"10"))))</f>
        <v>1</v>
      </c>
      <c r="Y283" s="87"/>
      <c r="Z283" s="87"/>
      <c r="AA283" s="7">
        <v>44837</v>
      </c>
      <c r="AB283" s="42" t="s">
        <v>47</v>
      </c>
      <c r="AC283" s="42" t="s">
        <v>47</v>
      </c>
      <c r="AD283" s="42" t="s">
        <v>47</v>
      </c>
      <c r="AE283" s="42" t="s">
        <v>47</v>
      </c>
      <c r="AF283" s="17" t="s">
        <v>48</v>
      </c>
      <c r="AG283" s="17" t="s">
        <v>48</v>
      </c>
      <c r="AH283" s="17" t="s">
        <v>48</v>
      </c>
      <c r="AI283" s="17" t="s">
        <v>48</v>
      </c>
      <c r="AJ283" s="17" t="s">
        <v>48</v>
      </c>
      <c r="AK283" s="87"/>
      <c r="AL283" s="87"/>
      <c r="AM283" s="7">
        <v>44837</v>
      </c>
      <c r="AN283" s="46">
        <v>1.9</v>
      </c>
      <c r="AO283" s="35">
        <v>19.2</v>
      </c>
      <c r="AP283" s="35">
        <v>7.6</v>
      </c>
      <c r="AQ283" s="35">
        <v>2.42</v>
      </c>
      <c r="AR283" s="82">
        <f t="shared" si="854"/>
        <v>2.25</v>
      </c>
      <c r="AS283" s="1" t="str">
        <f t="shared" ref="AS283:AS285" si="867">IF(AN283&lt;=3,"1",IF(AN283&lt;5,"3",IF(AN283&lt;=15,"6",IF(AN283&gt;15,"10"))))</f>
        <v>1</v>
      </c>
      <c r="AT283" s="1" t="str">
        <f t="shared" ref="AT283:AT285" si="868">IF(AO283&lt;=20,"1",IF(AO283&lt;=49.9,"3",IF(AO283&lt;=100,"6",IF(AO283&gt;100,"10"))))</f>
        <v>1</v>
      </c>
      <c r="AU283" s="1" t="str">
        <f t="shared" ref="AU283:AU285" si="869">IF(AP283&gt;=6.5,"1",IF(AP283&gt;=4.6,"3",IF(AP283&gt;=2,"6",IF(AP283&gt;=0,"10"))))</f>
        <v>1</v>
      </c>
      <c r="AV283" s="1" t="str">
        <f t="shared" ref="AV283:AV285" si="870">IF(AQ283&lt;=0.5,"1",IF(AQ283&lt;1,"3",IF(AQ283&lt;=3,"6",IF(AQ283&gt;=3,"10"))))</f>
        <v>6</v>
      </c>
      <c r="AW283" s="87"/>
      <c r="AX283" s="87"/>
      <c r="AY283" s="37">
        <v>44837</v>
      </c>
      <c r="AZ283" s="42">
        <v>4.5</v>
      </c>
      <c r="BA283" s="42">
        <v>43.1</v>
      </c>
      <c r="BB283" s="42">
        <v>10.7</v>
      </c>
      <c r="BC283" s="43">
        <v>0.69</v>
      </c>
      <c r="BD283" s="17">
        <f>(BE283+BF283+BG283+BH283)/4</f>
        <v>2.5</v>
      </c>
      <c r="BE283" s="1" t="str">
        <f t="shared" si="819"/>
        <v>3</v>
      </c>
      <c r="BF283" s="1" t="str">
        <f t="shared" si="820"/>
        <v>3</v>
      </c>
      <c r="BG283" s="1" t="str">
        <f t="shared" si="821"/>
        <v>1</v>
      </c>
      <c r="BH283" s="1" t="str">
        <f t="shared" si="822"/>
        <v>3</v>
      </c>
      <c r="BI283" s="87"/>
      <c r="BJ283" s="87"/>
      <c r="BK283" s="37">
        <v>44837</v>
      </c>
      <c r="BL283" s="42">
        <v>2</v>
      </c>
      <c r="BM283" s="42">
        <v>394</v>
      </c>
      <c r="BN283" s="42">
        <v>4.8</v>
      </c>
      <c r="BO283" s="43">
        <v>0.5</v>
      </c>
      <c r="BP283" s="17">
        <f t="shared" si="733"/>
        <v>3.75</v>
      </c>
      <c r="BQ283" s="1" t="str">
        <f t="shared" si="835"/>
        <v>1</v>
      </c>
      <c r="BR283" s="1" t="str">
        <f t="shared" si="836"/>
        <v>10</v>
      </c>
      <c r="BS283" s="1" t="str">
        <f t="shared" si="837"/>
        <v>3</v>
      </c>
      <c r="BT283" s="1" t="str">
        <f t="shared" si="838"/>
        <v>1</v>
      </c>
    </row>
    <row r="284" spans="1:72" x14ac:dyDescent="0.25">
      <c r="A284" s="87"/>
      <c r="B284" s="87"/>
      <c r="C284" s="37">
        <v>44867</v>
      </c>
      <c r="D284" s="11" t="s">
        <v>14</v>
      </c>
      <c r="E284" s="11" t="s">
        <v>14</v>
      </c>
      <c r="F284" s="11" t="s">
        <v>14</v>
      </c>
      <c r="G284" s="11" t="s">
        <v>14</v>
      </c>
      <c r="H284" s="17" t="s">
        <v>14</v>
      </c>
      <c r="I284" s="17" t="s">
        <v>14</v>
      </c>
      <c r="J284" s="17" t="s">
        <v>14</v>
      </c>
      <c r="K284" s="17" t="s">
        <v>14</v>
      </c>
      <c r="L284" s="17" t="s">
        <v>14</v>
      </c>
      <c r="M284" s="87"/>
      <c r="N284" s="87"/>
      <c r="O284" s="37">
        <v>44867</v>
      </c>
      <c r="P284" s="11">
        <v>1.1000000000000001</v>
      </c>
      <c r="Q284" s="11">
        <v>11.3</v>
      </c>
      <c r="R284" s="11">
        <v>9.3000000000000007</v>
      </c>
      <c r="S284" s="11">
        <v>0.01</v>
      </c>
      <c r="T284" s="17">
        <f t="shared" ref="T284:T285" si="871">(U284+V284+W284+X284)/4</f>
        <v>1</v>
      </c>
      <c r="U284" s="1" t="str">
        <f t="shared" ref="U284:U285" si="872">IF(P284&lt;=3,"1",IF(P284&lt;5,"3",IF(P284&lt;=15,"6",IF(P284&gt;15,"10"))))</f>
        <v>1</v>
      </c>
      <c r="V284" s="1" t="str">
        <f t="shared" ref="V284:V285" si="873">IF(Q284&lt;=20,"1",IF(Q284&lt;=49.9,"3",IF(Q284&lt;=100,"6",IF(Q284&gt;100,"10"))))</f>
        <v>1</v>
      </c>
      <c r="W284" s="1" t="str">
        <f t="shared" ref="W284:W285" si="874">IF(R284&gt;=6.5,"1",IF(R284&gt;=4.6,"3",IF(R284&gt;=2,"6",IF(R284&gt;=0,"10"))))</f>
        <v>1</v>
      </c>
      <c r="X284" s="1" t="str">
        <f t="shared" ref="X284:X285" si="875">IF(S284&lt;=0.5,"1",IF(S284&lt;1,"3",IF(S284&lt;=3,"6",IF(S284&gt;=3,"10"))))</f>
        <v>1</v>
      </c>
      <c r="Y284" s="87"/>
      <c r="Z284" s="87"/>
      <c r="AA284" s="7">
        <v>44867</v>
      </c>
      <c r="AB284" s="42" t="s">
        <v>47</v>
      </c>
      <c r="AC284" s="42" t="s">
        <v>47</v>
      </c>
      <c r="AD284" s="42" t="s">
        <v>47</v>
      </c>
      <c r="AE284" s="42" t="s">
        <v>47</v>
      </c>
      <c r="AF284" s="17" t="s">
        <v>48</v>
      </c>
      <c r="AG284" s="17" t="s">
        <v>48</v>
      </c>
      <c r="AH284" s="17" t="s">
        <v>48</v>
      </c>
      <c r="AI284" s="17" t="s">
        <v>48</v>
      </c>
      <c r="AJ284" s="17" t="s">
        <v>48</v>
      </c>
      <c r="AK284" s="87"/>
      <c r="AL284" s="87"/>
      <c r="AM284" s="7">
        <v>44867</v>
      </c>
      <c r="AN284" s="81">
        <v>2.6</v>
      </c>
      <c r="AO284" s="81">
        <v>13</v>
      </c>
      <c r="AP284" s="81">
        <v>8.1999999999999993</v>
      </c>
      <c r="AQ284" s="81">
        <v>3.29</v>
      </c>
      <c r="AR284" s="82">
        <f t="shared" si="854"/>
        <v>3.25</v>
      </c>
      <c r="AS284" s="1" t="str">
        <f t="shared" si="867"/>
        <v>1</v>
      </c>
      <c r="AT284" s="1" t="str">
        <f t="shared" si="868"/>
        <v>1</v>
      </c>
      <c r="AU284" s="1" t="str">
        <f t="shared" si="869"/>
        <v>1</v>
      </c>
      <c r="AV284" s="1" t="str">
        <f t="shared" si="870"/>
        <v>10</v>
      </c>
      <c r="AW284" s="87"/>
      <c r="AX284" s="87"/>
      <c r="AY284" s="37">
        <v>44867</v>
      </c>
      <c r="AZ284" s="11">
        <v>2.7</v>
      </c>
      <c r="BA284" s="11">
        <v>37.4</v>
      </c>
      <c r="BB284" s="11">
        <v>7.8</v>
      </c>
      <c r="BC284" s="11">
        <v>2.59</v>
      </c>
      <c r="BD284" s="17">
        <f>(BE284+BF284+BG284+BH284)/4</f>
        <v>2.75</v>
      </c>
      <c r="BE284" s="1" t="str">
        <f t="shared" si="819"/>
        <v>1</v>
      </c>
      <c r="BF284" s="1" t="str">
        <f t="shared" si="820"/>
        <v>3</v>
      </c>
      <c r="BG284" s="1" t="str">
        <f t="shared" si="821"/>
        <v>1</v>
      </c>
      <c r="BH284" s="1" t="str">
        <f t="shared" si="822"/>
        <v>6</v>
      </c>
      <c r="BI284" s="87"/>
      <c r="BJ284" s="87"/>
      <c r="BK284" s="37">
        <v>44867</v>
      </c>
      <c r="BL284" s="11">
        <v>4</v>
      </c>
      <c r="BM284" s="11">
        <v>77.5</v>
      </c>
      <c r="BN284" s="11">
        <v>8.9</v>
      </c>
      <c r="BO284" s="11">
        <v>0.67</v>
      </c>
      <c r="BP284" s="17">
        <f t="shared" si="733"/>
        <v>3.25</v>
      </c>
      <c r="BQ284" s="1" t="str">
        <f t="shared" si="835"/>
        <v>3</v>
      </c>
      <c r="BR284" s="1" t="str">
        <f t="shared" si="836"/>
        <v>6</v>
      </c>
      <c r="BS284" s="1" t="str">
        <f t="shared" si="837"/>
        <v>1</v>
      </c>
      <c r="BT284" s="1" t="str">
        <f t="shared" si="838"/>
        <v>3</v>
      </c>
    </row>
    <row r="285" spans="1:72" x14ac:dyDescent="0.25">
      <c r="A285" s="87"/>
      <c r="B285" s="87"/>
      <c r="C285" s="21">
        <v>44896</v>
      </c>
      <c r="D285" s="11">
        <v>1</v>
      </c>
      <c r="E285" s="11">
        <v>6.4</v>
      </c>
      <c r="F285" s="11">
        <v>9</v>
      </c>
      <c r="G285" s="11">
        <v>0.04</v>
      </c>
      <c r="H285" s="17">
        <f t="shared" si="844"/>
        <v>1</v>
      </c>
      <c r="I285" s="1" t="str">
        <f t="shared" ref="I285" si="876">IF(D285&lt;=3,"1",IF(D285&lt;5,"3",IF(D285&lt;=15,"6",IF(D285&gt;15,"10"))))</f>
        <v>1</v>
      </c>
      <c r="J285" s="1" t="str">
        <f t="shared" ref="J285" si="877">IF(E285&lt;=20,"1",IF(E285&lt;=49.9,"3",IF(E285&lt;=100,"6",IF(E285&gt;100,"10"))))</f>
        <v>1</v>
      </c>
      <c r="K285" s="1" t="str">
        <f t="shared" ref="K285" si="878">IF(F285&gt;=6.5,"1",IF(F285&gt;=4.6,"3",IF(F285&gt;=2,"6",IF(F285&gt;=0,"10"))))</f>
        <v>1</v>
      </c>
      <c r="L285" s="1" t="str">
        <f t="shared" ref="L285" si="879">IF(G285&lt;=0.5,"1",IF(G285&lt;1,"3",IF(G285&lt;=3,"6",IF(G285&gt;=3,"10"))))</f>
        <v>1</v>
      </c>
      <c r="M285" s="87"/>
      <c r="N285" s="87"/>
      <c r="O285" s="37">
        <v>44896</v>
      </c>
      <c r="P285" s="11">
        <v>1</v>
      </c>
      <c r="Q285" s="11">
        <v>19.5</v>
      </c>
      <c r="R285" s="11">
        <v>9.3000000000000007</v>
      </c>
      <c r="S285" s="11">
        <v>0.01</v>
      </c>
      <c r="T285" s="17">
        <f t="shared" si="871"/>
        <v>1</v>
      </c>
      <c r="U285" s="1" t="str">
        <f t="shared" si="872"/>
        <v>1</v>
      </c>
      <c r="V285" s="1" t="str">
        <f t="shared" si="873"/>
        <v>1</v>
      </c>
      <c r="W285" s="1" t="str">
        <f t="shared" si="874"/>
        <v>1</v>
      </c>
      <c r="X285" s="1" t="str">
        <f t="shared" si="875"/>
        <v>1</v>
      </c>
      <c r="Y285" s="87"/>
      <c r="Z285" s="87"/>
      <c r="AA285" s="7">
        <v>44896</v>
      </c>
      <c r="AB285" s="11">
        <v>1.3</v>
      </c>
      <c r="AC285" s="11">
        <v>10.199999999999999</v>
      </c>
      <c r="AD285" s="11">
        <v>9.6</v>
      </c>
      <c r="AE285" s="11">
        <v>0.25</v>
      </c>
      <c r="AF285" s="17">
        <f t="shared" ref="AF285" si="880">(AG285+AH285+AI285+AJ285)/4</f>
        <v>1</v>
      </c>
      <c r="AG285" s="1" t="str">
        <f t="shared" si="790"/>
        <v>1</v>
      </c>
      <c r="AH285" s="1" t="str">
        <f t="shared" si="791"/>
        <v>1</v>
      </c>
      <c r="AI285" s="1" t="str">
        <f t="shared" si="792"/>
        <v>1</v>
      </c>
      <c r="AJ285" s="1" t="str">
        <f t="shared" si="793"/>
        <v>1</v>
      </c>
      <c r="AK285" s="87"/>
      <c r="AL285" s="87"/>
      <c r="AM285" s="7">
        <v>44896</v>
      </c>
      <c r="AN285" s="81">
        <v>2.6</v>
      </c>
      <c r="AO285" s="81">
        <v>14.3</v>
      </c>
      <c r="AP285" s="81">
        <v>7.6</v>
      </c>
      <c r="AQ285" s="81">
        <v>5.44</v>
      </c>
      <c r="AR285" s="82">
        <f t="shared" si="854"/>
        <v>3.25</v>
      </c>
      <c r="AS285" s="1" t="str">
        <f t="shared" si="867"/>
        <v>1</v>
      </c>
      <c r="AT285" s="1" t="str">
        <f t="shared" si="868"/>
        <v>1</v>
      </c>
      <c r="AU285" s="1" t="str">
        <f t="shared" si="869"/>
        <v>1</v>
      </c>
      <c r="AV285" s="1" t="str">
        <f t="shared" si="870"/>
        <v>10</v>
      </c>
      <c r="AW285" s="87"/>
      <c r="AX285" s="87"/>
      <c r="AY285" s="37">
        <v>44896</v>
      </c>
      <c r="AZ285" s="11">
        <v>5.0999999999999996</v>
      </c>
      <c r="BA285" s="11">
        <v>49</v>
      </c>
      <c r="BB285" s="11">
        <v>10.9</v>
      </c>
      <c r="BC285" s="11">
        <v>4.4400000000000004</v>
      </c>
      <c r="BD285" s="17">
        <f>(BE285+BF285+BG285+BH285)/4</f>
        <v>5</v>
      </c>
      <c r="BE285" s="1" t="str">
        <f t="shared" si="819"/>
        <v>6</v>
      </c>
      <c r="BF285" s="1" t="str">
        <f t="shared" si="820"/>
        <v>3</v>
      </c>
      <c r="BG285" s="1" t="str">
        <f t="shared" si="821"/>
        <v>1</v>
      </c>
      <c r="BH285" s="1" t="str">
        <f t="shared" si="822"/>
        <v>10</v>
      </c>
      <c r="BI285" s="87"/>
      <c r="BJ285" s="87"/>
      <c r="BK285" s="37">
        <v>44896</v>
      </c>
      <c r="BL285" s="11">
        <v>1</v>
      </c>
      <c r="BM285" s="11">
        <v>94</v>
      </c>
      <c r="BN285" s="11">
        <v>6.2</v>
      </c>
      <c r="BO285" s="11">
        <v>0.67</v>
      </c>
      <c r="BP285" s="17">
        <f t="shared" si="733"/>
        <v>3.25</v>
      </c>
      <c r="BQ285" s="1" t="str">
        <f t="shared" si="835"/>
        <v>1</v>
      </c>
      <c r="BR285" s="1" t="str">
        <f t="shared" si="836"/>
        <v>6</v>
      </c>
      <c r="BS285" s="1" t="str">
        <f t="shared" si="837"/>
        <v>3</v>
      </c>
      <c r="BT285" s="1" t="str">
        <f t="shared" si="838"/>
        <v>3</v>
      </c>
    </row>
    <row r="286" spans="1:72" x14ac:dyDescent="0.25">
      <c r="A286" s="3">
        <v>111</v>
      </c>
      <c r="B286" s="4" t="s">
        <v>11</v>
      </c>
      <c r="C286" s="65" t="s">
        <v>15</v>
      </c>
      <c r="D286" s="51">
        <f>AVERAGE(D274:D282)</f>
        <v>1.0777777777777777</v>
      </c>
      <c r="E286" s="51">
        <f t="shared" ref="E286:H286" si="881">AVERAGE(E274:E282)</f>
        <v>22.988888888888891</v>
      </c>
      <c r="F286" s="51">
        <f t="shared" si="881"/>
        <v>8.6444444444444457</v>
      </c>
      <c r="G286" s="51">
        <f t="shared" si="881"/>
        <v>1.4444444444444446E-2</v>
      </c>
      <c r="H286" s="51">
        <f t="shared" si="881"/>
        <v>1.3055555555555556</v>
      </c>
      <c r="I286" s="57" t="str">
        <f>IF(D286&lt;3,"1",IF(D286&lt;5,"3",IF(D286&lt;=15,"6",IF(D286&gt;15,"10"))))</f>
        <v>1</v>
      </c>
      <c r="J286" s="57" t="str">
        <f>IF(E286&lt;20,"1",IF(E286&lt;=49,"3",IF(E286&lt;=100,"6",IF(E286&gt;100,"10"))))</f>
        <v>3</v>
      </c>
      <c r="K286" s="57" t="str">
        <f>IF(F286&gt;6.5,"1",IF(F286&gt;=4.6,"3",IF(F286&gt;=2,"6",IF(F286&gt;=0,"10"))))</f>
        <v>1</v>
      </c>
      <c r="L286" s="57" t="str">
        <f>IF(G286&lt;0.5,"1",IF(G286&lt;1,"3",IF(G286&lt;=3,"6",IF(G286&gt;=3,"10"))))</f>
        <v>1</v>
      </c>
      <c r="M286" s="3">
        <v>111</v>
      </c>
      <c r="N286" s="4" t="s">
        <v>11</v>
      </c>
      <c r="O286" s="65" t="s">
        <v>49</v>
      </c>
      <c r="P286" s="51">
        <v>1.0874999999999999</v>
      </c>
      <c r="Q286" s="51">
        <v>26.6875</v>
      </c>
      <c r="R286" s="51">
        <v>8.6999999999999993</v>
      </c>
      <c r="S286" s="51">
        <v>2.8750000000000001E-2</v>
      </c>
      <c r="T286" s="51">
        <v>1.34375</v>
      </c>
      <c r="U286" s="57" t="str">
        <f>IF(P286&lt;3,"1",IF(P286&lt;5,"3",IF(P286&lt;=15,"6",IF(P286&gt;15,"10"))))</f>
        <v>1</v>
      </c>
      <c r="V286" s="57" t="str">
        <f>IF(Q286&lt;20,"1",IF(Q286&lt;=49,"3",IF(Q286&lt;=100,"6",IF(Q286&gt;100,"10"))))</f>
        <v>3</v>
      </c>
      <c r="W286" s="57" t="str">
        <f>IF(R286&gt;6.5,"1",IF(R286&gt;=4.6,"3",IF(R286&gt;=2,"6",IF(R286&gt;=0,"10"))))</f>
        <v>1</v>
      </c>
      <c r="X286" s="57" t="str">
        <f>IF(S286&lt;0.5,"1",IF(S286&lt;1,"3",IF(S286&lt;=3,"6",IF(S286&gt;=3,"10"))))</f>
        <v>1</v>
      </c>
      <c r="Y286" s="3">
        <v>111</v>
      </c>
      <c r="Z286" s="4" t="s">
        <v>12</v>
      </c>
      <c r="AA286" s="65" t="s">
        <v>15</v>
      </c>
      <c r="AB286" s="51">
        <f>AVERAGE(AB274:AB282)</f>
        <v>1.7555555555555555</v>
      </c>
      <c r="AC286" s="51">
        <f t="shared" ref="AC286:AF286" si="882">AVERAGE(AC274:AC282)</f>
        <v>66.355555555555554</v>
      </c>
      <c r="AD286" s="51">
        <f t="shared" si="882"/>
        <v>8.4777777777777779</v>
      </c>
      <c r="AE286" s="51">
        <f t="shared" si="882"/>
        <v>0.19222222222222224</v>
      </c>
      <c r="AF286" s="51">
        <f t="shared" si="882"/>
        <v>1.6388888888888888</v>
      </c>
      <c r="AG286" s="57" t="str">
        <f>IF(AB286&lt;3,"1",IF(AB286&lt;5,"3",IF(AB286&lt;=15,"6",IF(AB286&gt;15,"10"))))</f>
        <v>1</v>
      </c>
      <c r="AH286" s="57" t="str">
        <f>IF(AC286&lt;20,"1",IF(AC286&lt;=49,"3",IF(AC286&lt;=100,"6",IF(AC286&gt;100,"10"))))</f>
        <v>6</v>
      </c>
      <c r="AI286" s="57" t="str">
        <f>IF(AD286&gt;6.5,"1",IF(AD286&gt;=4.6,"3",IF(AD286&gt;=2,"6",IF(AD286&gt;=0,"10"))))</f>
        <v>1</v>
      </c>
      <c r="AJ286" s="57" t="str">
        <f>IF(AE286&lt;0.5,"1",IF(AE286&lt;1,"3",IF(AE286&lt;=3,"6",IF(AE286&gt;=3,"10"))))</f>
        <v>1</v>
      </c>
      <c r="AK286" s="3">
        <v>111</v>
      </c>
      <c r="AL286" s="4" t="s">
        <v>12</v>
      </c>
      <c r="AM286" s="65" t="s">
        <v>15</v>
      </c>
      <c r="AN286" s="51">
        <f>AVERAGE(AN274:AN282)</f>
        <v>2.9666666666666663</v>
      </c>
      <c r="AO286" s="51">
        <f t="shared" ref="AO286:AR286" si="883">AVERAGE(AO274:AO282)</f>
        <v>70.166666666666671</v>
      </c>
      <c r="AP286" s="51">
        <f t="shared" si="883"/>
        <v>6.5999999999999988</v>
      </c>
      <c r="AQ286" s="51">
        <f t="shared" si="883"/>
        <v>2.9944444444444445</v>
      </c>
      <c r="AR286" s="51">
        <f t="shared" si="883"/>
        <v>3.6111111111111112</v>
      </c>
      <c r="AS286" s="57" t="str">
        <f>IF(AN286&lt;3,"1",IF(AN286&lt;5,"3",IF(AN286&lt;=15,"6",IF(AN286&gt;15,"10"))))</f>
        <v>1</v>
      </c>
      <c r="AT286" s="57" t="str">
        <f>IF(AO286&lt;20,"1",IF(AO286&lt;=49,"3",IF(AO286&lt;=100,"6",IF(AO286&gt;100,"10"))))</f>
        <v>6</v>
      </c>
      <c r="AU286" s="57" t="str">
        <f>IF(AP286&gt;6.5,"1",IF(AP286&gt;=4.6,"3",IF(AP286&gt;=2,"6",IF(AP286&gt;=0,"10"))))</f>
        <v>1</v>
      </c>
      <c r="AV286" s="57" t="str">
        <f>IF(AQ286&lt;0.5,"1",IF(AQ286&lt;1,"3",IF(AQ286&lt;=3,"6",IF(AQ286&gt;=3,"10"))))</f>
        <v>6</v>
      </c>
      <c r="AW286" s="3">
        <v>111</v>
      </c>
      <c r="AX286" s="4" t="s">
        <v>12</v>
      </c>
      <c r="AY286" s="65" t="s">
        <v>15</v>
      </c>
      <c r="AZ286" s="51">
        <f>AVERAGE(AZ274:AZ282)</f>
        <v>2.9777777777777774</v>
      </c>
      <c r="BA286" s="51">
        <f t="shared" ref="BA286:BD286" si="884">AVERAGE(BA274:BA282)</f>
        <v>109.41111111111111</v>
      </c>
      <c r="BB286" s="51">
        <f t="shared" si="884"/>
        <v>7.2888888888888896</v>
      </c>
      <c r="BC286" s="51">
        <f t="shared" si="884"/>
        <v>2.4455555555555559</v>
      </c>
      <c r="BD286" s="51">
        <f t="shared" si="884"/>
        <v>3.8055555555555554</v>
      </c>
      <c r="BE286" s="57" t="str">
        <f>IF(AZ286&lt;3,"1",IF(AZ286&lt;5,"3",IF(AZ286&lt;=15,"6",IF(AZ286&gt;15,"10"))))</f>
        <v>1</v>
      </c>
      <c r="BF286" s="57" t="str">
        <f>IF(BA286&lt;20,"1",IF(BA286&lt;=49,"3",IF(BA286&lt;=100,"6",IF(BA286&gt;100,"10"))))</f>
        <v>10</v>
      </c>
      <c r="BG286" s="57" t="str">
        <f>IF(BB286&gt;6.5,"1",IF(BB286&gt;=4.6,"3",IF(BB286&gt;=2,"6",IF(BB286&gt;=0,"10"))))</f>
        <v>1</v>
      </c>
      <c r="BH286" s="57" t="str">
        <f>IF(BC286&lt;0.5,"1",IF(BC286&lt;1,"3",IF(BC286&lt;=3,"6",IF(BC286&gt;=3,"10"))))</f>
        <v>6</v>
      </c>
      <c r="BI286" s="3">
        <v>111</v>
      </c>
      <c r="BJ286" s="4" t="s">
        <v>12</v>
      </c>
      <c r="BK286" s="65" t="s">
        <v>15</v>
      </c>
      <c r="BL286" s="51">
        <f>AVERAGE(BL274:BL282)</f>
        <v>1.425</v>
      </c>
      <c r="BM286" s="51">
        <f t="shared" ref="BM286:BP286" si="885">AVERAGE(BM274:BM282)</f>
        <v>469.55</v>
      </c>
      <c r="BN286" s="51">
        <f t="shared" si="885"/>
        <v>5.9624999999999995</v>
      </c>
      <c r="BO286" s="51">
        <f t="shared" si="885"/>
        <v>1.04375</v>
      </c>
      <c r="BP286" s="51">
        <f t="shared" si="885"/>
        <v>3.375</v>
      </c>
      <c r="BQ286" s="57" t="str">
        <f>IF(BL286&lt;3,"1",IF(BL286&lt;5,"3",IF(BL286&lt;=15,"6",IF(BL286&gt;15,"10"))))</f>
        <v>1</v>
      </c>
      <c r="BR286" s="57" t="str">
        <f>IF(BM286&lt;20,"1",IF(BM286&lt;=49,"3",IF(BM286&lt;=100,"6",IF(BM286&gt;100,"10"))))</f>
        <v>10</v>
      </c>
      <c r="BS286" s="57" t="str">
        <f>IF(BN286&gt;6.5,"1",IF(BN286&gt;=4.6,"3",IF(BN286&gt;=2,"6",IF(BN286&gt;=0,"10"))))</f>
        <v>3</v>
      </c>
      <c r="BT286" s="57" t="str">
        <f>IF(BO286&lt;0.5,"1",IF(BO286&lt;1,"3",IF(BO286&lt;=3,"6",IF(BO286&gt;=3,"10"))))</f>
        <v>6</v>
      </c>
    </row>
    <row r="287" spans="1:72" x14ac:dyDescent="0.25">
      <c r="A287" s="87">
        <v>112</v>
      </c>
      <c r="B287" s="87" t="s">
        <v>11</v>
      </c>
      <c r="C287" s="37">
        <v>44931</v>
      </c>
      <c r="D287" s="11" t="s">
        <v>14</v>
      </c>
      <c r="E287" s="11" t="s">
        <v>14</v>
      </c>
      <c r="F287" s="11" t="s">
        <v>14</v>
      </c>
      <c r="G287" s="11" t="s">
        <v>14</v>
      </c>
      <c r="H287" s="17" t="s">
        <v>14</v>
      </c>
      <c r="I287" s="17" t="s">
        <v>14</v>
      </c>
      <c r="J287" s="17" t="s">
        <v>14</v>
      </c>
      <c r="K287" s="17" t="s">
        <v>14</v>
      </c>
      <c r="L287" s="17" t="s">
        <v>14</v>
      </c>
      <c r="M287" s="87">
        <v>112</v>
      </c>
      <c r="N287" s="87" t="s">
        <v>11</v>
      </c>
      <c r="O287" s="37">
        <v>44931</v>
      </c>
      <c r="P287" s="20">
        <v>1</v>
      </c>
      <c r="Q287" s="20">
        <v>14.6</v>
      </c>
      <c r="R287" s="20">
        <v>9.8000000000000007</v>
      </c>
      <c r="S287" s="20">
        <v>0.03</v>
      </c>
      <c r="T287" s="17">
        <f t="shared" ref="T287" si="886">(U287+V287+W287+X287)/4</f>
        <v>1</v>
      </c>
      <c r="U287" s="1" t="str">
        <f t="shared" ref="U287:U298" si="887">IF(P287&lt;=3,"1",IF(P287&lt;5,"3",IF(P287&lt;=15,"6",IF(P287&gt;15,"10"))))</f>
        <v>1</v>
      </c>
      <c r="V287" s="1" t="str">
        <f t="shared" ref="V287:V298" si="888">IF(Q287&lt;=20,"1",IF(Q287&lt;=49.9,"3",IF(Q287&lt;=100,"6",IF(Q287&gt;100,"10"))))</f>
        <v>1</v>
      </c>
      <c r="W287" s="1" t="str">
        <f t="shared" ref="W287:W298" si="889">IF(R287&gt;=6.5,"1",IF(R287&gt;=4.6,"3",IF(R287&gt;=2,"6",IF(R287&gt;=0,"10"))))</f>
        <v>1</v>
      </c>
      <c r="X287" s="1" t="str">
        <f t="shared" ref="X287:X298" si="890">IF(S287&lt;=0.5,"1",IF(S287&lt;1,"3",IF(S287&lt;=3,"6",IF(S287&gt;=3,"10"))))</f>
        <v>1</v>
      </c>
      <c r="Y287" s="87">
        <v>112</v>
      </c>
      <c r="Z287" s="87" t="s">
        <v>12</v>
      </c>
      <c r="AA287" s="37">
        <v>44931</v>
      </c>
      <c r="AB287" s="20">
        <v>1.7</v>
      </c>
      <c r="AC287" s="20">
        <v>10.4</v>
      </c>
      <c r="AD287" s="20">
        <v>7.3</v>
      </c>
      <c r="AE287" s="20">
        <v>0.62</v>
      </c>
      <c r="AF287" s="17">
        <f t="shared" ref="AF287:AF291" si="891">(AG287+AH287+AI287+AJ287)/4</f>
        <v>1.5</v>
      </c>
      <c r="AG287" s="1" t="str">
        <f t="shared" ref="AG287:AG295" si="892">IF(AB287&lt;=3,"1",IF(AB287&lt;5,"3",IF(AB287&lt;=15,"6",IF(AB287&gt;15,"10"))))</f>
        <v>1</v>
      </c>
      <c r="AH287" s="1" t="str">
        <f t="shared" ref="AH287:AH295" si="893">IF(AC287&lt;=20,"1",IF(AC287&lt;=49.9,"3",IF(AC287&lt;=100,"6",IF(AC287&gt;100,"10"))))</f>
        <v>1</v>
      </c>
      <c r="AI287" s="1" t="str">
        <f t="shared" ref="AI287:AI295" si="894">IF(AD287&gt;=6.5,"1",IF(AD287&gt;=4.6,"3",IF(AD287&gt;=2,"6",IF(AD287&gt;=0,"10"))))</f>
        <v>1</v>
      </c>
      <c r="AJ287" s="1" t="str">
        <f t="shared" ref="AJ287:AJ295" si="895">IF(AE287&lt;=0.5,"1",IF(AE287&lt;1,"3",IF(AE287&lt;=3,"6",IF(AE287&gt;=3,"10"))))</f>
        <v>3</v>
      </c>
      <c r="AK287" s="87">
        <v>112</v>
      </c>
      <c r="AL287" s="87" t="s">
        <v>12</v>
      </c>
      <c r="AM287" s="37">
        <v>44931</v>
      </c>
      <c r="AN287" s="20">
        <v>2.6</v>
      </c>
      <c r="AO287" s="20">
        <v>8.6</v>
      </c>
      <c r="AP287" s="20">
        <v>5.6</v>
      </c>
      <c r="AQ287" s="20">
        <v>8.5</v>
      </c>
      <c r="AR287" s="82">
        <f t="shared" ref="AR287:AR298" si="896">(AS287+AT287+AU287+AV287)/4</f>
        <v>3.75</v>
      </c>
      <c r="AS287" s="1" t="str">
        <f>IF(AN287&lt;=3,"1",IF(AN287&lt;5,"3",IF(AN287&lt;=15,"6",IF(AN287&gt;15,"10"))))</f>
        <v>1</v>
      </c>
      <c r="AT287" s="1" t="str">
        <f>IF(AO287&lt;=20,"1",IF(AO287&lt;=49.9,"3",IF(AO287&lt;=100,"6",IF(AO287&gt;100,"10"))))</f>
        <v>1</v>
      </c>
      <c r="AU287" s="1" t="str">
        <f>IF(AP287&gt;=6.5,"1",IF(AP287&gt;=4.6,"3",IF(AP287&gt;=2,"6",IF(AP287&gt;=0,"10"))))</f>
        <v>3</v>
      </c>
      <c r="AV287" s="1" t="str">
        <f>IF(AQ287&lt;=0.5,"1",IF(AQ287&lt;1,"3",IF(AQ287&lt;=3,"6",IF(AQ287&gt;=3,"10"))))</f>
        <v>10</v>
      </c>
      <c r="AW287" s="87">
        <v>112</v>
      </c>
      <c r="AX287" s="87" t="s">
        <v>12</v>
      </c>
      <c r="AY287" s="37">
        <v>44931</v>
      </c>
      <c r="AZ287" s="20">
        <v>4.0999999999999996</v>
      </c>
      <c r="BA287" s="20">
        <v>28</v>
      </c>
      <c r="BB287" s="20">
        <v>7.2</v>
      </c>
      <c r="BC287" s="20">
        <v>8.89</v>
      </c>
      <c r="BD287" s="17">
        <f t="shared" ref="BD287:BD298" si="897">(BE287+BF287+BG287+BH287)/4</f>
        <v>4.25</v>
      </c>
      <c r="BE287" s="1" t="str">
        <f t="shared" ref="BE287" si="898">IF(AZ287&lt;=3,"1",IF(AZ287&lt;5,"3",IF(AZ287&lt;=15,"6",IF(AZ287&gt;15,"10"))))</f>
        <v>3</v>
      </c>
      <c r="BF287" s="1" t="str">
        <f t="shared" ref="BF287" si="899">IF(BA287&lt;=20,"1",IF(BA287&lt;=49.9,"3",IF(BA287&lt;=100,"6",IF(BA287&gt;100,"10"))))</f>
        <v>3</v>
      </c>
      <c r="BG287" s="1" t="str">
        <f t="shared" ref="BG287" si="900">IF(BB287&gt;=6.5,"1",IF(BB287&gt;=4.6,"3",IF(BB287&gt;=2,"6",IF(BB287&gt;=0,"10"))))</f>
        <v>1</v>
      </c>
      <c r="BH287" s="1" t="str">
        <f t="shared" ref="BH287" si="901">IF(BC287&lt;=0.5,"1",IF(BC287&lt;1,"3",IF(BC287&lt;=3,"6",IF(BC287&gt;=3,"10"))))</f>
        <v>10</v>
      </c>
      <c r="BI287" s="87">
        <v>112</v>
      </c>
      <c r="BJ287" s="87" t="s">
        <v>12</v>
      </c>
      <c r="BK287" s="37">
        <v>44931</v>
      </c>
      <c r="BL287" s="20">
        <v>1.8</v>
      </c>
      <c r="BM287" s="20">
        <v>66.5</v>
      </c>
      <c r="BN287" s="20">
        <v>7.2</v>
      </c>
      <c r="BO287" s="20">
        <v>0.9</v>
      </c>
      <c r="BP287" s="17">
        <f t="shared" ref="BP287:BP298" si="902">(BQ287+BR287+BS287+BT287)/4</f>
        <v>2.75</v>
      </c>
      <c r="BQ287" s="1" t="str">
        <f>IF(BL287&lt;=3,"1",IF(BL287&lt;5,"3",IF(BL287&lt;=15,"6",IF(BL287&gt;15,"10"))))</f>
        <v>1</v>
      </c>
      <c r="BR287" s="1" t="str">
        <f>IF(BM287&lt;=20,"1",IF(BM287&lt;=49.9,"3",IF(BM287&lt;=100,"6",IF(BM287&gt;100,"10"))))</f>
        <v>6</v>
      </c>
      <c r="BS287" s="1" t="str">
        <f>IF(BN287&gt;=6.5,"1",IF(BN287&gt;=4.6,"3",IF(BN287&gt;=2,"6",IF(BN287&gt;=0,"10"))))</f>
        <v>1</v>
      </c>
      <c r="BT287" s="1" t="str">
        <f>IF(BO287&lt;=0.5,"1",IF(BO287&lt;1,"3",IF(BO287&lt;=3,"6",IF(BO287&gt;=3,"10"))))</f>
        <v>3</v>
      </c>
    </row>
    <row r="288" spans="1:72" x14ac:dyDescent="0.25">
      <c r="A288" s="87"/>
      <c r="B288" s="87"/>
      <c r="C288" s="37">
        <v>44960</v>
      </c>
      <c r="D288" s="20">
        <v>1</v>
      </c>
      <c r="E288" s="20">
        <v>16.600000000000001</v>
      </c>
      <c r="F288" s="20">
        <v>9</v>
      </c>
      <c r="G288" s="20">
        <v>0.02</v>
      </c>
      <c r="H288" s="17">
        <f t="shared" ref="H288:H298" si="903">(I288+J288+K288+L288)/4</f>
        <v>1</v>
      </c>
      <c r="I288" s="1" t="str">
        <f t="shared" ref="I288:I296" si="904">IF(D288&lt;=3,"1",IF(D288&lt;5,"3",IF(D288&lt;=15,"6",IF(D288&gt;15,"10"))))</f>
        <v>1</v>
      </c>
      <c r="J288" s="1" t="str">
        <f t="shared" ref="J288:J296" si="905">IF(E288&lt;=20,"1",IF(E288&lt;=49.9,"3",IF(E288&lt;=100,"6",IF(E288&gt;100,"10"))))</f>
        <v>1</v>
      </c>
      <c r="K288" s="1" t="str">
        <f t="shared" ref="K288:K296" si="906">IF(F288&gt;=6.5,"1",IF(F288&gt;=4.6,"3",IF(F288&gt;=2,"6",IF(F288&gt;=0,"10"))))</f>
        <v>1</v>
      </c>
      <c r="L288" s="1" t="str">
        <f t="shared" ref="L288:L296" si="907">IF(G288&lt;=0.5,"1",IF(G288&lt;1,"3",IF(G288&lt;=3,"6",IF(G288&gt;=3,"10"))))</f>
        <v>1</v>
      </c>
      <c r="M288" s="87"/>
      <c r="N288" s="87"/>
      <c r="O288" s="37">
        <v>44960</v>
      </c>
      <c r="P288" s="11" t="s">
        <v>14</v>
      </c>
      <c r="Q288" s="11" t="s">
        <v>14</v>
      </c>
      <c r="R288" s="11" t="s">
        <v>14</v>
      </c>
      <c r="S288" s="11" t="s">
        <v>14</v>
      </c>
      <c r="T288" s="17" t="s">
        <v>14</v>
      </c>
      <c r="U288" s="1" t="s">
        <v>14</v>
      </c>
      <c r="V288" s="1" t="s">
        <v>14</v>
      </c>
      <c r="W288" s="1" t="s">
        <v>14</v>
      </c>
      <c r="X288" s="1" t="s">
        <v>14</v>
      </c>
      <c r="Y288" s="87"/>
      <c r="Z288" s="87"/>
      <c r="AA288" s="37">
        <v>44960</v>
      </c>
      <c r="AB288" s="20">
        <v>3.1</v>
      </c>
      <c r="AC288" s="20">
        <v>25.9</v>
      </c>
      <c r="AD288" s="20">
        <v>8.6</v>
      </c>
      <c r="AE288" s="20">
        <v>0.83</v>
      </c>
      <c r="AF288" s="17">
        <f t="shared" si="891"/>
        <v>2.5</v>
      </c>
      <c r="AG288" s="1" t="str">
        <f t="shared" si="892"/>
        <v>3</v>
      </c>
      <c r="AH288" s="1" t="str">
        <f t="shared" si="893"/>
        <v>3</v>
      </c>
      <c r="AI288" s="1" t="str">
        <f t="shared" si="894"/>
        <v>1</v>
      </c>
      <c r="AJ288" s="1" t="str">
        <f t="shared" si="895"/>
        <v>3</v>
      </c>
      <c r="AK288" s="87"/>
      <c r="AL288" s="87"/>
      <c r="AM288" s="37">
        <v>44960</v>
      </c>
      <c r="AN288" s="20">
        <v>2.9</v>
      </c>
      <c r="AO288" s="20">
        <v>10</v>
      </c>
      <c r="AP288" s="20">
        <v>6.5</v>
      </c>
      <c r="AQ288" s="20">
        <v>8.93</v>
      </c>
      <c r="AR288" s="82">
        <f t="shared" si="896"/>
        <v>3.25</v>
      </c>
      <c r="AS288" s="1" t="str">
        <f>IF(AN288&lt;=3,"1",IF(AN288&lt;5,"3",IF(AN288&lt;=15,"6",IF(AN288&gt;15,"10"))))</f>
        <v>1</v>
      </c>
      <c r="AT288" s="1" t="str">
        <f>IF(AO288&lt;=20,"1",IF(AO288&lt;=49.9,"3",IF(AO288&lt;=100,"6",IF(AO288&gt;100,"10"))))</f>
        <v>1</v>
      </c>
      <c r="AU288" s="1" t="str">
        <f>IF(AP288&gt;=6.5,"1",IF(AP288&gt;=4.6,"3",IF(AP288&gt;=2,"6",IF(AP288&gt;=0,"10"))))</f>
        <v>1</v>
      </c>
      <c r="AV288" s="1" t="str">
        <f>IF(AQ288&lt;=0.5,"1",IF(AQ288&lt;1,"3",IF(AQ288&lt;=3,"6",IF(AQ288&gt;=3,"10"))))</f>
        <v>10</v>
      </c>
      <c r="AW288" s="87"/>
      <c r="AX288" s="87"/>
      <c r="AY288" s="37">
        <v>44960</v>
      </c>
      <c r="AZ288" s="20">
        <v>3.4</v>
      </c>
      <c r="BA288" s="20">
        <v>27.7</v>
      </c>
      <c r="BB288" s="20">
        <v>8.1</v>
      </c>
      <c r="BC288" s="20">
        <v>5.74</v>
      </c>
      <c r="BD288" s="17">
        <f t="shared" si="897"/>
        <v>4.25</v>
      </c>
      <c r="BE288" s="1" t="str">
        <f>IF(AZ288&lt;=3,"1",IF(AZ288&lt;5,"3",IF(AZ288&lt;=15,"6",IF(AZ288&gt;15,"10"))))</f>
        <v>3</v>
      </c>
      <c r="BF288" s="1" t="str">
        <f>IF(BA288&lt;=20,"1",IF(BA288&lt;=49.9,"3",IF(BA288&lt;=100,"6",IF(BA288&gt;100,"10"))))</f>
        <v>3</v>
      </c>
      <c r="BG288" s="1" t="str">
        <f>IF(BB288&gt;=6.5,"1",IF(BB288&gt;=4.6,"3",IF(BB288&gt;=2,"6",IF(BB288&gt;=0,"10"))))</f>
        <v>1</v>
      </c>
      <c r="BH288" s="1" t="str">
        <f>IF(BC288&lt;=0.5,"1",IF(BC288&lt;1,"3",IF(BC288&lt;=3,"6",IF(BC288&gt;=3,"10"))))</f>
        <v>10</v>
      </c>
      <c r="BI288" s="87"/>
      <c r="BJ288" s="87"/>
      <c r="BK288" s="37">
        <v>44960</v>
      </c>
      <c r="BL288" s="20">
        <v>1.9</v>
      </c>
      <c r="BM288" s="20">
        <v>37.299999999999997</v>
      </c>
      <c r="BN288" s="20">
        <v>7.9</v>
      </c>
      <c r="BO288" s="20">
        <v>0.05</v>
      </c>
      <c r="BP288" s="17">
        <f t="shared" si="902"/>
        <v>1.5</v>
      </c>
      <c r="BQ288" s="1" t="str">
        <f>IF(BL288&lt;=3,"1",IF(BL288&lt;5,"3",IF(BL288&lt;=15,"6",IF(BL288&gt;15,"10"))))</f>
        <v>1</v>
      </c>
      <c r="BR288" s="1" t="str">
        <f>IF(BM288&lt;=20,"1",IF(BM288&lt;=49.9,"3",IF(BM288&lt;=100,"6",IF(BM288&gt;100,"10"))))</f>
        <v>3</v>
      </c>
      <c r="BS288" s="1" t="str">
        <f>IF(BN288&gt;=6.5,"1",IF(BN288&gt;=4.6,"3",IF(BN288&gt;=2,"6",IF(BN288&gt;=0,"10"))))</f>
        <v>1</v>
      </c>
      <c r="BT288" s="1" t="str">
        <f>IF(BO288&lt;=0.5,"1",IF(BO288&lt;1,"3",IF(BO288&lt;=3,"6",IF(BO288&gt;=3,"10"))))</f>
        <v>1</v>
      </c>
    </row>
    <row r="289" spans="1:72" x14ac:dyDescent="0.25">
      <c r="A289" s="87"/>
      <c r="B289" s="87"/>
      <c r="C289" s="37">
        <v>44986</v>
      </c>
      <c r="D289" s="20">
        <v>1.7</v>
      </c>
      <c r="E289" s="20">
        <v>2.6</v>
      </c>
      <c r="F289" s="20">
        <v>9.6999999999999993</v>
      </c>
      <c r="G289" s="20">
        <v>0.1</v>
      </c>
      <c r="H289" s="17">
        <f t="shared" si="903"/>
        <v>1</v>
      </c>
      <c r="I289" s="1" t="str">
        <f t="shared" si="904"/>
        <v>1</v>
      </c>
      <c r="J289" s="1" t="str">
        <f t="shared" si="905"/>
        <v>1</v>
      </c>
      <c r="K289" s="1" t="str">
        <f t="shared" si="906"/>
        <v>1</v>
      </c>
      <c r="L289" s="1" t="str">
        <f t="shared" si="907"/>
        <v>1</v>
      </c>
      <c r="M289" s="87"/>
      <c r="N289" s="87"/>
      <c r="O289" s="37">
        <v>44986</v>
      </c>
      <c r="P289" s="11" t="s">
        <v>14</v>
      </c>
      <c r="Q289" s="11" t="s">
        <v>14</v>
      </c>
      <c r="R289" s="11" t="s">
        <v>14</v>
      </c>
      <c r="S289" s="11" t="s">
        <v>14</v>
      </c>
      <c r="T289" s="17" t="s">
        <v>14</v>
      </c>
      <c r="U289" s="1" t="s">
        <v>14</v>
      </c>
      <c r="V289" s="1" t="s">
        <v>14</v>
      </c>
      <c r="W289" s="1" t="s">
        <v>14</v>
      </c>
      <c r="X289" s="1" t="s">
        <v>14</v>
      </c>
      <c r="Y289" s="87"/>
      <c r="Z289" s="87"/>
      <c r="AA289" s="37">
        <v>44986</v>
      </c>
      <c r="AB289" s="42" t="s">
        <v>47</v>
      </c>
      <c r="AC289" s="42" t="s">
        <v>47</v>
      </c>
      <c r="AD289" s="42" t="s">
        <v>47</v>
      </c>
      <c r="AE289" s="42" t="s">
        <v>47</v>
      </c>
      <c r="AF289" s="17" t="s">
        <v>48</v>
      </c>
      <c r="AG289" s="17" t="s">
        <v>48</v>
      </c>
      <c r="AH289" s="17" t="s">
        <v>48</v>
      </c>
      <c r="AI289" s="17" t="s">
        <v>48</v>
      </c>
      <c r="AJ289" s="17" t="s">
        <v>48</v>
      </c>
      <c r="AK289" s="87"/>
      <c r="AL289" s="87"/>
      <c r="AM289" s="37">
        <v>44986</v>
      </c>
      <c r="AN289" s="11" t="s">
        <v>14</v>
      </c>
      <c r="AO289" s="11" t="s">
        <v>14</v>
      </c>
      <c r="AP289" s="11" t="s">
        <v>14</v>
      </c>
      <c r="AQ289" s="11" t="s">
        <v>14</v>
      </c>
      <c r="AR289" s="17" t="s">
        <v>14</v>
      </c>
      <c r="AS289" s="17" t="s">
        <v>14</v>
      </c>
      <c r="AT289" s="17" t="s">
        <v>14</v>
      </c>
      <c r="AU289" s="17" t="s">
        <v>14</v>
      </c>
      <c r="AV289" s="17" t="s">
        <v>14</v>
      </c>
      <c r="AW289" s="87"/>
      <c r="AX289" s="87"/>
      <c r="AY289" s="37">
        <v>44986</v>
      </c>
      <c r="AZ289" s="20">
        <v>5.0999999999999996</v>
      </c>
      <c r="BA289" s="20">
        <v>36.200000000000003</v>
      </c>
      <c r="BB289" s="20">
        <v>10.7</v>
      </c>
      <c r="BC289" s="20">
        <v>6.56</v>
      </c>
      <c r="BD289" s="17">
        <f t="shared" si="897"/>
        <v>5</v>
      </c>
      <c r="BE289" s="1" t="str">
        <f>IF(AZ289&lt;=3,"1",IF(AZ289&lt;5,"3",IF(AZ289&lt;=15,"6",IF(AZ289&gt;15,"10"))))</f>
        <v>6</v>
      </c>
      <c r="BF289" s="1" t="str">
        <f>IF(BA289&lt;=20,"1",IF(BA289&lt;=49.9,"3",IF(BA289&lt;=100,"6",IF(BA289&gt;100,"10"))))</f>
        <v>3</v>
      </c>
      <c r="BG289" s="1" t="str">
        <f>IF(BB289&gt;=6.5,"1",IF(BB289&gt;=4.6,"3",IF(BB289&gt;=2,"6",IF(BB289&gt;=0,"10"))))</f>
        <v>1</v>
      </c>
      <c r="BH289" s="1" t="str">
        <f>IF(BC289&lt;=0.5,"1",IF(BC289&lt;1,"3",IF(BC289&lt;=3,"6",IF(BC289&gt;=3,"10"))))</f>
        <v>10</v>
      </c>
      <c r="BI289" s="87"/>
      <c r="BJ289" s="87"/>
      <c r="BK289" s="37">
        <v>44986</v>
      </c>
      <c r="BL289" s="20">
        <v>1</v>
      </c>
      <c r="BM289" s="20">
        <v>37.200000000000003</v>
      </c>
      <c r="BN289" s="20">
        <v>7.7</v>
      </c>
      <c r="BO289" s="20">
        <v>0.24</v>
      </c>
      <c r="BP289" s="17">
        <f t="shared" si="902"/>
        <v>1.5</v>
      </c>
      <c r="BQ289" s="1" t="str">
        <f t="shared" ref="BQ289" si="908">IF(BL289&lt;=3,"1",IF(BL289&lt;5,"3",IF(BL289&lt;=15,"6",IF(BL289&gt;15,"10"))))</f>
        <v>1</v>
      </c>
      <c r="BR289" s="1" t="str">
        <f t="shared" ref="BR289" si="909">IF(BM289&lt;=20,"1",IF(BM289&lt;=49.9,"3",IF(BM289&lt;=100,"6",IF(BM289&gt;100,"10"))))</f>
        <v>3</v>
      </c>
      <c r="BS289" s="1" t="str">
        <f t="shared" ref="BS289" si="910">IF(BN289&gt;=6.5,"1",IF(BN289&gt;=4.6,"3",IF(BN289&gt;=2,"6",IF(BN289&gt;=0,"10"))))</f>
        <v>1</v>
      </c>
      <c r="BT289" s="1" t="str">
        <f t="shared" ref="BT289" si="911">IF(BO289&lt;=0.5,"1",IF(BO289&lt;1,"3",IF(BO289&lt;=3,"6",IF(BO289&gt;=3,"10"))))</f>
        <v>1</v>
      </c>
    </row>
    <row r="290" spans="1:72" x14ac:dyDescent="0.25">
      <c r="A290" s="87"/>
      <c r="B290" s="87"/>
      <c r="C290" s="37">
        <v>45029</v>
      </c>
      <c r="D290" s="20">
        <v>1</v>
      </c>
      <c r="E290" s="20">
        <v>2.1</v>
      </c>
      <c r="F290" s="20">
        <v>9.8000000000000007</v>
      </c>
      <c r="G290" s="20">
        <v>7.0000000000000007E-2</v>
      </c>
      <c r="H290" s="17">
        <f t="shared" si="903"/>
        <v>1</v>
      </c>
      <c r="I290" s="1" t="str">
        <f t="shared" si="904"/>
        <v>1</v>
      </c>
      <c r="J290" s="1" t="str">
        <f t="shared" si="905"/>
        <v>1</v>
      </c>
      <c r="K290" s="1" t="str">
        <f t="shared" si="906"/>
        <v>1</v>
      </c>
      <c r="L290" s="1" t="str">
        <f t="shared" si="907"/>
        <v>1</v>
      </c>
      <c r="M290" s="87"/>
      <c r="N290" s="87"/>
      <c r="O290" s="37">
        <v>45029</v>
      </c>
      <c r="P290" s="11" t="s">
        <v>14</v>
      </c>
      <c r="Q290" s="11" t="s">
        <v>14</v>
      </c>
      <c r="R290" s="11" t="s">
        <v>14</v>
      </c>
      <c r="S290" s="11" t="s">
        <v>14</v>
      </c>
      <c r="T290" s="17" t="s">
        <v>14</v>
      </c>
      <c r="U290" s="1" t="s">
        <v>14</v>
      </c>
      <c r="V290" s="1" t="s">
        <v>14</v>
      </c>
      <c r="W290" s="1" t="s">
        <v>14</v>
      </c>
      <c r="X290" s="1" t="s">
        <v>14</v>
      </c>
      <c r="Y290" s="87"/>
      <c r="Z290" s="87"/>
      <c r="AA290" s="37">
        <v>45029</v>
      </c>
      <c r="AB290" s="20">
        <v>4.5</v>
      </c>
      <c r="AC290" s="20">
        <v>25.2</v>
      </c>
      <c r="AD290" s="20">
        <v>11.4</v>
      </c>
      <c r="AE290" s="20">
        <v>0.23</v>
      </c>
      <c r="AF290" s="17">
        <f t="shared" si="891"/>
        <v>2</v>
      </c>
      <c r="AG290" s="1" t="str">
        <f t="shared" si="892"/>
        <v>3</v>
      </c>
      <c r="AH290" s="1" t="str">
        <f t="shared" si="893"/>
        <v>3</v>
      </c>
      <c r="AI290" s="1" t="str">
        <f t="shared" si="894"/>
        <v>1</v>
      </c>
      <c r="AJ290" s="1" t="str">
        <f t="shared" si="895"/>
        <v>1</v>
      </c>
      <c r="AK290" s="87"/>
      <c r="AL290" s="87"/>
      <c r="AM290" s="37">
        <v>45029</v>
      </c>
      <c r="AN290" s="20">
        <v>8.6999999999999993</v>
      </c>
      <c r="AO290" s="20">
        <v>35.799999999999997</v>
      </c>
      <c r="AP290" s="20">
        <v>14.7</v>
      </c>
      <c r="AQ290" s="20">
        <v>8.9600000000000009</v>
      </c>
      <c r="AR290" s="82">
        <f t="shared" si="896"/>
        <v>5</v>
      </c>
      <c r="AS290" s="1" t="str">
        <f t="shared" ref="AS290" si="912">IF(AN290&lt;=3,"1",IF(AN290&lt;5,"3",IF(AN290&lt;=15,"6",IF(AN290&gt;15,"10"))))</f>
        <v>6</v>
      </c>
      <c r="AT290" s="1" t="str">
        <f t="shared" ref="AT290" si="913">IF(AO290&lt;=20,"1",IF(AO290&lt;=49.9,"3",IF(AO290&lt;=100,"6",IF(AO290&gt;100,"10"))))</f>
        <v>3</v>
      </c>
      <c r="AU290" s="1" t="str">
        <f t="shared" ref="AU290" si="914">IF(AP290&gt;=6.5,"1",IF(AP290&gt;=4.6,"3",IF(AP290&gt;=2,"6",IF(AP290&gt;=0,"10"))))</f>
        <v>1</v>
      </c>
      <c r="AV290" s="1" t="str">
        <f t="shared" ref="AV290" si="915">IF(AQ290&lt;=0.5,"1",IF(AQ290&lt;1,"3",IF(AQ290&lt;=3,"6",IF(AQ290&gt;=3,"10"))))</f>
        <v>10</v>
      </c>
      <c r="AW290" s="87"/>
      <c r="AX290" s="87"/>
      <c r="AY290" s="37">
        <v>45029</v>
      </c>
      <c r="AZ290" s="20">
        <v>10.6</v>
      </c>
      <c r="BA290" s="20">
        <v>86.9</v>
      </c>
      <c r="BB290" s="20">
        <v>10.9</v>
      </c>
      <c r="BC290" s="20">
        <v>3.59</v>
      </c>
      <c r="BD290" s="17">
        <f t="shared" si="897"/>
        <v>5.75</v>
      </c>
      <c r="BE290" s="1" t="str">
        <f t="shared" ref="BE290:BE298" si="916">IF(AZ290&lt;=3,"1",IF(AZ290&lt;5,"3",IF(AZ290&lt;=15,"6",IF(AZ290&gt;15,"10"))))</f>
        <v>6</v>
      </c>
      <c r="BF290" s="1" t="str">
        <f t="shared" ref="BF290:BF298" si="917">IF(BA290&lt;=20,"1",IF(BA290&lt;=49.9,"3",IF(BA290&lt;=100,"6",IF(BA290&gt;100,"10"))))</f>
        <v>6</v>
      </c>
      <c r="BG290" s="1" t="str">
        <f t="shared" ref="BG290:BG298" si="918">IF(BB290&gt;=6.5,"1",IF(BB290&gt;=4.6,"3",IF(BB290&gt;=2,"6",IF(BB290&gt;=0,"10"))))</f>
        <v>1</v>
      </c>
      <c r="BH290" s="1" t="str">
        <f t="shared" ref="BH290:BH298" si="919">IF(BC290&lt;=0.5,"1",IF(BC290&lt;1,"3",IF(BC290&lt;=3,"6",IF(BC290&gt;=3,"10"))))</f>
        <v>10</v>
      </c>
      <c r="BI290" s="87"/>
      <c r="BJ290" s="87"/>
      <c r="BK290" s="37">
        <v>45029</v>
      </c>
      <c r="BL290" s="20">
        <v>1.2</v>
      </c>
      <c r="BM290" s="20">
        <v>61.4</v>
      </c>
      <c r="BN290" s="20">
        <v>6.4</v>
      </c>
      <c r="BO290" s="20">
        <v>0.17</v>
      </c>
      <c r="BP290" s="17">
        <f t="shared" si="902"/>
        <v>2.75</v>
      </c>
      <c r="BQ290" s="1" t="str">
        <f t="shared" ref="BQ290" si="920">IF(BL290&lt;=3,"1",IF(BL290&lt;5,"3",IF(BL290&lt;=15,"6",IF(BL290&gt;15,"10"))))</f>
        <v>1</v>
      </c>
      <c r="BR290" s="1" t="str">
        <f t="shared" ref="BR290" si="921">IF(BM290&lt;=20,"1",IF(BM290&lt;=49.9,"3",IF(BM290&lt;=100,"6",IF(BM290&gt;100,"10"))))</f>
        <v>6</v>
      </c>
      <c r="BS290" s="1" t="str">
        <f t="shared" ref="BS290" si="922">IF(BN290&gt;=6.5,"1",IF(BN290&gt;=4.6,"3",IF(BN290&gt;=2,"6",IF(BN290&gt;=0,"10"))))</f>
        <v>3</v>
      </c>
      <c r="BT290" s="1" t="str">
        <f t="shared" ref="BT290" si="923">IF(BO290&lt;=0.5,"1",IF(BO290&lt;1,"3",IF(BO290&lt;=3,"6",IF(BO290&gt;=3,"10"))))</f>
        <v>1</v>
      </c>
    </row>
    <row r="291" spans="1:72" x14ac:dyDescent="0.25">
      <c r="A291" s="87"/>
      <c r="B291" s="87"/>
      <c r="C291" s="37">
        <v>45048</v>
      </c>
      <c r="D291" s="20">
        <v>1</v>
      </c>
      <c r="E291" s="48">
        <v>9.9</v>
      </c>
      <c r="F291" s="48">
        <v>8.6999999999999993</v>
      </c>
      <c r="G291" s="49">
        <v>0.03</v>
      </c>
      <c r="H291" s="17">
        <f t="shared" si="903"/>
        <v>1</v>
      </c>
      <c r="I291" s="1" t="str">
        <f t="shared" si="904"/>
        <v>1</v>
      </c>
      <c r="J291" s="1" t="str">
        <f t="shared" si="905"/>
        <v>1</v>
      </c>
      <c r="K291" s="1" t="str">
        <f t="shared" si="906"/>
        <v>1</v>
      </c>
      <c r="L291" s="1" t="str">
        <f t="shared" si="907"/>
        <v>1</v>
      </c>
      <c r="M291" s="87"/>
      <c r="N291" s="87"/>
      <c r="O291" s="37">
        <v>45048</v>
      </c>
      <c r="P291" s="11" t="s">
        <v>14</v>
      </c>
      <c r="Q291" s="11" t="s">
        <v>14</v>
      </c>
      <c r="R291" s="11" t="s">
        <v>14</v>
      </c>
      <c r="S291" s="11" t="s">
        <v>14</v>
      </c>
      <c r="T291" s="17" t="s">
        <v>14</v>
      </c>
      <c r="U291" s="1" t="s">
        <v>14</v>
      </c>
      <c r="V291" s="1" t="s">
        <v>14</v>
      </c>
      <c r="W291" s="1" t="s">
        <v>14</v>
      </c>
      <c r="X291" s="1" t="s">
        <v>14</v>
      </c>
      <c r="Y291" s="87"/>
      <c r="Z291" s="87"/>
      <c r="AA291" s="37">
        <v>45048</v>
      </c>
      <c r="AB291" s="20">
        <v>4.5999999999999996</v>
      </c>
      <c r="AC291" s="48">
        <v>90.4</v>
      </c>
      <c r="AD291" s="48">
        <v>11.2</v>
      </c>
      <c r="AE291" s="49">
        <v>0.05</v>
      </c>
      <c r="AF291" s="17">
        <f t="shared" si="891"/>
        <v>2.75</v>
      </c>
      <c r="AG291" s="1" t="str">
        <f t="shared" si="892"/>
        <v>3</v>
      </c>
      <c r="AH291" s="1" t="str">
        <f t="shared" si="893"/>
        <v>6</v>
      </c>
      <c r="AI291" s="1" t="str">
        <f t="shared" si="894"/>
        <v>1</v>
      </c>
      <c r="AJ291" s="1" t="str">
        <f t="shared" si="895"/>
        <v>1</v>
      </c>
      <c r="AK291" s="87"/>
      <c r="AL291" s="87"/>
      <c r="AM291" s="37">
        <v>45048</v>
      </c>
      <c r="AN291" s="20">
        <v>8.8000000000000007</v>
      </c>
      <c r="AO291" s="48">
        <v>48</v>
      </c>
      <c r="AP291" s="48">
        <v>15</v>
      </c>
      <c r="AQ291" s="49">
        <v>4.93</v>
      </c>
      <c r="AR291" s="82">
        <f t="shared" si="896"/>
        <v>5</v>
      </c>
      <c r="AS291" s="1" t="str">
        <f>IF(AN291&lt;=3,"1",IF(AN291&lt;5,"3",IF(AN291&lt;=15,"6",IF(AN291&gt;15,"10"))))</f>
        <v>6</v>
      </c>
      <c r="AT291" s="1" t="str">
        <f>IF(AO291&lt;=20,"1",IF(AO291&lt;=49.9,"3",IF(AO291&lt;=100,"6",IF(AO291&gt;100,"10"))))</f>
        <v>3</v>
      </c>
      <c r="AU291" s="1" t="str">
        <f>IF(AP291&gt;=6.5,"1",IF(AP291&gt;=4.6,"3",IF(AP291&gt;=2,"6",IF(AP291&gt;=0,"10"))))</f>
        <v>1</v>
      </c>
      <c r="AV291" s="1" t="str">
        <f>IF(AQ291&lt;=0.5,"1",IF(AQ291&lt;1,"3",IF(AQ291&lt;=3,"6",IF(AQ291&gt;=3,"10"))))</f>
        <v>10</v>
      </c>
      <c r="AW291" s="87"/>
      <c r="AX291" s="87"/>
      <c r="AY291" s="37">
        <v>45048</v>
      </c>
      <c r="AZ291" s="20">
        <v>12.7</v>
      </c>
      <c r="BA291" s="48">
        <v>51.2</v>
      </c>
      <c r="BB291" s="48">
        <v>15.2</v>
      </c>
      <c r="BC291" s="49">
        <v>1</v>
      </c>
      <c r="BD291" s="17">
        <f t="shared" si="897"/>
        <v>4.75</v>
      </c>
      <c r="BE291" s="1" t="str">
        <f t="shared" si="916"/>
        <v>6</v>
      </c>
      <c r="BF291" s="1" t="str">
        <f t="shared" si="917"/>
        <v>6</v>
      </c>
      <c r="BG291" s="1" t="str">
        <f t="shared" si="918"/>
        <v>1</v>
      </c>
      <c r="BH291" s="1" t="str">
        <f t="shared" si="919"/>
        <v>6</v>
      </c>
      <c r="BI291" s="87"/>
      <c r="BJ291" s="87"/>
      <c r="BK291" s="37">
        <v>45048</v>
      </c>
      <c r="BL291" s="20">
        <v>2.2000000000000002</v>
      </c>
      <c r="BM291" s="48">
        <v>69.400000000000006</v>
      </c>
      <c r="BN291" s="48">
        <v>7.9</v>
      </c>
      <c r="BO291" s="49">
        <v>0.04</v>
      </c>
      <c r="BP291" s="17">
        <f t="shared" si="902"/>
        <v>2.25</v>
      </c>
      <c r="BQ291" s="1" t="str">
        <f>IF(BL291&lt;=3,"1",IF(BL291&lt;5,"3",IF(BL291&lt;=15,"6",IF(BL291&gt;15,"10"))))</f>
        <v>1</v>
      </c>
      <c r="BR291" s="1" t="str">
        <f>IF(BM291&lt;=20,"1",IF(BM291&lt;=49.9,"3",IF(BM291&lt;=100,"6",IF(BM291&gt;100,"10"))))</f>
        <v>6</v>
      </c>
      <c r="BS291" s="1" t="str">
        <f>IF(BN291&gt;=6.5,"1",IF(BN291&gt;=4.6,"3",IF(BN291&gt;=2,"6",IF(BN291&gt;=0,"10"))))</f>
        <v>1</v>
      </c>
      <c r="BT291" s="1" t="str">
        <f>IF(BO291&lt;=0.5,"1",IF(BO291&lt;1,"3",IF(BO291&lt;=3,"6",IF(BO291&gt;=3,"10"))))</f>
        <v>1</v>
      </c>
    </row>
    <row r="292" spans="1:72" x14ac:dyDescent="0.25">
      <c r="A292" s="87"/>
      <c r="B292" s="87"/>
      <c r="C292" s="37">
        <v>45079</v>
      </c>
      <c r="D292" s="41">
        <v>1</v>
      </c>
      <c r="E292" s="41">
        <v>8.4</v>
      </c>
      <c r="F292" s="41">
        <v>8.3000000000000007</v>
      </c>
      <c r="G292" s="41">
        <v>0.01</v>
      </c>
      <c r="H292" s="17">
        <f t="shared" si="903"/>
        <v>1</v>
      </c>
      <c r="I292" s="1" t="str">
        <f t="shared" si="904"/>
        <v>1</v>
      </c>
      <c r="J292" s="1" t="str">
        <f t="shared" si="905"/>
        <v>1</v>
      </c>
      <c r="K292" s="1" t="str">
        <f t="shared" si="906"/>
        <v>1</v>
      </c>
      <c r="L292" s="1" t="str">
        <f t="shared" si="907"/>
        <v>1</v>
      </c>
      <c r="M292" s="87"/>
      <c r="N292" s="87"/>
      <c r="O292" s="37">
        <v>45079</v>
      </c>
      <c r="P292" s="41">
        <v>1.2</v>
      </c>
      <c r="Q292" s="41">
        <v>17</v>
      </c>
      <c r="R292" s="41">
        <v>7.9</v>
      </c>
      <c r="S292" s="41">
        <v>0.01</v>
      </c>
      <c r="T292" s="17">
        <f t="shared" ref="T292:T298" si="924">(U292+V292+W292+X292)/4</f>
        <v>1</v>
      </c>
      <c r="U292" s="1" t="str">
        <f t="shared" si="887"/>
        <v>1</v>
      </c>
      <c r="V292" s="1" t="str">
        <f t="shared" si="888"/>
        <v>1</v>
      </c>
      <c r="W292" s="1" t="str">
        <f t="shared" si="889"/>
        <v>1</v>
      </c>
      <c r="X292" s="1" t="str">
        <f t="shared" si="890"/>
        <v>1</v>
      </c>
      <c r="Y292" s="87"/>
      <c r="Z292" s="87"/>
      <c r="AA292" s="37">
        <v>45079</v>
      </c>
      <c r="AB292" s="42" t="s">
        <v>47</v>
      </c>
      <c r="AC292" s="42" t="s">
        <v>47</v>
      </c>
      <c r="AD292" s="42" t="s">
        <v>47</v>
      </c>
      <c r="AE292" s="42" t="s">
        <v>47</v>
      </c>
      <c r="AF292" s="17" t="s">
        <v>48</v>
      </c>
      <c r="AG292" s="17" t="s">
        <v>48</v>
      </c>
      <c r="AH292" s="17" t="s">
        <v>48</v>
      </c>
      <c r="AI292" s="17" t="s">
        <v>48</v>
      </c>
      <c r="AJ292" s="17" t="s">
        <v>48</v>
      </c>
      <c r="AK292" s="87"/>
      <c r="AL292" s="87"/>
      <c r="AM292" s="37">
        <v>45079</v>
      </c>
      <c r="AN292" s="41">
        <v>6.2</v>
      </c>
      <c r="AO292" s="41">
        <v>28.2</v>
      </c>
      <c r="AP292" s="41">
        <v>6.4</v>
      </c>
      <c r="AQ292" s="41">
        <v>6.84</v>
      </c>
      <c r="AR292" s="82">
        <f t="shared" si="896"/>
        <v>5.5</v>
      </c>
      <c r="AS292" s="1" t="str">
        <f t="shared" ref="AS292:AS298" si="925">IF(AN292&lt;=3,"1",IF(AN292&lt;5,"3",IF(AN292&lt;=15,"6",IF(AN292&gt;15,"10"))))</f>
        <v>6</v>
      </c>
      <c r="AT292" s="1" t="str">
        <f t="shared" ref="AT292:AT298" si="926">IF(AO292&lt;=20,"1",IF(AO292&lt;=49.9,"3",IF(AO292&lt;=100,"6",IF(AO292&gt;100,"10"))))</f>
        <v>3</v>
      </c>
      <c r="AU292" s="1" t="str">
        <f t="shared" ref="AU292:AU298" si="927">IF(AP292&gt;=6.5,"1",IF(AP292&gt;=4.6,"3",IF(AP292&gt;=2,"6",IF(AP292&gt;=0,"10"))))</f>
        <v>3</v>
      </c>
      <c r="AV292" s="1" t="str">
        <f t="shared" ref="AV292:AV298" si="928">IF(AQ292&lt;=0.5,"1",IF(AQ292&lt;1,"3",IF(AQ292&lt;=3,"6",IF(AQ292&gt;=3,"10"))))</f>
        <v>10</v>
      </c>
      <c r="AW292" s="87"/>
      <c r="AX292" s="87"/>
      <c r="AY292" s="37">
        <v>45079</v>
      </c>
      <c r="AZ292" s="41">
        <v>9.5</v>
      </c>
      <c r="BA292" s="41">
        <v>63.2</v>
      </c>
      <c r="BB292" s="41">
        <v>10.6</v>
      </c>
      <c r="BC292" s="41">
        <v>0.64</v>
      </c>
      <c r="BD292" s="17">
        <f t="shared" si="897"/>
        <v>4</v>
      </c>
      <c r="BE292" s="1" t="str">
        <f t="shared" si="916"/>
        <v>6</v>
      </c>
      <c r="BF292" s="1" t="str">
        <f t="shared" si="917"/>
        <v>6</v>
      </c>
      <c r="BG292" s="1" t="str">
        <f t="shared" si="918"/>
        <v>1</v>
      </c>
      <c r="BH292" s="1" t="str">
        <f t="shared" si="919"/>
        <v>3</v>
      </c>
      <c r="BI292" s="87"/>
      <c r="BJ292" s="87"/>
      <c r="BK292" s="37">
        <v>45079</v>
      </c>
      <c r="BL292" s="41">
        <v>3.5</v>
      </c>
      <c r="BM292" s="41">
        <v>139</v>
      </c>
      <c r="BN292" s="41">
        <v>7.5</v>
      </c>
      <c r="BO292" s="41">
        <v>0.21</v>
      </c>
      <c r="BP292" s="17">
        <f t="shared" si="902"/>
        <v>3.75</v>
      </c>
      <c r="BQ292" s="1" t="str">
        <f t="shared" ref="BQ292:BQ298" si="929">IF(BL292&lt;=3,"1",IF(BL292&lt;5,"3",IF(BL292&lt;=15,"6",IF(BL292&gt;15,"10"))))</f>
        <v>3</v>
      </c>
      <c r="BR292" s="1" t="str">
        <f t="shared" ref="BR292:BR298" si="930">IF(BM292&lt;=20,"1",IF(BM292&lt;=49.9,"3",IF(BM292&lt;=100,"6",IF(BM292&gt;100,"10"))))</f>
        <v>10</v>
      </c>
      <c r="BS292" s="1" t="str">
        <f t="shared" ref="BS292:BS298" si="931">IF(BN292&gt;=6.5,"1",IF(BN292&gt;=4.6,"3",IF(BN292&gt;=2,"6",IF(BN292&gt;=0,"10"))))</f>
        <v>1</v>
      </c>
      <c r="BT292" s="1" t="str">
        <f t="shared" ref="BT292:BT298" si="932">IF(BO292&lt;=0.5,"1",IF(BO292&lt;1,"3",IF(BO292&lt;=3,"6",IF(BO292&gt;=3,"10"))))</f>
        <v>1</v>
      </c>
    </row>
    <row r="293" spans="1:72" x14ac:dyDescent="0.25">
      <c r="A293" s="87"/>
      <c r="B293" s="87"/>
      <c r="C293" s="37">
        <v>45110</v>
      </c>
      <c r="D293" s="20">
        <v>1</v>
      </c>
      <c r="E293" s="11">
        <v>5.5</v>
      </c>
      <c r="F293" s="11">
        <v>8.3000000000000007</v>
      </c>
      <c r="G293" s="11">
        <v>0.02</v>
      </c>
      <c r="H293" s="17">
        <f t="shared" si="903"/>
        <v>1</v>
      </c>
      <c r="I293" s="1" t="str">
        <f t="shared" si="904"/>
        <v>1</v>
      </c>
      <c r="J293" s="1" t="str">
        <f t="shared" si="905"/>
        <v>1</v>
      </c>
      <c r="K293" s="1" t="str">
        <f t="shared" si="906"/>
        <v>1</v>
      </c>
      <c r="L293" s="1" t="str">
        <f t="shared" si="907"/>
        <v>1</v>
      </c>
      <c r="M293" s="87"/>
      <c r="N293" s="87"/>
      <c r="O293" s="37">
        <v>45110</v>
      </c>
      <c r="P293" s="20">
        <v>1</v>
      </c>
      <c r="Q293" s="11">
        <v>20.399999999999999</v>
      </c>
      <c r="R293" s="11">
        <v>8.1</v>
      </c>
      <c r="S293" s="11">
        <v>0.02</v>
      </c>
      <c r="T293" s="17">
        <f t="shared" si="924"/>
        <v>1.5</v>
      </c>
      <c r="U293" s="1" t="str">
        <f t="shared" si="887"/>
        <v>1</v>
      </c>
      <c r="V293" s="1" t="str">
        <f t="shared" si="888"/>
        <v>3</v>
      </c>
      <c r="W293" s="1" t="str">
        <f t="shared" si="889"/>
        <v>1</v>
      </c>
      <c r="X293" s="1" t="str">
        <f t="shared" si="890"/>
        <v>1</v>
      </c>
      <c r="Y293" s="87"/>
      <c r="Z293" s="87"/>
      <c r="AA293" s="37">
        <v>45110</v>
      </c>
      <c r="AB293" s="42" t="s">
        <v>47</v>
      </c>
      <c r="AC293" s="42" t="s">
        <v>47</v>
      </c>
      <c r="AD293" s="42" t="s">
        <v>47</v>
      </c>
      <c r="AE293" s="42" t="s">
        <v>47</v>
      </c>
      <c r="AF293" s="17" t="s">
        <v>48</v>
      </c>
      <c r="AG293" s="17" t="s">
        <v>48</v>
      </c>
      <c r="AH293" s="17" t="s">
        <v>48</v>
      </c>
      <c r="AI293" s="17" t="s">
        <v>48</v>
      </c>
      <c r="AJ293" s="17" t="s">
        <v>48</v>
      </c>
      <c r="AK293" s="87"/>
      <c r="AL293" s="87"/>
      <c r="AM293" s="37">
        <v>45110</v>
      </c>
      <c r="AN293" s="20">
        <v>2.2999999999999998</v>
      </c>
      <c r="AO293" s="11">
        <v>32.6</v>
      </c>
      <c r="AP293" s="11">
        <v>5</v>
      </c>
      <c r="AQ293" s="11">
        <v>2.2200000000000002</v>
      </c>
      <c r="AR293" s="82">
        <f t="shared" si="896"/>
        <v>3.25</v>
      </c>
      <c r="AS293" s="1" t="str">
        <f t="shared" si="925"/>
        <v>1</v>
      </c>
      <c r="AT293" s="1" t="str">
        <f t="shared" si="926"/>
        <v>3</v>
      </c>
      <c r="AU293" s="1" t="str">
        <f t="shared" si="927"/>
        <v>3</v>
      </c>
      <c r="AV293" s="1" t="str">
        <f t="shared" si="928"/>
        <v>6</v>
      </c>
      <c r="AW293" s="87"/>
      <c r="AX293" s="87"/>
      <c r="AY293" s="37">
        <v>45110</v>
      </c>
      <c r="AZ293" s="20">
        <v>2.1</v>
      </c>
      <c r="BA293" s="11">
        <v>69.2</v>
      </c>
      <c r="BB293" s="11">
        <v>6.6</v>
      </c>
      <c r="BC293" s="11">
        <v>1.62</v>
      </c>
      <c r="BD293" s="17">
        <f t="shared" si="897"/>
        <v>3.5</v>
      </c>
      <c r="BE293" s="1" t="str">
        <f t="shared" si="916"/>
        <v>1</v>
      </c>
      <c r="BF293" s="1" t="str">
        <f t="shared" si="917"/>
        <v>6</v>
      </c>
      <c r="BG293" s="1" t="str">
        <f t="shared" si="918"/>
        <v>1</v>
      </c>
      <c r="BH293" s="1" t="str">
        <f t="shared" si="919"/>
        <v>6</v>
      </c>
      <c r="BI293" s="87"/>
      <c r="BJ293" s="87"/>
      <c r="BK293" s="37">
        <v>45110</v>
      </c>
      <c r="BL293" s="20">
        <v>1.4</v>
      </c>
      <c r="BM293" s="11">
        <v>195</v>
      </c>
      <c r="BN293" s="11">
        <v>4.7</v>
      </c>
      <c r="BO293" s="11">
        <v>1.07</v>
      </c>
      <c r="BP293" s="17">
        <f t="shared" si="902"/>
        <v>5</v>
      </c>
      <c r="BQ293" s="1" t="str">
        <f t="shared" si="929"/>
        <v>1</v>
      </c>
      <c r="BR293" s="1" t="str">
        <f t="shared" si="930"/>
        <v>10</v>
      </c>
      <c r="BS293" s="1" t="str">
        <f t="shared" si="931"/>
        <v>3</v>
      </c>
      <c r="BT293" s="1" t="str">
        <f t="shared" si="932"/>
        <v>6</v>
      </c>
    </row>
    <row r="294" spans="1:72" x14ac:dyDescent="0.25">
      <c r="A294" s="87"/>
      <c r="B294" s="87"/>
      <c r="C294" s="37">
        <v>45139</v>
      </c>
      <c r="D294" s="11">
        <v>1</v>
      </c>
      <c r="E294" s="42">
        <v>44.9</v>
      </c>
      <c r="F294" s="42">
        <v>8</v>
      </c>
      <c r="G294" s="42">
        <v>0.01</v>
      </c>
      <c r="H294" s="17">
        <f t="shared" si="903"/>
        <v>1.5</v>
      </c>
      <c r="I294" s="1" t="str">
        <f t="shared" si="904"/>
        <v>1</v>
      </c>
      <c r="J294" s="1" t="str">
        <f t="shared" si="905"/>
        <v>3</v>
      </c>
      <c r="K294" s="1" t="str">
        <f t="shared" si="906"/>
        <v>1</v>
      </c>
      <c r="L294" s="1" t="str">
        <f t="shared" si="907"/>
        <v>1</v>
      </c>
      <c r="M294" s="87"/>
      <c r="N294" s="87"/>
      <c r="O294" s="37">
        <v>45139</v>
      </c>
      <c r="P294" s="11">
        <v>1</v>
      </c>
      <c r="Q294" s="42">
        <v>143</v>
      </c>
      <c r="R294" s="42">
        <v>7.9</v>
      </c>
      <c r="S294" s="42">
        <v>0.01</v>
      </c>
      <c r="T294" s="17">
        <f t="shared" si="924"/>
        <v>3.25</v>
      </c>
      <c r="U294" s="1" t="str">
        <f t="shared" si="887"/>
        <v>1</v>
      </c>
      <c r="V294" s="1" t="str">
        <f t="shared" si="888"/>
        <v>10</v>
      </c>
      <c r="W294" s="1" t="str">
        <f t="shared" si="889"/>
        <v>1</v>
      </c>
      <c r="X294" s="1" t="str">
        <f t="shared" si="890"/>
        <v>1</v>
      </c>
      <c r="Y294" s="87"/>
      <c r="Z294" s="87"/>
      <c r="AA294" s="37">
        <v>45139</v>
      </c>
      <c r="AB294" s="11">
        <v>1</v>
      </c>
      <c r="AC294" s="42">
        <v>109</v>
      </c>
      <c r="AD294" s="42">
        <v>7.9</v>
      </c>
      <c r="AE294" s="42">
        <v>0.04</v>
      </c>
      <c r="AF294" s="17">
        <f t="shared" ref="AF294:AF295" si="933">(AG294+AH294+AI294+AJ294)/4</f>
        <v>3.25</v>
      </c>
      <c r="AG294" s="1" t="str">
        <f t="shared" si="892"/>
        <v>1</v>
      </c>
      <c r="AH294" s="1" t="str">
        <f t="shared" si="893"/>
        <v>10</v>
      </c>
      <c r="AI294" s="1" t="str">
        <f t="shared" si="894"/>
        <v>1</v>
      </c>
      <c r="AJ294" s="1" t="str">
        <f t="shared" si="895"/>
        <v>1</v>
      </c>
      <c r="AK294" s="87"/>
      <c r="AL294" s="87"/>
      <c r="AM294" s="37">
        <v>45139</v>
      </c>
      <c r="AN294" s="11">
        <v>2.8</v>
      </c>
      <c r="AO294" s="42">
        <v>550</v>
      </c>
      <c r="AP294" s="42">
        <v>7.1</v>
      </c>
      <c r="AQ294" s="42">
        <v>0.18</v>
      </c>
      <c r="AR294" s="82">
        <f t="shared" si="896"/>
        <v>3.25</v>
      </c>
      <c r="AS294" s="1" t="str">
        <f t="shared" si="925"/>
        <v>1</v>
      </c>
      <c r="AT294" s="1" t="str">
        <f t="shared" si="926"/>
        <v>10</v>
      </c>
      <c r="AU294" s="1" t="str">
        <f t="shared" si="927"/>
        <v>1</v>
      </c>
      <c r="AV294" s="1" t="str">
        <f t="shared" si="928"/>
        <v>1</v>
      </c>
      <c r="AW294" s="87"/>
      <c r="AX294" s="87"/>
      <c r="AY294" s="37">
        <v>45139</v>
      </c>
      <c r="AZ294" s="11" t="s">
        <v>50</v>
      </c>
      <c r="BA294" s="11" t="s">
        <v>50</v>
      </c>
      <c r="BB294" s="11" t="s">
        <v>50</v>
      </c>
      <c r="BC294" s="11" t="s">
        <v>50</v>
      </c>
      <c r="BD294" s="17" t="s">
        <v>14</v>
      </c>
      <c r="BE294" s="17" t="s">
        <v>14</v>
      </c>
      <c r="BF294" s="17" t="s">
        <v>14</v>
      </c>
      <c r="BG294" s="17" t="s">
        <v>14</v>
      </c>
      <c r="BH294" s="17" t="s">
        <v>14</v>
      </c>
      <c r="BI294" s="87"/>
      <c r="BJ294" s="87"/>
      <c r="BK294" s="37">
        <v>45139</v>
      </c>
      <c r="BL294" s="11">
        <v>5.0999999999999996</v>
      </c>
      <c r="BM294" s="42">
        <v>1540</v>
      </c>
      <c r="BN294" s="42">
        <v>4.9000000000000004</v>
      </c>
      <c r="BO294" s="42">
        <v>0.31</v>
      </c>
      <c r="BP294" s="17">
        <f t="shared" si="902"/>
        <v>5</v>
      </c>
      <c r="BQ294" s="1" t="str">
        <f t="shared" si="929"/>
        <v>6</v>
      </c>
      <c r="BR294" s="1" t="str">
        <f t="shared" si="930"/>
        <v>10</v>
      </c>
      <c r="BS294" s="1" t="str">
        <f t="shared" si="931"/>
        <v>3</v>
      </c>
      <c r="BT294" s="1" t="str">
        <f t="shared" si="932"/>
        <v>1</v>
      </c>
    </row>
    <row r="295" spans="1:72" x14ac:dyDescent="0.25">
      <c r="A295" s="87"/>
      <c r="B295" s="87"/>
      <c r="C295" s="37">
        <v>45176</v>
      </c>
      <c r="D295" s="11">
        <v>1</v>
      </c>
      <c r="E295" s="11">
        <v>77.400000000000006</v>
      </c>
      <c r="F295" s="11">
        <v>8.1</v>
      </c>
      <c r="G295" s="11">
        <v>0.01</v>
      </c>
      <c r="H295" s="17">
        <f>(I295+J295+K295+L295)/4</f>
        <v>2.25</v>
      </c>
      <c r="I295" s="1" t="str">
        <f t="shared" si="904"/>
        <v>1</v>
      </c>
      <c r="J295" s="1" t="str">
        <f t="shared" si="905"/>
        <v>6</v>
      </c>
      <c r="K295" s="1" t="str">
        <f t="shared" si="906"/>
        <v>1</v>
      </c>
      <c r="L295" s="1" t="str">
        <f t="shared" si="907"/>
        <v>1</v>
      </c>
      <c r="M295" s="87"/>
      <c r="N295" s="87"/>
      <c r="O295" s="37">
        <v>45176</v>
      </c>
      <c r="P295" s="11">
        <v>1</v>
      </c>
      <c r="Q295" s="11">
        <v>203</v>
      </c>
      <c r="R295" s="11">
        <v>8.5</v>
      </c>
      <c r="S295" s="11">
        <v>0.01</v>
      </c>
      <c r="T295" s="17">
        <f t="shared" si="924"/>
        <v>3.25</v>
      </c>
      <c r="U295" s="1" t="str">
        <f t="shared" si="887"/>
        <v>1</v>
      </c>
      <c r="V295" s="1" t="str">
        <f t="shared" si="888"/>
        <v>10</v>
      </c>
      <c r="W295" s="1" t="str">
        <f t="shared" si="889"/>
        <v>1</v>
      </c>
      <c r="X295" s="1" t="str">
        <f t="shared" si="890"/>
        <v>1</v>
      </c>
      <c r="Y295" s="87"/>
      <c r="Z295" s="87"/>
      <c r="AA295" s="37">
        <v>45176</v>
      </c>
      <c r="AB295" s="11">
        <v>1</v>
      </c>
      <c r="AC295" s="11">
        <v>347</v>
      </c>
      <c r="AD295" s="11">
        <v>7.9</v>
      </c>
      <c r="AE295" s="11">
        <v>0.04</v>
      </c>
      <c r="AF295" s="17">
        <f t="shared" si="933"/>
        <v>3.25</v>
      </c>
      <c r="AG295" s="1" t="str">
        <f t="shared" si="892"/>
        <v>1</v>
      </c>
      <c r="AH295" s="1" t="str">
        <f t="shared" si="893"/>
        <v>10</v>
      </c>
      <c r="AI295" s="1" t="str">
        <f t="shared" si="894"/>
        <v>1</v>
      </c>
      <c r="AJ295" s="1" t="str">
        <f t="shared" si="895"/>
        <v>1</v>
      </c>
      <c r="AK295" s="87"/>
      <c r="AL295" s="87"/>
      <c r="AM295" s="37">
        <v>45176</v>
      </c>
      <c r="AN295" s="11">
        <v>1</v>
      </c>
      <c r="AO295" s="11">
        <v>549</v>
      </c>
      <c r="AP295" s="11">
        <v>7.7</v>
      </c>
      <c r="AQ295" s="11">
        <v>0.18</v>
      </c>
      <c r="AR295" s="82">
        <f t="shared" si="896"/>
        <v>3.25</v>
      </c>
      <c r="AS295" s="1" t="str">
        <f t="shared" si="925"/>
        <v>1</v>
      </c>
      <c r="AT295" s="1" t="str">
        <f t="shared" si="926"/>
        <v>10</v>
      </c>
      <c r="AU295" s="1" t="str">
        <f t="shared" si="927"/>
        <v>1</v>
      </c>
      <c r="AV295" s="1" t="str">
        <f t="shared" si="928"/>
        <v>1</v>
      </c>
      <c r="AW295" s="87"/>
      <c r="AX295" s="87"/>
      <c r="AY295" s="37">
        <v>45176</v>
      </c>
      <c r="AZ295" s="11">
        <v>1.3</v>
      </c>
      <c r="BA295" s="11">
        <v>1400</v>
      </c>
      <c r="BB295" s="11">
        <v>6.3</v>
      </c>
      <c r="BC295" s="11">
        <v>0.52</v>
      </c>
      <c r="BD295" s="17">
        <f t="shared" si="897"/>
        <v>4.25</v>
      </c>
      <c r="BE295" s="1" t="str">
        <f t="shared" si="916"/>
        <v>1</v>
      </c>
      <c r="BF295" s="1" t="str">
        <f t="shared" si="917"/>
        <v>10</v>
      </c>
      <c r="BG295" s="1" t="str">
        <f t="shared" si="918"/>
        <v>3</v>
      </c>
      <c r="BH295" s="1" t="str">
        <f t="shared" si="919"/>
        <v>3</v>
      </c>
      <c r="BI295" s="87"/>
      <c r="BJ295" s="87"/>
      <c r="BK295" s="37">
        <v>45176</v>
      </c>
      <c r="BL295" s="11">
        <v>1.7</v>
      </c>
      <c r="BM295" s="11">
        <v>2690</v>
      </c>
      <c r="BN295" s="11">
        <v>4.4000000000000004</v>
      </c>
      <c r="BO295" s="11">
        <v>0.53</v>
      </c>
      <c r="BP295" s="17">
        <f t="shared" si="902"/>
        <v>5</v>
      </c>
      <c r="BQ295" s="1" t="str">
        <f t="shared" si="929"/>
        <v>1</v>
      </c>
      <c r="BR295" s="1" t="str">
        <f t="shared" si="930"/>
        <v>10</v>
      </c>
      <c r="BS295" s="1" t="str">
        <f t="shared" si="931"/>
        <v>6</v>
      </c>
      <c r="BT295" s="1" t="str">
        <f t="shared" si="932"/>
        <v>3</v>
      </c>
    </row>
    <row r="296" spans="1:72" x14ac:dyDescent="0.25">
      <c r="A296" s="87"/>
      <c r="B296" s="87"/>
      <c r="C296" s="37" t="s">
        <v>51</v>
      </c>
      <c r="D296" s="11">
        <v>1</v>
      </c>
      <c r="E296" s="11">
        <v>496</v>
      </c>
      <c r="F296" s="11">
        <v>8.5</v>
      </c>
      <c r="G296" s="11">
        <v>0.04</v>
      </c>
      <c r="H296" s="17">
        <f t="shared" si="903"/>
        <v>3.25</v>
      </c>
      <c r="I296" s="1" t="str">
        <f t="shared" si="904"/>
        <v>1</v>
      </c>
      <c r="J296" s="1" t="str">
        <f t="shared" si="905"/>
        <v>10</v>
      </c>
      <c r="K296" s="1" t="str">
        <f t="shared" si="906"/>
        <v>1</v>
      </c>
      <c r="L296" s="1" t="str">
        <f t="shared" si="907"/>
        <v>1</v>
      </c>
      <c r="M296" s="87"/>
      <c r="N296" s="87"/>
      <c r="O296" s="37" t="s">
        <v>51</v>
      </c>
      <c r="P296" s="11">
        <v>1</v>
      </c>
      <c r="Q296" s="11">
        <v>834</v>
      </c>
      <c r="R296" s="11">
        <v>8.5</v>
      </c>
      <c r="S296" s="11">
        <v>0.04</v>
      </c>
      <c r="T296" s="17">
        <f t="shared" si="924"/>
        <v>3.25</v>
      </c>
      <c r="U296" s="1" t="str">
        <f t="shared" si="887"/>
        <v>1</v>
      </c>
      <c r="V296" s="1" t="str">
        <f t="shared" si="888"/>
        <v>10</v>
      </c>
      <c r="W296" s="1" t="str">
        <f t="shared" si="889"/>
        <v>1</v>
      </c>
      <c r="X296" s="1" t="str">
        <f t="shared" si="890"/>
        <v>1</v>
      </c>
      <c r="Y296" s="87"/>
      <c r="Z296" s="87"/>
      <c r="AA296" s="37" t="s">
        <v>51</v>
      </c>
      <c r="AB296" s="11">
        <v>2.4</v>
      </c>
      <c r="AC296" s="11">
        <v>8760</v>
      </c>
      <c r="AD296" s="11">
        <v>7.6</v>
      </c>
      <c r="AE296" s="11">
        <v>0.24</v>
      </c>
      <c r="AF296" s="17">
        <f t="shared" ref="AF296" si="934">(AG296+AH296+AI296+AJ296)/4</f>
        <v>3.25</v>
      </c>
      <c r="AG296" s="1" t="str">
        <f t="shared" ref="AG296" si="935">IF(AB296&lt;=3,"1",IF(AB296&lt;5,"3",IF(AB296&lt;=15,"6",IF(AB296&gt;15,"10"))))</f>
        <v>1</v>
      </c>
      <c r="AH296" s="1" t="str">
        <f t="shared" ref="AH296" si="936">IF(AC296&lt;=20,"1",IF(AC296&lt;=49.9,"3",IF(AC296&lt;=100,"6",IF(AC296&gt;100,"10"))))</f>
        <v>10</v>
      </c>
      <c r="AI296" s="1" t="str">
        <f t="shared" ref="AI296" si="937">IF(AD296&gt;=6.5,"1",IF(AD296&gt;=4.6,"3",IF(AD296&gt;=2,"6",IF(AD296&gt;=0,"10"))))</f>
        <v>1</v>
      </c>
      <c r="AJ296" s="1" t="str">
        <f t="shared" ref="AJ296" si="938">IF(AE296&lt;=0.5,"1",IF(AE296&lt;1,"3",IF(AE296&lt;=3,"6",IF(AE296&gt;=3,"10"))))</f>
        <v>1</v>
      </c>
      <c r="AK296" s="87"/>
      <c r="AL296" s="87"/>
      <c r="AM296" s="37" t="s">
        <v>51</v>
      </c>
      <c r="AN296" s="11">
        <v>1</v>
      </c>
      <c r="AO296" s="11">
        <v>2260</v>
      </c>
      <c r="AP296" s="11">
        <v>8.3000000000000007</v>
      </c>
      <c r="AQ296" s="11">
        <v>0.08</v>
      </c>
      <c r="AR296" s="82">
        <f t="shared" si="896"/>
        <v>3.25</v>
      </c>
      <c r="AS296" s="1" t="str">
        <f t="shared" si="925"/>
        <v>1</v>
      </c>
      <c r="AT296" s="1" t="str">
        <f t="shared" si="926"/>
        <v>10</v>
      </c>
      <c r="AU296" s="1" t="str">
        <f t="shared" si="927"/>
        <v>1</v>
      </c>
      <c r="AV296" s="1" t="str">
        <f t="shared" si="928"/>
        <v>1</v>
      </c>
      <c r="AW296" s="87"/>
      <c r="AX296" s="87"/>
      <c r="AY296" s="37" t="s">
        <v>51</v>
      </c>
      <c r="AZ296" s="11">
        <v>1.8</v>
      </c>
      <c r="BA296" s="11">
        <v>1170</v>
      </c>
      <c r="BB296" s="11">
        <v>5.4</v>
      </c>
      <c r="BC296" s="11">
        <v>0.32</v>
      </c>
      <c r="BD296" s="17">
        <f t="shared" si="897"/>
        <v>3.75</v>
      </c>
      <c r="BE296" s="1" t="str">
        <f t="shared" si="916"/>
        <v>1</v>
      </c>
      <c r="BF296" s="1" t="str">
        <f t="shared" si="917"/>
        <v>10</v>
      </c>
      <c r="BG296" s="1" t="str">
        <f t="shared" si="918"/>
        <v>3</v>
      </c>
      <c r="BH296" s="1" t="str">
        <f t="shared" si="919"/>
        <v>1</v>
      </c>
      <c r="BI296" s="87"/>
      <c r="BJ296" s="87"/>
      <c r="BK296" s="37" t="s">
        <v>51</v>
      </c>
      <c r="BL296" s="11">
        <v>1.3</v>
      </c>
      <c r="BM296" s="11">
        <v>219</v>
      </c>
      <c r="BN296" s="11">
        <v>5.9</v>
      </c>
      <c r="BO296" s="11">
        <v>0.6</v>
      </c>
      <c r="BP296" s="17">
        <f t="shared" si="902"/>
        <v>4.25</v>
      </c>
      <c r="BQ296" s="1" t="str">
        <f t="shared" si="929"/>
        <v>1</v>
      </c>
      <c r="BR296" s="1" t="str">
        <f t="shared" si="930"/>
        <v>10</v>
      </c>
      <c r="BS296" s="1" t="str">
        <f t="shared" si="931"/>
        <v>3</v>
      </c>
      <c r="BT296" s="1" t="str">
        <f t="shared" si="932"/>
        <v>3</v>
      </c>
    </row>
    <row r="297" spans="1:72" x14ac:dyDescent="0.25">
      <c r="A297" s="87"/>
      <c r="B297" s="87"/>
      <c r="C297" s="37" t="s">
        <v>52</v>
      </c>
      <c r="D297" s="11">
        <v>1</v>
      </c>
      <c r="E297" s="11">
        <v>3.7</v>
      </c>
      <c r="F297" s="11">
        <v>8.6999999999999993</v>
      </c>
      <c r="G297" s="11">
        <v>0.01</v>
      </c>
      <c r="H297" s="17">
        <f>(I297+J297+K297+L297)/4</f>
        <v>1</v>
      </c>
      <c r="I297" s="1" t="str">
        <f t="shared" ref="I297" si="939">IF(D297&lt;=3,"1",IF(D297&lt;5,"3",IF(D297&lt;=15,"6",IF(D297&gt;15,"10"))))</f>
        <v>1</v>
      </c>
      <c r="J297" s="1" t="str">
        <f t="shared" ref="J297" si="940">IF(E297&lt;=20,"1",IF(E297&lt;=49.9,"3",IF(E297&lt;=100,"6",IF(E297&gt;100,"10"))))</f>
        <v>1</v>
      </c>
      <c r="K297" s="1" t="str">
        <f t="shared" ref="K297" si="941">IF(F297&gt;=6.5,"1",IF(F297&gt;=4.6,"3",IF(F297&gt;=2,"6",IF(F297&gt;=0,"10"))))</f>
        <v>1</v>
      </c>
      <c r="L297" s="1" t="str">
        <f t="shared" ref="L297" si="942">IF(G297&lt;=0.5,"1",IF(G297&lt;1,"3",IF(G297&lt;=3,"6",IF(G297&gt;=3,"10"))))</f>
        <v>1</v>
      </c>
      <c r="M297" s="87"/>
      <c r="N297" s="87"/>
      <c r="O297" s="37" t="s">
        <v>52</v>
      </c>
      <c r="P297" s="11">
        <v>1</v>
      </c>
      <c r="Q297" s="11">
        <v>51.3</v>
      </c>
      <c r="R297" s="11">
        <v>8.6999999999999993</v>
      </c>
      <c r="S297" s="11">
        <v>0.02</v>
      </c>
      <c r="T297" s="17">
        <f t="shared" si="924"/>
        <v>2.25</v>
      </c>
      <c r="U297" s="1" t="str">
        <f t="shared" si="887"/>
        <v>1</v>
      </c>
      <c r="V297" s="1" t="str">
        <f t="shared" si="888"/>
        <v>6</v>
      </c>
      <c r="W297" s="1" t="str">
        <f t="shared" si="889"/>
        <v>1</v>
      </c>
      <c r="X297" s="1" t="str">
        <f t="shared" si="890"/>
        <v>1</v>
      </c>
      <c r="Y297" s="87"/>
      <c r="Z297" s="87"/>
      <c r="AA297" s="37" t="s">
        <v>52</v>
      </c>
      <c r="AB297" s="11">
        <v>1.8</v>
      </c>
      <c r="AC297" s="11">
        <v>14</v>
      </c>
      <c r="AD297" s="11">
        <v>7.6</v>
      </c>
      <c r="AE297" s="11">
        <v>0.27</v>
      </c>
      <c r="AF297" s="17">
        <f t="shared" ref="AF297:AF298" si="943">(AG297+AH297+AI297+AJ297)/4</f>
        <v>1</v>
      </c>
      <c r="AG297" s="1" t="str">
        <f t="shared" ref="AG297" si="944">IF(AB297&lt;=3,"1",IF(AB297&lt;5,"3",IF(AB297&lt;=15,"6",IF(AB297&gt;15,"10"))))</f>
        <v>1</v>
      </c>
      <c r="AH297" s="1" t="str">
        <f t="shared" ref="AH297" si="945">IF(AC297&lt;=20,"1",IF(AC297&lt;=49.9,"3",IF(AC297&lt;=100,"6",IF(AC297&gt;100,"10"))))</f>
        <v>1</v>
      </c>
      <c r="AI297" s="1" t="str">
        <f t="shared" ref="AI297" si="946">IF(AD297&gt;=6.5,"1",IF(AD297&gt;=4.6,"3",IF(AD297&gt;=2,"6",IF(AD297&gt;=0,"10"))))</f>
        <v>1</v>
      </c>
      <c r="AJ297" s="1" t="str">
        <f t="shared" ref="AJ297" si="947">IF(AE297&lt;=0.5,"1",IF(AE297&lt;1,"3",IF(AE297&lt;=3,"6",IF(AE297&gt;=3,"10"))))</f>
        <v>1</v>
      </c>
      <c r="AK297" s="87"/>
      <c r="AL297" s="87"/>
      <c r="AM297" s="37" t="s">
        <v>52</v>
      </c>
      <c r="AN297" s="11">
        <v>2.2000000000000002</v>
      </c>
      <c r="AO297" s="11">
        <v>26.8</v>
      </c>
      <c r="AP297" s="11">
        <v>6</v>
      </c>
      <c r="AQ297" s="11">
        <v>4.0599999999999996</v>
      </c>
      <c r="AR297" s="82">
        <f t="shared" si="896"/>
        <v>4.25</v>
      </c>
      <c r="AS297" s="1" t="str">
        <f t="shared" si="925"/>
        <v>1</v>
      </c>
      <c r="AT297" s="1" t="str">
        <f t="shared" si="926"/>
        <v>3</v>
      </c>
      <c r="AU297" s="1" t="str">
        <f t="shared" si="927"/>
        <v>3</v>
      </c>
      <c r="AV297" s="1" t="str">
        <f t="shared" si="928"/>
        <v>10</v>
      </c>
      <c r="AW297" s="87"/>
      <c r="AX297" s="87"/>
      <c r="AY297" s="37" t="s">
        <v>52</v>
      </c>
      <c r="AZ297" s="11">
        <v>3.8</v>
      </c>
      <c r="BA297" s="11">
        <v>60</v>
      </c>
      <c r="BB297" s="11">
        <v>10</v>
      </c>
      <c r="BC297" s="11">
        <v>0.91</v>
      </c>
      <c r="BD297" s="17">
        <f t="shared" si="897"/>
        <v>3.25</v>
      </c>
      <c r="BE297" s="1" t="str">
        <f t="shared" si="916"/>
        <v>3</v>
      </c>
      <c r="BF297" s="1" t="str">
        <f t="shared" si="917"/>
        <v>6</v>
      </c>
      <c r="BG297" s="1" t="str">
        <f t="shared" si="918"/>
        <v>1</v>
      </c>
      <c r="BH297" s="1" t="str">
        <f t="shared" si="919"/>
        <v>3</v>
      </c>
      <c r="BI297" s="87"/>
      <c r="BJ297" s="87"/>
      <c r="BK297" s="37" t="s">
        <v>52</v>
      </c>
      <c r="BL297" s="11">
        <v>4</v>
      </c>
      <c r="BM297" s="11">
        <v>83.8</v>
      </c>
      <c r="BN297" s="11">
        <v>7.1</v>
      </c>
      <c r="BO297" s="11">
        <v>0.27</v>
      </c>
      <c r="BP297" s="17">
        <f t="shared" si="902"/>
        <v>2.75</v>
      </c>
      <c r="BQ297" s="1" t="str">
        <f t="shared" si="929"/>
        <v>3</v>
      </c>
      <c r="BR297" s="1" t="str">
        <f t="shared" si="930"/>
        <v>6</v>
      </c>
      <c r="BS297" s="1" t="str">
        <f t="shared" si="931"/>
        <v>1</v>
      </c>
      <c r="BT297" s="1" t="str">
        <f t="shared" si="932"/>
        <v>1</v>
      </c>
    </row>
    <row r="298" spans="1:72" x14ac:dyDescent="0.25">
      <c r="A298" s="87"/>
      <c r="B298" s="87"/>
      <c r="C298" s="21">
        <v>45266</v>
      </c>
      <c r="D298" s="11">
        <v>1</v>
      </c>
      <c r="E298" s="11">
        <v>2.4</v>
      </c>
      <c r="F298" s="11">
        <v>9</v>
      </c>
      <c r="G298" s="11">
        <v>0.01</v>
      </c>
      <c r="H298" s="17">
        <f t="shared" si="903"/>
        <v>1</v>
      </c>
      <c r="I298" s="1" t="str">
        <f t="shared" ref="I298" si="948">IF(D298&lt;=3,"1",IF(D298&lt;5,"3",IF(D298&lt;=15,"6",IF(D298&gt;15,"10"))))</f>
        <v>1</v>
      </c>
      <c r="J298" s="1" t="str">
        <f t="shared" ref="J298" si="949">IF(E298&lt;=20,"1",IF(E298&lt;=49.9,"3",IF(E298&lt;=100,"6",IF(E298&gt;100,"10"))))</f>
        <v>1</v>
      </c>
      <c r="K298" s="1" t="str">
        <f t="shared" ref="K298" si="950">IF(F298&gt;=6.5,"1",IF(F298&gt;=4.6,"3",IF(F298&gt;=2,"6",IF(F298&gt;=0,"10"))))</f>
        <v>1</v>
      </c>
      <c r="L298" s="1" t="str">
        <f t="shared" ref="L298" si="951">IF(G298&lt;=0.5,"1",IF(G298&lt;1,"3",IF(G298&lt;=3,"6",IF(G298&gt;=3,"10"))))</f>
        <v>1</v>
      </c>
      <c r="M298" s="87"/>
      <c r="N298" s="87"/>
      <c r="O298" s="21">
        <v>45266</v>
      </c>
      <c r="P298" s="11">
        <v>1.4</v>
      </c>
      <c r="Q298" s="11">
        <v>19.600000000000001</v>
      </c>
      <c r="R298" s="11">
        <v>9.1</v>
      </c>
      <c r="S298" s="11">
        <v>0.01</v>
      </c>
      <c r="T298" s="17">
        <f t="shared" si="924"/>
        <v>1</v>
      </c>
      <c r="U298" s="1" t="str">
        <f t="shared" si="887"/>
        <v>1</v>
      </c>
      <c r="V298" s="1" t="str">
        <f t="shared" si="888"/>
        <v>1</v>
      </c>
      <c r="W298" s="1" t="str">
        <f t="shared" si="889"/>
        <v>1</v>
      </c>
      <c r="X298" s="1" t="str">
        <f t="shared" si="890"/>
        <v>1</v>
      </c>
      <c r="Y298" s="87"/>
      <c r="Z298" s="87"/>
      <c r="AA298" s="21">
        <v>45266</v>
      </c>
      <c r="AB298" s="11">
        <v>1.8</v>
      </c>
      <c r="AC298" s="11">
        <v>15.6</v>
      </c>
      <c r="AD298" s="11">
        <v>9.1</v>
      </c>
      <c r="AE298" s="11">
        <v>0.13</v>
      </c>
      <c r="AF298" s="17">
        <f t="shared" si="943"/>
        <v>1</v>
      </c>
      <c r="AG298" s="1" t="str">
        <f t="shared" ref="AG298" si="952">IF(AB298&lt;=3,"1",IF(AB298&lt;5,"3",IF(AB298&lt;=15,"6",IF(AB298&gt;15,"10"))))</f>
        <v>1</v>
      </c>
      <c r="AH298" s="1" t="str">
        <f t="shared" ref="AH298" si="953">IF(AC298&lt;=20,"1",IF(AC298&lt;=49.9,"3",IF(AC298&lt;=100,"6",IF(AC298&gt;100,"10"))))</f>
        <v>1</v>
      </c>
      <c r="AI298" s="1" t="str">
        <f t="shared" ref="AI298" si="954">IF(AD298&gt;=6.5,"1",IF(AD298&gt;=4.6,"3",IF(AD298&gt;=2,"6",IF(AD298&gt;=0,"10"))))</f>
        <v>1</v>
      </c>
      <c r="AJ298" s="1" t="str">
        <f t="shared" ref="AJ298" si="955">IF(AE298&lt;=0.5,"1",IF(AE298&lt;1,"3",IF(AE298&lt;=3,"6",IF(AE298&gt;=3,"10"))))</f>
        <v>1</v>
      </c>
      <c r="AK298" s="87"/>
      <c r="AL298" s="87"/>
      <c r="AM298" s="21">
        <v>45266</v>
      </c>
      <c r="AN298" s="11">
        <v>1.8</v>
      </c>
      <c r="AO298" s="11">
        <v>12.5</v>
      </c>
      <c r="AP298" s="11">
        <v>6</v>
      </c>
      <c r="AQ298" s="11">
        <v>5.54</v>
      </c>
      <c r="AR298" s="82">
        <f t="shared" si="896"/>
        <v>3.75</v>
      </c>
      <c r="AS298" s="1" t="str">
        <f t="shared" si="925"/>
        <v>1</v>
      </c>
      <c r="AT298" s="1" t="str">
        <f t="shared" si="926"/>
        <v>1</v>
      </c>
      <c r="AU298" s="1" t="str">
        <f t="shared" si="927"/>
        <v>3</v>
      </c>
      <c r="AV298" s="1" t="str">
        <f t="shared" si="928"/>
        <v>10</v>
      </c>
      <c r="AW298" s="87"/>
      <c r="AX298" s="87"/>
      <c r="AY298" s="21">
        <v>45266</v>
      </c>
      <c r="AZ298" s="11">
        <v>2.5</v>
      </c>
      <c r="BA298" s="11">
        <v>52.2</v>
      </c>
      <c r="BB298" s="11">
        <v>7.4</v>
      </c>
      <c r="BC298" s="11">
        <v>3.59</v>
      </c>
      <c r="BD298" s="17">
        <f t="shared" si="897"/>
        <v>4.5</v>
      </c>
      <c r="BE298" s="1" t="str">
        <f t="shared" si="916"/>
        <v>1</v>
      </c>
      <c r="BF298" s="1" t="str">
        <f t="shared" si="917"/>
        <v>6</v>
      </c>
      <c r="BG298" s="1" t="str">
        <f t="shared" si="918"/>
        <v>1</v>
      </c>
      <c r="BH298" s="1" t="str">
        <f t="shared" si="919"/>
        <v>10</v>
      </c>
      <c r="BI298" s="87"/>
      <c r="BJ298" s="87"/>
      <c r="BK298" s="21">
        <v>45266</v>
      </c>
      <c r="BL298" s="11">
        <v>2.1</v>
      </c>
      <c r="BM298" s="11">
        <v>50.8</v>
      </c>
      <c r="BN298" s="11">
        <v>7.4</v>
      </c>
      <c r="BO298" s="11">
        <v>0.52</v>
      </c>
      <c r="BP298" s="17">
        <f t="shared" si="902"/>
        <v>2.75</v>
      </c>
      <c r="BQ298" s="1" t="str">
        <f t="shared" si="929"/>
        <v>1</v>
      </c>
      <c r="BR298" s="1" t="str">
        <f t="shared" si="930"/>
        <v>6</v>
      </c>
      <c r="BS298" s="1" t="str">
        <f t="shared" si="931"/>
        <v>1</v>
      </c>
      <c r="BT298" s="1" t="str">
        <f t="shared" si="932"/>
        <v>3</v>
      </c>
    </row>
    <row r="299" spans="1:72" x14ac:dyDescent="0.25">
      <c r="A299" s="3">
        <v>112</v>
      </c>
      <c r="B299" s="4" t="s">
        <v>11</v>
      </c>
      <c r="C299" s="65" t="s">
        <v>15</v>
      </c>
      <c r="D299" s="51">
        <f>AVERAGE(D287:D295)</f>
        <v>1.0874999999999999</v>
      </c>
      <c r="E299" s="51">
        <f t="shared" ref="E299:H299" si="956">AVERAGE(E287:E295)</f>
        <v>20.925000000000001</v>
      </c>
      <c r="F299" s="51">
        <f t="shared" si="956"/>
        <v>8.7374999999999989</v>
      </c>
      <c r="G299" s="51">
        <f t="shared" si="956"/>
        <v>3.3750000000000002E-2</v>
      </c>
      <c r="H299" s="51">
        <f t="shared" si="956"/>
        <v>1.21875</v>
      </c>
      <c r="I299" s="57" t="str">
        <f>IF(D299&lt;3,"1",IF(D299&lt;5,"3",IF(D299&lt;=15,"6",IF(D299&gt;15,"10"))))</f>
        <v>1</v>
      </c>
      <c r="J299" s="57" t="str">
        <f>IF(E299&lt;20,"1",IF(E299&lt;=49,"3",IF(E299&lt;=100,"6",IF(E299&gt;100,"10"))))</f>
        <v>3</v>
      </c>
      <c r="K299" s="57" t="str">
        <f>IF(F299&gt;6.5,"1",IF(F299&gt;=4.6,"3",IF(F299&gt;=2,"6",IF(F299&gt;=0,"10"))))</f>
        <v>1</v>
      </c>
      <c r="L299" s="57" t="str">
        <f>IF(G299&lt;0.5,"1",IF(G299&lt;1,"3",IF(G299&lt;=3,"6",IF(G299&gt;=3,"10"))))</f>
        <v>1</v>
      </c>
      <c r="M299" s="3">
        <v>112</v>
      </c>
      <c r="N299" s="4" t="s">
        <v>11</v>
      </c>
      <c r="O299" s="65" t="s">
        <v>15</v>
      </c>
      <c r="P299" s="51">
        <f>AVERAGE(P287:P295)</f>
        <v>1.04</v>
      </c>
      <c r="Q299" s="51">
        <f t="shared" ref="Q299:T299" si="957">AVERAGE(Q287:Q295)</f>
        <v>79.599999999999994</v>
      </c>
      <c r="R299" s="51">
        <f t="shared" si="957"/>
        <v>8.4400000000000013</v>
      </c>
      <c r="S299" s="51">
        <f t="shared" si="957"/>
        <v>1.5999999999999997E-2</v>
      </c>
      <c r="T299" s="51">
        <f t="shared" si="957"/>
        <v>2</v>
      </c>
      <c r="U299" s="57" t="str">
        <f>IF(P299&lt;3,"1",IF(P299&lt;5,"3",IF(P299&lt;=15,"6",IF(P299&gt;15,"10"))))</f>
        <v>1</v>
      </c>
      <c r="V299" s="57" t="str">
        <f>IF(Q299&lt;20,"1",IF(Q299&lt;=49,"3",IF(Q299&lt;=100,"6",IF(Q299&gt;100,"10"))))</f>
        <v>6</v>
      </c>
      <c r="W299" s="57" t="str">
        <f>IF(R299&gt;6.5,"1",IF(R299&gt;=4.6,"3",IF(R299&gt;=2,"6",IF(R299&gt;=0,"10"))))</f>
        <v>1</v>
      </c>
      <c r="X299" s="57" t="str">
        <f>IF(S299&lt;0.5,"1",IF(S299&lt;1,"3",IF(S299&lt;=3,"6",IF(S299&gt;=3,"10"))))</f>
        <v>1</v>
      </c>
      <c r="Y299" s="3">
        <v>112</v>
      </c>
      <c r="Z299" s="4" t="s">
        <v>12</v>
      </c>
      <c r="AA299" s="65" t="s">
        <v>15</v>
      </c>
      <c r="AB299" s="51">
        <f>AVERAGE(AB287:AB295)</f>
        <v>2.65</v>
      </c>
      <c r="AC299" s="51">
        <f t="shared" ref="AC299:AF299" si="958">AVERAGE(AC287:AC295)</f>
        <v>101.31666666666666</v>
      </c>
      <c r="AD299" s="51">
        <f t="shared" si="958"/>
        <v>9.0499999999999989</v>
      </c>
      <c r="AE299" s="51">
        <f t="shared" si="958"/>
        <v>0.30166666666666669</v>
      </c>
      <c r="AF299" s="51">
        <f t="shared" si="958"/>
        <v>2.5416666666666665</v>
      </c>
      <c r="AG299" s="57" t="str">
        <f>IF(AB299&lt;3,"1",IF(AB299&lt;5,"3",IF(AB299&lt;=15,"6",IF(AB299&gt;15,"10"))))</f>
        <v>1</v>
      </c>
      <c r="AH299" s="57" t="str">
        <f>IF(AC299&lt;20,"1",IF(AC299&lt;=49,"3",IF(AC299&lt;=100,"6",IF(AC299&gt;100,"10"))))</f>
        <v>10</v>
      </c>
      <c r="AI299" s="57" t="str">
        <f>IF(AD299&gt;6.5,"1",IF(AD299&gt;=4.6,"3",IF(AD299&gt;=2,"6",IF(AD299&gt;=0,"10"))))</f>
        <v>1</v>
      </c>
      <c r="AJ299" s="57" t="str">
        <f>IF(AE299&lt;0.5,"1",IF(AE299&lt;1,"3",IF(AE299&lt;=3,"6",IF(AE299&gt;=3,"10"))))</f>
        <v>1</v>
      </c>
      <c r="AK299" s="3">
        <v>112</v>
      </c>
      <c r="AL299" s="4" t="s">
        <v>12</v>
      </c>
      <c r="AM299" s="65" t="s">
        <v>15</v>
      </c>
      <c r="AN299" s="51">
        <f>AVERAGE(AN287:AN295)</f>
        <v>4.4124999999999996</v>
      </c>
      <c r="AO299" s="51">
        <f t="shared" ref="AO299:AR299" si="959">AVERAGE(AO287:AO295)</f>
        <v>157.77500000000001</v>
      </c>
      <c r="AP299" s="51">
        <f t="shared" si="959"/>
        <v>8.5</v>
      </c>
      <c r="AQ299" s="51">
        <f t="shared" si="959"/>
        <v>5.0924999999999994</v>
      </c>
      <c r="AR299" s="51">
        <f t="shared" si="959"/>
        <v>4.03125</v>
      </c>
      <c r="AS299" s="57" t="str">
        <f>IF(AN299&lt;3,"1",IF(AN299&lt;5,"3",IF(AN299&lt;=15,"6",IF(AN299&gt;15,"10"))))</f>
        <v>3</v>
      </c>
      <c r="AT299" s="57" t="str">
        <f>IF(AO299&lt;20,"1",IF(AO299&lt;=49,"3",IF(AO299&lt;=100,"6",IF(AO299&gt;100,"10"))))</f>
        <v>10</v>
      </c>
      <c r="AU299" s="57" t="str">
        <f>IF(AP299&gt;6.5,"1",IF(AP299&gt;=4.6,"3",IF(AP299&gt;=2,"6",IF(AP299&gt;=0,"10"))))</f>
        <v>1</v>
      </c>
      <c r="AV299" s="57" t="str">
        <f>IF(AQ299&lt;0.5,"1",IF(AQ299&lt;1,"3",IF(AQ299&lt;=3,"6",IF(AQ299&gt;=3,"10"))))</f>
        <v>10</v>
      </c>
      <c r="AW299" s="3">
        <v>112</v>
      </c>
      <c r="AX299" s="4" t="s">
        <v>12</v>
      </c>
      <c r="AY299" s="65" t="s">
        <v>15</v>
      </c>
      <c r="AZ299" s="51">
        <f>AVERAGE(AZ287:AZ295)</f>
        <v>6.1</v>
      </c>
      <c r="BA299" s="51">
        <f t="shared" ref="BA299:BD299" si="960">AVERAGE(BA287:BA295)</f>
        <v>220.3</v>
      </c>
      <c r="BB299" s="51">
        <f t="shared" si="960"/>
        <v>9.4499999999999993</v>
      </c>
      <c r="BC299" s="51">
        <f t="shared" si="960"/>
        <v>3.5700000000000003</v>
      </c>
      <c r="BD299" s="51">
        <f t="shared" si="960"/>
        <v>4.46875</v>
      </c>
      <c r="BE299" s="57" t="str">
        <f>IF(AZ299&lt;3,"1",IF(AZ299&lt;5,"3",IF(AZ299&lt;=15,"6",IF(AZ299&gt;15,"10"))))</f>
        <v>6</v>
      </c>
      <c r="BF299" s="57" t="str">
        <f>IF(BA299&lt;20,"1",IF(BA299&lt;=49,"3",IF(BA299&lt;=100,"6",IF(BA299&gt;100,"10"))))</f>
        <v>10</v>
      </c>
      <c r="BG299" s="57" t="str">
        <f>IF(BB299&gt;6.5,"1",IF(BB299&gt;=4.6,"3",IF(BB299&gt;=2,"6",IF(BB299&gt;=0,"10"))))</f>
        <v>1</v>
      </c>
      <c r="BH299" s="57" t="str">
        <f>IF(BC299&lt;0.5,"1",IF(BC299&lt;1,"3",IF(BC299&lt;=3,"6",IF(BC299&gt;=3,"10"))))</f>
        <v>10</v>
      </c>
      <c r="BI299" s="3">
        <v>112</v>
      </c>
      <c r="BJ299" s="4" t="s">
        <v>12</v>
      </c>
      <c r="BK299" s="65" t="s">
        <v>15</v>
      </c>
      <c r="BL299" s="51">
        <f>AVERAGE(BL287:BL295)</f>
        <v>2.2000000000000002</v>
      </c>
      <c r="BM299" s="51">
        <f t="shared" ref="BM299:BP299" si="961">AVERAGE(BM287:BM295)</f>
        <v>537.31111111111113</v>
      </c>
      <c r="BN299" s="51">
        <f t="shared" si="961"/>
        <v>6.5111111111111111</v>
      </c>
      <c r="BO299" s="51">
        <f t="shared" si="961"/>
        <v>0.39111111111111108</v>
      </c>
      <c r="BP299" s="51">
        <f t="shared" si="961"/>
        <v>3.2777777777777777</v>
      </c>
      <c r="BQ299" s="57" t="str">
        <f>IF(BL299&lt;3,"1",IF(BL299&lt;5,"3",IF(BL299&lt;=15,"6",IF(BL299&gt;15,"10"))))</f>
        <v>1</v>
      </c>
      <c r="BR299" s="57" t="str">
        <f>IF(BM299&lt;20,"1",IF(BM299&lt;=49,"3",IF(BM299&lt;=100,"6",IF(BM299&gt;100,"10"))))</f>
        <v>10</v>
      </c>
      <c r="BS299" s="57" t="str">
        <f>IF(BN299&gt;6.5,"1",IF(BN299&gt;=4.6,"3",IF(BN299&gt;=2,"6",IF(BN299&gt;=0,"10"))))</f>
        <v>1</v>
      </c>
      <c r="BT299" s="57" t="str">
        <f>IF(BO299&lt;0.5,"1",IF(BO299&lt;1,"3",IF(BO299&lt;=3,"6",IF(BO299&gt;=3,"10"))))</f>
        <v>1</v>
      </c>
    </row>
    <row r="300" spans="1:72" x14ac:dyDescent="0.25">
      <c r="A300" s="87">
        <v>113</v>
      </c>
      <c r="B300" s="87" t="s">
        <v>11</v>
      </c>
      <c r="C300" s="37">
        <v>45301</v>
      </c>
      <c r="D300" s="11">
        <v>1</v>
      </c>
      <c r="E300" s="11">
        <v>1.1000000000000001</v>
      </c>
      <c r="F300" s="11">
        <v>9.6999999999999993</v>
      </c>
      <c r="G300" s="11">
        <v>0.01</v>
      </c>
      <c r="H300" s="17">
        <f t="shared" ref="H300:H311" si="962">(I300+J300+K300+L300)/4</f>
        <v>1</v>
      </c>
      <c r="I300" s="1" t="str">
        <f t="shared" ref="I300" si="963">IF(D300&lt;=3,"1",IF(D300&lt;5,"3",IF(D300&lt;=15,"6",IF(D300&gt;15,"10"))))</f>
        <v>1</v>
      </c>
      <c r="J300" s="1" t="str">
        <f t="shared" ref="J300" si="964">IF(E300&lt;=20,"1",IF(E300&lt;=49.9,"3",IF(E300&lt;=100,"6",IF(E300&gt;100,"10"))))</f>
        <v>1</v>
      </c>
      <c r="K300" s="1" t="str">
        <f t="shared" ref="K300" si="965">IF(F300&gt;=6.5,"1",IF(F300&gt;=4.6,"3",IF(F300&gt;=2,"6",IF(F300&gt;=0,"10"))))</f>
        <v>1</v>
      </c>
      <c r="L300" s="1" t="str">
        <f t="shared" ref="L300" si="966">IF(G300&lt;=0.5,"1",IF(G300&lt;1,"3",IF(G300&lt;=3,"6",IF(G300&gt;=3,"10"))))</f>
        <v>1</v>
      </c>
      <c r="M300" s="87">
        <v>113</v>
      </c>
      <c r="N300" s="87" t="s">
        <v>11</v>
      </c>
      <c r="O300" s="37">
        <v>45301</v>
      </c>
      <c r="P300" s="11">
        <v>1</v>
      </c>
      <c r="Q300" s="11">
        <v>12.3</v>
      </c>
      <c r="R300" s="11">
        <v>10</v>
      </c>
      <c r="S300" s="11">
        <v>0.02</v>
      </c>
      <c r="T300" s="17">
        <f t="shared" ref="T300" si="967">(U300+V300+W300+X300)/4</f>
        <v>1</v>
      </c>
      <c r="U300" s="1" t="str">
        <f t="shared" ref="U300" si="968">IF(P300&lt;=3,"1",IF(P300&lt;5,"3",IF(P300&lt;=15,"6",IF(P300&gt;15,"10"))))</f>
        <v>1</v>
      </c>
      <c r="V300" s="1" t="str">
        <f t="shared" ref="V300" si="969">IF(Q300&lt;=20,"1",IF(Q300&lt;=49.9,"3",IF(Q300&lt;=100,"6",IF(Q300&gt;100,"10"))))</f>
        <v>1</v>
      </c>
      <c r="W300" s="1" t="str">
        <f t="shared" ref="W300" si="970">IF(R300&gt;=6.5,"1",IF(R300&gt;=4.6,"3",IF(R300&gt;=2,"6",IF(R300&gt;=0,"10"))))</f>
        <v>1</v>
      </c>
      <c r="X300" s="1" t="str">
        <f t="shared" ref="X300" si="971">IF(S300&lt;=0.5,"1",IF(S300&lt;1,"3",IF(S300&lt;=3,"6",IF(S300&gt;=3,"10"))))</f>
        <v>1</v>
      </c>
      <c r="Y300" s="87">
        <v>113</v>
      </c>
      <c r="Z300" s="87" t="s">
        <v>12</v>
      </c>
      <c r="AA300" s="37">
        <v>45301</v>
      </c>
      <c r="AB300" s="11">
        <v>1.4</v>
      </c>
      <c r="AC300" s="11">
        <v>7.2</v>
      </c>
      <c r="AD300" s="11">
        <v>11.3</v>
      </c>
      <c r="AE300" s="11">
        <v>0.17</v>
      </c>
      <c r="AF300" s="17">
        <f t="shared" ref="AF300" si="972">(AG300+AH300+AI300+AJ300)/4</f>
        <v>1</v>
      </c>
      <c r="AG300" s="1" t="str">
        <f t="shared" ref="AG300" si="973">IF(AB300&lt;=3,"1",IF(AB300&lt;5,"3",IF(AB300&lt;=15,"6",IF(AB300&gt;15,"10"))))</f>
        <v>1</v>
      </c>
      <c r="AH300" s="1" t="str">
        <f t="shared" ref="AH300" si="974">IF(AC300&lt;=20,"1",IF(AC300&lt;=49.9,"3",IF(AC300&lt;=100,"6",IF(AC300&gt;100,"10"))))</f>
        <v>1</v>
      </c>
      <c r="AI300" s="1" t="str">
        <f t="shared" ref="AI300" si="975">IF(AD300&gt;=6.5,"1",IF(AD300&gt;=4.6,"3",IF(AD300&gt;=2,"6",IF(AD300&gt;=0,"10"))))</f>
        <v>1</v>
      </c>
      <c r="AJ300" s="1" t="str">
        <f t="shared" ref="AJ300" si="976">IF(AE300&lt;=0.5,"1",IF(AE300&lt;1,"3",IF(AE300&lt;=3,"6",IF(AE300&gt;=3,"10"))))</f>
        <v>1</v>
      </c>
      <c r="AK300" s="87">
        <v>113</v>
      </c>
      <c r="AL300" s="87" t="s">
        <v>12</v>
      </c>
      <c r="AM300" s="37">
        <v>45301</v>
      </c>
      <c r="AN300" s="11">
        <v>1.7</v>
      </c>
      <c r="AO300" s="11">
        <v>15.3</v>
      </c>
      <c r="AP300" s="11">
        <v>6.3</v>
      </c>
      <c r="AQ300" s="11">
        <v>6.63</v>
      </c>
      <c r="AR300" s="82">
        <f t="shared" ref="AR300" si="977">(AS300+AT300+AU300+AV300)/4</f>
        <v>3.75</v>
      </c>
      <c r="AS300" s="1" t="str">
        <f>IF(AN300&lt;=3,"1",IF(AN300&lt;5,"3",IF(AN300&lt;=15,"6",IF(AN300&gt;15,"10"))))</f>
        <v>1</v>
      </c>
      <c r="AT300" s="1" t="str">
        <f>IF(AO300&lt;=20,"1",IF(AO300&lt;=49.9,"3",IF(AO300&lt;=100,"6",IF(AO300&gt;100,"10"))))</f>
        <v>1</v>
      </c>
      <c r="AU300" s="1" t="str">
        <f>IF(AP300&gt;=6.5,"1",IF(AP300&gt;=4.6,"3",IF(AP300&gt;=2,"6",IF(AP300&gt;=0,"10"))))</f>
        <v>3</v>
      </c>
      <c r="AV300" s="1" t="str">
        <f>IF(AQ300&lt;=0.5,"1",IF(AQ300&lt;1,"3",IF(AQ300&lt;=3,"6",IF(AQ300&gt;=3,"10"))))</f>
        <v>10</v>
      </c>
      <c r="AW300" s="87">
        <v>113</v>
      </c>
      <c r="AX300" s="87" t="s">
        <v>12</v>
      </c>
      <c r="AY300" s="37">
        <v>45301</v>
      </c>
      <c r="AZ300" s="11">
        <v>2.9</v>
      </c>
      <c r="BA300" s="11">
        <v>69</v>
      </c>
      <c r="BB300" s="11">
        <v>7.2</v>
      </c>
      <c r="BC300" s="11">
        <v>5.93</v>
      </c>
      <c r="BD300" s="17">
        <f t="shared" ref="BD300" si="978">(BE300+BF300+BG300+BH300)/4</f>
        <v>4.5</v>
      </c>
      <c r="BE300" s="1" t="str">
        <f t="shared" ref="BE300" si="979">IF(AZ300&lt;=3,"1",IF(AZ300&lt;5,"3",IF(AZ300&lt;=15,"6",IF(AZ300&gt;15,"10"))))</f>
        <v>1</v>
      </c>
      <c r="BF300" s="1" t="str">
        <f t="shared" ref="BF300" si="980">IF(BA300&lt;=20,"1",IF(BA300&lt;=49.9,"3",IF(BA300&lt;=100,"6",IF(BA300&gt;100,"10"))))</f>
        <v>6</v>
      </c>
      <c r="BG300" s="1" t="str">
        <f t="shared" ref="BG300" si="981">IF(BB300&gt;=6.5,"1",IF(BB300&gt;=4.6,"3",IF(BB300&gt;=2,"6",IF(BB300&gt;=0,"10"))))</f>
        <v>1</v>
      </c>
      <c r="BH300" s="1" t="str">
        <f t="shared" ref="BH300" si="982">IF(BC300&lt;=0.5,"1",IF(BC300&lt;1,"3",IF(BC300&lt;=3,"6",IF(BC300&gt;=3,"10"))))</f>
        <v>10</v>
      </c>
      <c r="BI300" s="87">
        <v>113</v>
      </c>
      <c r="BJ300" s="87" t="s">
        <v>12</v>
      </c>
      <c r="BK300" s="37">
        <v>45301</v>
      </c>
      <c r="BL300" s="11">
        <v>1.8</v>
      </c>
      <c r="BM300" s="11">
        <v>77.5</v>
      </c>
      <c r="BN300" s="11">
        <v>9.1999999999999993</v>
      </c>
      <c r="BO300" s="11">
        <v>0.99</v>
      </c>
      <c r="BP300" s="17">
        <f t="shared" ref="BP300" si="983">(BQ300+BR300+BS300+BT300)/4</f>
        <v>2.75</v>
      </c>
      <c r="BQ300" s="1" t="str">
        <f>IF(BL300&lt;=3,"1",IF(BL300&lt;5,"3",IF(BL300&lt;=15,"6",IF(BL300&gt;15,"10"))))</f>
        <v>1</v>
      </c>
      <c r="BR300" s="1" t="str">
        <f>IF(BM300&lt;=20,"1",IF(BM300&lt;=49.9,"3",IF(BM300&lt;=100,"6",IF(BM300&gt;100,"10"))))</f>
        <v>6</v>
      </c>
      <c r="BS300" s="1" t="str">
        <f>IF(BN300&gt;=6.5,"1",IF(BN300&gt;=4.6,"3",IF(BN300&gt;=2,"6",IF(BN300&gt;=0,"10"))))</f>
        <v>1</v>
      </c>
      <c r="BT300" s="1" t="str">
        <f>IF(BO300&lt;=0.5,"1",IF(BO300&lt;1,"3",IF(BO300&lt;=3,"6",IF(BO300&gt;=3,"10"))))</f>
        <v>3</v>
      </c>
    </row>
    <row r="301" spans="1:72" x14ac:dyDescent="0.25">
      <c r="A301" s="87"/>
      <c r="B301" s="87"/>
      <c r="C301" s="37">
        <v>45343</v>
      </c>
      <c r="D301" s="11">
        <v>1</v>
      </c>
      <c r="E301" s="11">
        <v>1.4</v>
      </c>
      <c r="F301" s="11">
        <v>8.8000000000000007</v>
      </c>
      <c r="G301" s="11">
        <v>0.01</v>
      </c>
      <c r="H301" s="17">
        <f t="shared" ref="H301" si="984">(I301+J301+K301+L301)/4</f>
        <v>1</v>
      </c>
      <c r="I301" s="1" t="str">
        <f t="shared" ref="I301" si="985">IF(D301&lt;=3,"1",IF(D301&lt;5,"3",IF(D301&lt;=15,"6",IF(D301&gt;15,"10"))))</f>
        <v>1</v>
      </c>
      <c r="J301" s="1" t="str">
        <f t="shared" ref="J301" si="986">IF(E301&lt;=20,"1",IF(E301&lt;=49.9,"3",IF(E301&lt;=100,"6",IF(E301&gt;100,"10"))))</f>
        <v>1</v>
      </c>
      <c r="K301" s="1" t="str">
        <f t="shared" ref="K301" si="987">IF(F301&gt;=6.5,"1",IF(F301&gt;=4.6,"3",IF(F301&gt;=2,"6",IF(F301&gt;=0,"10"))))</f>
        <v>1</v>
      </c>
      <c r="L301" s="1" t="str">
        <f t="shared" ref="L301" si="988">IF(G301&lt;=0.5,"1",IF(G301&lt;1,"3",IF(G301&lt;=3,"6",IF(G301&gt;=3,"10"))))</f>
        <v>1</v>
      </c>
      <c r="M301" s="87"/>
      <c r="N301" s="87"/>
      <c r="O301" s="37">
        <v>45343</v>
      </c>
      <c r="P301" s="11">
        <v>1</v>
      </c>
      <c r="Q301" s="11">
        <v>7.9</v>
      </c>
      <c r="R301" s="11">
        <v>9.5</v>
      </c>
      <c r="S301" s="11">
        <v>0.01</v>
      </c>
      <c r="T301" s="17">
        <f t="shared" ref="T301" si="989">(U301+V301+W301+X301)/4</f>
        <v>1</v>
      </c>
      <c r="U301" s="1" t="str">
        <f t="shared" ref="U301" si="990">IF(P301&lt;=3,"1",IF(P301&lt;5,"3",IF(P301&lt;=15,"6",IF(P301&gt;15,"10"))))</f>
        <v>1</v>
      </c>
      <c r="V301" s="1" t="str">
        <f t="shared" ref="V301" si="991">IF(Q301&lt;=20,"1",IF(Q301&lt;=49.9,"3",IF(Q301&lt;=100,"6",IF(Q301&gt;100,"10"))))</f>
        <v>1</v>
      </c>
      <c r="W301" s="1" t="str">
        <f t="shared" ref="W301" si="992">IF(R301&gt;=6.5,"1",IF(R301&gt;=4.6,"3",IF(R301&gt;=2,"6",IF(R301&gt;=0,"10"))))</f>
        <v>1</v>
      </c>
      <c r="X301" s="1" t="str">
        <f t="shared" ref="X301" si="993">IF(S301&lt;=0.5,"1",IF(S301&lt;1,"3",IF(S301&lt;=3,"6",IF(S301&gt;=3,"10"))))</f>
        <v>1</v>
      </c>
      <c r="Y301" s="87"/>
      <c r="Z301" s="87"/>
      <c r="AA301" s="37">
        <v>45343</v>
      </c>
      <c r="AB301" s="11">
        <v>3</v>
      </c>
      <c r="AC301" s="11">
        <v>15</v>
      </c>
      <c r="AD301" s="11">
        <v>9.1999999999999993</v>
      </c>
      <c r="AE301" s="11">
        <v>0.35</v>
      </c>
      <c r="AF301" s="17">
        <f t="shared" ref="AF301" si="994">(AG301+AH301+AI301+AJ301)/4</f>
        <v>1</v>
      </c>
      <c r="AG301" s="1" t="str">
        <f t="shared" ref="AG301" si="995">IF(AB301&lt;=3,"1",IF(AB301&lt;5,"3",IF(AB301&lt;=15,"6",IF(AB301&gt;15,"10"))))</f>
        <v>1</v>
      </c>
      <c r="AH301" s="1" t="str">
        <f t="shared" ref="AH301" si="996">IF(AC301&lt;=20,"1",IF(AC301&lt;=49.9,"3",IF(AC301&lt;=100,"6",IF(AC301&gt;100,"10"))))</f>
        <v>1</v>
      </c>
      <c r="AI301" s="1" t="str">
        <f t="shared" ref="AI301" si="997">IF(AD301&gt;=6.5,"1",IF(AD301&gt;=4.6,"3",IF(AD301&gt;=2,"6",IF(AD301&gt;=0,"10"))))</f>
        <v>1</v>
      </c>
      <c r="AJ301" s="1" t="str">
        <f t="shared" ref="AJ301" si="998">IF(AE301&lt;=0.5,"1",IF(AE301&lt;1,"3",IF(AE301&lt;=3,"6",IF(AE301&gt;=3,"10"))))</f>
        <v>1</v>
      </c>
      <c r="AK301" s="87"/>
      <c r="AL301" s="87"/>
      <c r="AM301" s="37">
        <v>45343</v>
      </c>
      <c r="AN301" s="11">
        <v>4.3</v>
      </c>
      <c r="AO301" s="11">
        <v>21.5</v>
      </c>
      <c r="AP301" s="11">
        <v>6.4</v>
      </c>
      <c r="AQ301" s="11">
        <v>8.91</v>
      </c>
      <c r="AR301" s="82">
        <f t="shared" ref="AR301:AR311" si="999">(AS301+AT301+AU301+AV301)/4</f>
        <v>4.75</v>
      </c>
      <c r="AS301" s="1" t="str">
        <f>IF(AN301&lt;=3,"1",IF(AN301&lt;5,"3",IF(AN301&lt;=15,"6",IF(AN301&gt;15,"10"))))</f>
        <v>3</v>
      </c>
      <c r="AT301" s="1" t="str">
        <f>IF(AO301&lt;=20,"1",IF(AO301&lt;=49.9,"3",IF(AO301&lt;=100,"6",IF(AO301&gt;100,"10"))))</f>
        <v>3</v>
      </c>
      <c r="AU301" s="1" t="str">
        <f>IF(AP301&gt;=6.5,"1",IF(AP301&gt;=4.6,"3",IF(AP301&gt;=2,"6",IF(AP301&gt;=0,"10"))))</f>
        <v>3</v>
      </c>
      <c r="AV301" s="1" t="str">
        <f>IF(AQ301&lt;=0.5,"1",IF(AQ301&lt;1,"3",IF(AQ301&lt;=3,"6",IF(AQ301&gt;=3,"10"))))</f>
        <v>10</v>
      </c>
      <c r="AW301" s="87"/>
      <c r="AX301" s="87"/>
      <c r="AY301" s="37">
        <v>45343</v>
      </c>
      <c r="AZ301" s="11">
        <v>3</v>
      </c>
      <c r="BA301" s="11">
        <v>47.6</v>
      </c>
      <c r="BB301" s="11">
        <v>6.3</v>
      </c>
      <c r="BC301" s="11">
        <v>3.79</v>
      </c>
      <c r="BD301" s="17">
        <f t="shared" ref="BD301" si="1000">(BE301+BF301+BG301+BH301)/4</f>
        <v>4.25</v>
      </c>
      <c r="BE301" s="1" t="str">
        <f t="shared" ref="BE301" si="1001">IF(AZ301&lt;=3,"1",IF(AZ301&lt;5,"3",IF(AZ301&lt;=15,"6",IF(AZ301&gt;15,"10"))))</f>
        <v>1</v>
      </c>
      <c r="BF301" s="1" t="str">
        <f t="shared" ref="BF301" si="1002">IF(BA301&lt;=20,"1",IF(BA301&lt;=49.9,"3",IF(BA301&lt;=100,"6",IF(BA301&gt;100,"10"))))</f>
        <v>3</v>
      </c>
      <c r="BG301" s="1" t="str">
        <f t="shared" ref="BG301" si="1003">IF(BB301&gt;=6.5,"1",IF(BB301&gt;=4.6,"3",IF(BB301&gt;=2,"6",IF(BB301&gt;=0,"10"))))</f>
        <v>3</v>
      </c>
      <c r="BH301" s="1" t="str">
        <f t="shared" ref="BH301" si="1004">IF(BC301&lt;=0.5,"1",IF(BC301&lt;1,"3",IF(BC301&lt;=3,"6",IF(BC301&gt;=3,"10"))))</f>
        <v>10</v>
      </c>
      <c r="BI301" s="87"/>
      <c r="BJ301" s="87"/>
      <c r="BK301" s="37">
        <v>45343</v>
      </c>
      <c r="BL301" s="11">
        <v>1.9</v>
      </c>
      <c r="BM301" s="11">
        <v>27.8</v>
      </c>
      <c r="BN301" s="11">
        <v>6.3</v>
      </c>
      <c r="BO301" s="11">
        <v>0.92</v>
      </c>
      <c r="BP301" s="17">
        <f t="shared" ref="BP301" si="1005">(BQ301+BR301+BS301+BT301)/4</f>
        <v>2.5</v>
      </c>
      <c r="BQ301" s="1" t="str">
        <f>IF(BL301&lt;=3,"1",IF(BL301&lt;5,"3",IF(BL301&lt;=15,"6",IF(BL301&gt;15,"10"))))</f>
        <v>1</v>
      </c>
      <c r="BR301" s="1" t="str">
        <f>IF(BM301&lt;=20,"1",IF(BM301&lt;=49.9,"3",IF(BM301&lt;=100,"6",IF(BM301&gt;100,"10"))))</f>
        <v>3</v>
      </c>
      <c r="BS301" s="1" t="str">
        <f>IF(BN301&gt;=6.5,"1",IF(BN301&gt;=4.6,"3",IF(BN301&gt;=2,"6",IF(BN301&gt;=0,"10"))))</f>
        <v>3</v>
      </c>
      <c r="BT301" s="1" t="str">
        <f>IF(BO301&lt;=0.5,"1",IF(BO301&lt;1,"3",IF(BO301&lt;=3,"6",IF(BO301&gt;=3,"10"))))</f>
        <v>3</v>
      </c>
    </row>
    <row r="302" spans="1:72" x14ac:dyDescent="0.25">
      <c r="A302" s="87"/>
      <c r="B302" s="87"/>
      <c r="C302" s="37">
        <v>45359</v>
      </c>
      <c r="D302" s="11">
        <v>1</v>
      </c>
      <c r="E302" s="11">
        <v>6.6</v>
      </c>
      <c r="F302" s="11">
        <v>8.8000000000000007</v>
      </c>
      <c r="G302" s="11">
        <v>0.01</v>
      </c>
      <c r="H302" s="17">
        <f t="shared" si="962"/>
        <v>1</v>
      </c>
      <c r="I302" s="1" t="str">
        <f>IF(D302&lt;=3,"1",IF(D302&lt;5,"3",IF(D302&lt;=15,"6",IF(D302&gt;15,"10"))))</f>
        <v>1</v>
      </c>
      <c r="J302" s="1" t="str">
        <f t="shared" ref="J302:J311" si="1006">IF(E302&lt;=20,"1",IF(E302&lt;=49.9,"3",IF(E302&lt;=100,"6",IF(E302&gt;100,"10"))))</f>
        <v>1</v>
      </c>
      <c r="K302" s="1" t="str">
        <f t="shared" ref="K302:K311" si="1007">IF(F302&gt;=6.5,"1",IF(F302&gt;=4.6,"3",IF(F302&gt;=2,"6",IF(F302&gt;=0,"10"))))</f>
        <v>1</v>
      </c>
      <c r="L302" s="1" t="str">
        <f t="shared" ref="L302:L311" si="1008">IF(G302&lt;=0.5,"1",IF(G302&lt;1,"3",IF(G302&lt;=3,"6",IF(G302&gt;=3,"10"))))</f>
        <v>1</v>
      </c>
      <c r="M302" s="87"/>
      <c r="N302" s="87"/>
      <c r="O302" s="37">
        <v>45359</v>
      </c>
      <c r="P302" s="20">
        <v>1.8</v>
      </c>
      <c r="Q302" s="20">
        <v>17.8</v>
      </c>
      <c r="R302" s="20">
        <v>9.3000000000000007</v>
      </c>
      <c r="S302" s="20">
        <v>0.01</v>
      </c>
      <c r="T302" s="17">
        <f t="shared" ref="T302" si="1009">(U302+V302+W302+X302)/4</f>
        <v>1</v>
      </c>
      <c r="U302" s="1" t="str">
        <f t="shared" ref="U302" si="1010">IF(P302&lt;=3,"1",IF(P302&lt;5,"3",IF(P302&lt;=15,"6",IF(P302&gt;15,"10"))))</f>
        <v>1</v>
      </c>
      <c r="V302" s="1" t="str">
        <f t="shared" ref="V302" si="1011">IF(Q302&lt;=20,"1",IF(Q302&lt;=49.9,"3",IF(Q302&lt;=100,"6",IF(Q302&gt;100,"10"))))</f>
        <v>1</v>
      </c>
      <c r="W302" s="1" t="str">
        <f t="shared" ref="W302" si="1012">IF(R302&gt;=6.5,"1",IF(R302&gt;=4.6,"3",IF(R302&gt;=2,"6",IF(R302&gt;=0,"10"))))</f>
        <v>1</v>
      </c>
      <c r="X302" s="1" t="str">
        <f t="shared" ref="X302" si="1013">IF(S302&lt;=0.5,"1",IF(S302&lt;1,"3",IF(S302&lt;=3,"6",IF(S302&gt;=3,"10"))))</f>
        <v>1</v>
      </c>
      <c r="Y302" s="87"/>
      <c r="Z302" s="87"/>
      <c r="AA302" s="37">
        <v>45359</v>
      </c>
      <c r="AB302" s="11">
        <v>3.8</v>
      </c>
      <c r="AC302" s="11">
        <v>16</v>
      </c>
      <c r="AD302" s="11">
        <v>6.7</v>
      </c>
      <c r="AE302" s="11">
        <v>0.41</v>
      </c>
      <c r="AF302" s="17">
        <f t="shared" ref="AF302:AF304" si="1014">(AG302+AH302+AI302+AJ302)/4</f>
        <v>1.5</v>
      </c>
      <c r="AG302" s="1" t="str">
        <f t="shared" ref="AG302" si="1015">IF(AB302&lt;=3,"1",IF(AB302&lt;5,"3",IF(AB302&lt;=15,"6",IF(AB302&gt;15,"10"))))</f>
        <v>3</v>
      </c>
      <c r="AH302" s="1" t="str">
        <f t="shared" ref="AH302" si="1016">IF(AC302&lt;=20,"1",IF(AC302&lt;=49.9,"3",IF(AC302&lt;=100,"6",IF(AC302&gt;100,"10"))))</f>
        <v>1</v>
      </c>
      <c r="AI302" s="1" t="str">
        <f t="shared" ref="AI302" si="1017">IF(AD302&gt;=6.5,"1",IF(AD302&gt;=4.6,"3",IF(AD302&gt;=2,"6",IF(AD302&gt;=0,"10"))))</f>
        <v>1</v>
      </c>
      <c r="AJ302" s="1" t="str">
        <f t="shared" ref="AJ302" si="1018">IF(AE302&lt;=0.5,"1",IF(AE302&lt;1,"3",IF(AE302&lt;=3,"6",IF(AE302&gt;=3,"10"))))</f>
        <v>1</v>
      </c>
      <c r="AK302" s="87"/>
      <c r="AL302" s="87"/>
      <c r="AM302" s="37">
        <v>45359</v>
      </c>
      <c r="AN302" s="11">
        <v>5.2</v>
      </c>
      <c r="AO302" s="11">
        <v>18.7</v>
      </c>
      <c r="AP302" s="11">
        <v>4.5</v>
      </c>
      <c r="AQ302" s="11">
        <v>8.6300000000000008</v>
      </c>
      <c r="AR302" s="82">
        <f t="shared" ref="AR302" si="1019">(AS302+AT302+AU302+AV302)/4</f>
        <v>5.75</v>
      </c>
      <c r="AS302" s="1" t="str">
        <f>IF(AN302&lt;=3,"1",IF(AN302&lt;5,"3",IF(AN302&lt;=15,"6",IF(AN302&gt;15,"10"))))</f>
        <v>6</v>
      </c>
      <c r="AT302" s="1" t="str">
        <f>IF(AO302&lt;=20,"1",IF(AO302&lt;=49.9,"3",IF(AO302&lt;=100,"6",IF(AO302&gt;100,"10"))))</f>
        <v>1</v>
      </c>
      <c r="AU302" s="1" t="str">
        <f>IF(AP302&gt;=6.5,"1",IF(AP302&gt;=4.6,"3",IF(AP302&gt;=2,"6",IF(AP302&gt;=0,"10"))))</f>
        <v>6</v>
      </c>
      <c r="AV302" s="1" t="str">
        <f>IF(AQ302&lt;=0.5,"1",IF(AQ302&lt;1,"3",IF(AQ302&lt;=3,"6",IF(AQ302&gt;=3,"10"))))</f>
        <v>10</v>
      </c>
      <c r="AW302" s="87"/>
      <c r="AX302" s="87"/>
      <c r="AY302" s="37">
        <v>45359</v>
      </c>
      <c r="AZ302" s="11">
        <v>3.1</v>
      </c>
      <c r="BA302" s="11">
        <v>70.7</v>
      </c>
      <c r="BB302" s="11">
        <v>6.4</v>
      </c>
      <c r="BC302" s="11">
        <v>3.3</v>
      </c>
      <c r="BD302" s="17">
        <f t="shared" ref="BD302:BD311" si="1020">(BE302+BF302+BG302+BH302)/4</f>
        <v>5.5</v>
      </c>
      <c r="BE302" s="1" t="str">
        <f t="shared" ref="BE302" si="1021">IF(AZ302&lt;=3,"1",IF(AZ302&lt;5,"3",IF(AZ302&lt;=15,"6",IF(AZ302&gt;15,"10"))))</f>
        <v>3</v>
      </c>
      <c r="BF302" s="1" t="str">
        <f t="shared" ref="BF302" si="1022">IF(BA302&lt;=20,"1",IF(BA302&lt;=49.9,"3",IF(BA302&lt;=100,"6",IF(BA302&gt;100,"10"))))</f>
        <v>6</v>
      </c>
      <c r="BG302" s="1" t="str">
        <f t="shared" ref="BG302" si="1023">IF(BB302&gt;=6.5,"1",IF(BB302&gt;=4.6,"3",IF(BB302&gt;=2,"6",IF(BB302&gt;=0,"10"))))</f>
        <v>3</v>
      </c>
      <c r="BH302" s="1" t="str">
        <f t="shared" ref="BH302" si="1024">IF(BC302&lt;=0.5,"1",IF(BC302&lt;1,"3",IF(BC302&lt;=3,"6",IF(BC302&gt;=3,"10"))))</f>
        <v>10</v>
      </c>
      <c r="BI302" s="87"/>
      <c r="BJ302" s="87"/>
      <c r="BK302" s="37">
        <v>45359</v>
      </c>
      <c r="BL302" s="11">
        <v>1</v>
      </c>
      <c r="BM302" s="11">
        <v>68.7</v>
      </c>
      <c r="BN302" s="11">
        <v>6.7</v>
      </c>
      <c r="BO302" s="11">
        <v>1.37</v>
      </c>
      <c r="BP302" s="17">
        <f t="shared" ref="BP302:BP311" si="1025">(BQ302+BR302+BS302+BT302)/4</f>
        <v>3.5</v>
      </c>
      <c r="BQ302" s="1" t="str">
        <f>IF(BL302&lt;=3,"1",IF(BL302&lt;5,"3",IF(BL302&lt;=15,"6",IF(BL302&gt;15,"10"))))</f>
        <v>1</v>
      </c>
      <c r="BR302" s="1" t="str">
        <f>IF(BM302&lt;=20,"1",IF(BM302&lt;=49.9,"3",IF(BM302&lt;=100,"6",IF(BM302&gt;100,"10"))))</f>
        <v>6</v>
      </c>
      <c r="BS302" s="1" t="str">
        <f>IF(BN302&gt;=6.5,"1",IF(BN302&gt;=4.6,"3",IF(BN302&gt;=2,"6",IF(BN302&gt;=0,"10"))))</f>
        <v>1</v>
      </c>
      <c r="BT302" s="1" t="str">
        <f t="shared" ref="BT302:BT303" si="1026">IF(BO302&lt;=0.5,"1",IF(BO302&lt;1,"3",IF(BO302&lt;=3,"6",IF(BO302&gt;=3,"10"))))</f>
        <v>6</v>
      </c>
    </row>
    <row r="303" spans="1:72" x14ac:dyDescent="0.25">
      <c r="A303" s="87"/>
      <c r="B303" s="87"/>
      <c r="C303" s="37">
        <v>45390</v>
      </c>
      <c r="D303" s="11">
        <v>1.4</v>
      </c>
      <c r="E303" s="11">
        <v>32.700000000000003</v>
      </c>
      <c r="F303" s="11">
        <v>8.1</v>
      </c>
      <c r="G303" s="11">
        <v>0.03</v>
      </c>
      <c r="H303" s="17">
        <f t="shared" si="962"/>
        <v>1.5</v>
      </c>
      <c r="I303" s="1" t="str">
        <f t="shared" ref="I303:I311" si="1027">IF(D303&lt;=3,"1",IF(D303&lt;5,"3",IF(D303&lt;=15,"6",IF(D303&gt;15,"10"))))</f>
        <v>1</v>
      </c>
      <c r="J303" s="1" t="str">
        <f t="shared" si="1006"/>
        <v>3</v>
      </c>
      <c r="K303" s="1" t="str">
        <f t="shared" si="1007"/>
        <v>1</v>
      </c>
      <c r="L303" s="1" t="str">
        <f t="shared" si="1008"/>
        <v>1</v>
      </c>
      <c r="M303" s="87"/>
      <c r="N303" s="87"/>
      <c r="O303" s="37">
        <v>45390</v>
      </c>
      <c r="P303" s="20" t="s">
        <v>14</v>
      </c>
      <c r="Q303" s="20" t="s">
        <v>14</v>
      </c>
      <c r="R303" s="20" t="s">
        <v>14</v>
      </c>
      <c r="S303" s="20" t="s">
        <v>14</v>
      </c>
      <c r="T303" s="17" t="s">
        <v>14</v>
      </c>
      <c r="U303" s="1" t="s">
        <v>14</v>
      </c>
      <c r="V303" s="1" t="s">
        <v>14</v>
      </c>
      <c r="W303" s="1" t="s">
        <v>14</v>
      </c>
      <c r="X303" s="1" t="s">
        <v>14</v>
      </c>
      <c r="Y303" s="87"/>
      <c r="Z303" s="87"/>
      <c r="AA303" s="37">
        <v>45390</v>
      </c>
      <c r="AB303" s="11">
        <v>3.6</v>
      </c>
      <c r="AC303" s="11">
        <v>14.8</v>
      </c>
      <c r="AD303" s="11">
        <v>4.7</v>
      </c>
      <c r="AE303" s="11">
        <v>0.46</v>
      </c>
      <c r="AF303" s="17">
        <f t="shared" si="1014"/>
        <v>2</v>
      </c>
      <c r="AG303" s="1" t="str">
        <f t="shared" ref="AG303:AG304" si="1028">IF(AB303&lt;=3,"1",IF(AB303&lt;5,"3",IF(AB303&lt;=15,"6",IF(AB303&gt;15,"10"))))</f>
        <v>3</v>
      </c>
      <c r="AH303" s="1" t="str">
        <f t="shared" ref="AH303:AH304" si="1029">IF(AC303&lt;=20,"1",IF(AC303&lt;=49.9,"3",IF(AC303&lt;=100,"6",IF(AC303&gt;100,"10"))))</f>
        <v>1</v>
      </c>
      <c r="AI303" s="1" t="str">
        <f t="shared" ref="AI303:AI304" si="1030">IF(AD303&gt;=6.5,"1",IF(AD303&gt;=4.6,"3",IF(AD303&gt;=2,"6",IF(AD303&gt;=0,"10"))))</f>
        <v>3</v>
      </c>
      <c r="AJ303" s="1" t="str">
        <f t="shared" ref="AJ303:AJ304" si="1031">IF(AE303&lt;=0.5,"1",IF(AE303&lt;1,"3",IF(AE303&lt;=3,"6",IF(AE303&gt;=3,"10"))))</f>
        <v>1</v>
      </c>
      <c r="AK303" s="87"/>
      <c r="AL303" s="87"/>
      <c r="AM303" s="37">
        <v>45390</v>
      </c>
      <c r="AN303" s="11">
        <v>6.1</v>
      </c>
      <c r="AO303" s="11">
        <v>29.6</v>
      </c>
      <c r="AP303" s="11">
        <v>5.9</v>
      </c>
      <c r="AQ303" s="11">
        <v>10.8</v>
      </c>
      <c r="AR303" s="82">
        <f t="shared" si="999"/>
        <v>5.5</v>
      </c>
      <c r="AS303" s="1" t="str">
        <f t="shared" ref="AS303" si="1032">IF(AN303&lt;=3,"1",IF(AN303&lt;5,"3",IF(AN303&lt;=15,"6",IF(AN303&gt;15,"10"))))</f>
        <v>6</v>
      </c>
      <c r="AT303" s="1" t="str">
        <f t="shared" ref="AT303" si="1033">IF(AO303&lt;=20,"1",IF(AO303&lt;=49.9,"3",IF(AO303&lt;=100,"6",IF(AO303&gt;100,"10"))))</f>
        <v>3</v>
      </c>
      <c r="AU303" s="1" t="str">
        <f t="shared" ref="AU303" si="1034">IF(AP303&gt;=6.5,"1",IF(AP303&gt;=4.6,"3",IF(AP303&gt;=2,"6",IF(AP303&gt;=0,"10"))))</f>
        <v>3</v>
      </c>
      <c r="AV303" s="1" t="str">
        <f t="shared" ref="AV303" si="1035">IF(AQ303&lt;=0.5,"1",IF(AQ303&lt;1,"3",IF(AQ303&lt;=3,"6",IF(AQ303&gt;=3,"10"))))</f>
        <v>10</v>
      </c>
      <c r="AW303" s="87"/>
      <c r="AX303" s="87"/>
      <c r="AY303" s="37">
        <v>45390</v>
      </c>
      <c r="AZ303" s="11">
        <v>8</v>
      </c>
      <c r="BA303" s="11">
        <v>72.3</v>
      </c>
      <c r="BB303" s="11">
        <v>10</v>
      </c>
      <c r="BC303" s="11">
        <v>1.92</v>
      </c>
      <c r="BD303" s="17">
        <f t="shared" si="1020"/>
        <v>4.75</v>
      </c>
      <c r="BE303" s="1" t="str">
        <f t="shared" ref="BE303:BE306" si="1036">IF(AZ303&lt;=3,"1",IF(AZ303&lt;5,"3",IF(AZ303&lt;=15,"6",IF(AZ303&gt;15,"10"))))</f>
        <v>6</v>
      </c>
      <c r="BF303" s="1" t="str">
        <f t="shared" ref="BF303:BF306" si="1037">IF(BA303&lt;=20,"1",IF(BA303&lt;=49.9,"3",IF(BA303&lt;=100,"6",IF(BA303&gt;100,"10"))))</f>
        <v>6</v>
      </c>
      <c r="BG303" s="1" t="str">
        <f t="shared" ref="BG303:BG306" si="1038">IF(BB303&gt;=6.5,"1",IF(BB303&gt;=4.6,"3",IF(BB303&gt;=2,"6",IF(BB303&gt;=0,"10"))))</f>
        <v>1</v>
      </c>
      <c r="BH303" s="1" t="str">
        <f t="shared" ref="BH303:BH306" si="1039">IF(BC303&lt;=0.5,"1",IF(BC303&lt;1,"3",IF(BC303&lt;=3,"6",IF(BC303&gt;=3,"10"))))</f>
        <v>6</v>
      </c>
      <c r="BI303" s="87"/>
      <c r="BJ303" s="87"/>
      <c r="BK303" s="37">
        <v>45390</v>
      </c>
      <c r="BL303" s="11">
        <v>2.2000000000000002</v>
      </c>
      <c r="BM303" s="11">
        <v>53.4</v>
      </c>
      <c r="BN303" s="11">
        <v>5</v>
      </c>
      <c r="BO303" s="11">
        <v>0.68</v>
      </c>
      <c r="BP303" s="17">
        <f t="shared" si="1025"/>
        <v>3.25</v>
      </c>
      <c r="BQ303" s="1" t="str">
        <f t="shared" ref="BQ303" si="1040">IF(BL303&lt;=3,"1",IF(BL303&lt;5,"3",IF(BL303&lt;=15,"6",IF(BL303&gt;15,"10"))))</f>
        <v>1</v>
      </c>
      <c r="BR303" s="1" t="str">
        <f t="shared" ref="BR303" si="1041">IF(BM303&lt;=20,"1",IF(BM303&lt;=49.9,"3",IF(BM303&lt;=100,"6",IF(BM303&gt;100,"10"))))</f>
        <v>6</v>
      </c>
      <c r="BS303" s="1" t="str">
        <f t="shared" ref="BS303" si="1042">IF(BN303&gt;=6.5,"1",IF(BN303&gt;=4.6,"3",IF(BN303&gt;=2,"6",IF(BN303&gt;=0,"10"))))</f>
        <v>3</v>
      </c>
      <c r="BT303" s="1" t="str">
        <f t="shared" si="1026"/>
        <v>3</v>
      </c>
    </row>
    <row r="304" spans="1:72" x14ac:dyDescent="0.25">
      <c r="A304" s="87"/>
      <c r="B304" s="87"/>
      <c r="C304" s="37">
        <v>45418</v>
      </c>
      <c r="D304" s="11">
        <v>1</v>
      </c>
      <c r="E304" s="11">
        <v>12.2</v>
      </c>
      <c r="F304" s="11">
        <v>9.1999999999999993</v>
      </c>
      <c r="G304" s="11">
        <v>0.01</v>
      </c>
      <c r="H304" s="17">
        <f t="shared" si="962"/>
        <v>1</v>
      </c>
      <c r="I304" s="1" t="str">
        <f t="shared" si="1027"/>
        <v>1</v>
      </c>
      <c r="J304" s="1" t="str">
        <f t="shared" si="1006"/>
        <v>1</v>
      </c>
      <c r="K304" s="1" t="str">
        <f t="shared" si="1007"/>
        <v>1</v>
      </c>
      <c r="L304" s="1" t="str">
        <f t="shared" si="1008"/>
        <v>1</v>
      </c>
      <c r="M304" s="87"/>
      <c r="N304" s="87"/>
      <c r="O304" s="37">
        <v>45418</v>
      </c>
      <c r="P304" s="20">
        <v>1</v>
      </c>
      <c r="Q304" s="20">
        <v>167</v>
      </c>
      <c r="R304" s="20">
        <v>8.1999999999999993</v>
      </c>
      <c r="S304" s="20">
        <v>0.01</v>
      </c>
      <c r="T304" s="17">
        <f t="shared" ref="T304:T308" si="1043">(U304+V304+W304+X304)/4</f>
        <v>3.25</v>
      </c>
      <c r="U304" s="1" t="str">
        <f t="shared" ref="U304" si="1044">IF(P304&lt;=3,"1",IF(P304&lt;5,"3",IF(P304&lt;=15,"6",IF(P304&gt;15,"10"))))</f>
        <v>1</v>
      </c>
      <c r="V304" s="1" t="str">
        <f t="shared" ref="V304" si="1045">IF(Q304&lt;=20,"1",IF(Q304&lt;=49.9,"3",IF(Q304&lt;=100,"6",IF(Q304&gt;100,"10"))))</f>
        <v>10</v>
      </c>
      <c r="W304" s="1" t="str">
        <f t="shared" ref="W304" si="1046">IF(R304&gt;=6.5,"1",IF(R304&gt;=4.6,"3",IF(R304&gt;=2,"6",IF(R304&gt;=0,"10"))))</f>
        <v>1</v>
      </c>
      <c r="X304" s="1" t="str">
        <f t="shared" ref="X304" si="1047">IF(S304&lt;=0.5,"1",IF(S304&lt;1,"3",IF(S304&lt;=3,"6",IF(S304&gt;=3,"10"))))</f>
        <v>1</v>
      </c>
      <c r="Y304" s="87"/>
      <c r="Z304" s="87"/>
      <c r="AA304" s="37">
        <v>45418</v>
      </c>
      <c r="AB304" s="11">
        <v>6.3</v>
      </c>
      <c r="AC304" s="11">
        <v>17.3</v>
      </c>
      <c r="AD304" s="11">
        <v>11.4</v>
      </c>
      <c r="AE304" s="11">
        <v>0.19</v>
      </c>
      <c r="AF304" s="17">
        <f t="shared" si="1014"/>
        <v>2.25</v>
      </c>
      <c r="AG304" s="1" t="str">
        <f t="shared" si="1028"/>
        <v>6</v>
      </c>
      <c r="AH304" s="1" t="str">
        <f t="shared" si="1029"/>
        <v>1</v>
      </c>
      <c r="AI304" s="1" t="str">
        <f t="shared" si="1030"/>
        <v>1</v>
      </c>
      <c r="AJ304" s="1" t="str">
        <f t="shared" si="1031"/>
        <v>1</v>
      </c>
      <c r="AK304" s="87"/>
      <c r="AL304" s="87"/>
      <c r="AM304" s="37">
        <v>45418</v>
      </c>
      <c r="AN304" s="11">
        <v>2.2000000000000002</v>
      </c>
      <c r="AO304" s="11">
        <v>36.4</v>
      </c>
      <c r="AP304" s="11">
        <v>5.3</v>
      </c>
      <c r="AQ304" s="11">
        <v>3.21</v>
      </c>
      <c r="AR304" s="82">
        <f t="shared" si="999"/>
        <v>4.25</v>
      </c>
      <c r="AS304" s="1" t="str">
        <f>IF(AN304&lt;=3,"1",IF(AN304&lt;5,"3",IF(AN304&lt;=15,"6",IF(AN304&gt;15,"10"))))</f>
        <v>1</v>
      </c>
      <c r="AT304" s="1" t="str">
        <f>IF(AO304&lt;=20,"1",IF(AO304&lt;=49.9,"3",IF(AO304&lt;=100,"6",IF(AO304&gt;100,"10"))))</f>
        <v>3</v>
      </c>
      <c r="AU304" s="1" t="str">
        <f>IF(AP304&gt;=6.5,"1",IF(AP304&gt;=4.6,"3",IF(AP304&gt;=2,"6",IF(AP304&gt;=0,"10"))))</f>
        <v>3</v>
      </c>
      <c r="AV304" s="1" t="str">
        <f>IF(AQ304&lt;=0.5,"1",IF(AQ304&lt;1,"3",IF(AQ304&lt;=3,"6",IF(AQ304&gt;=3,"10"))))</f>
        <v>10</v>
      </c>
      <c r="AW304" s="87"/>
      <c r="AX304" s="87"/>
      <c r="AY304" s="37">
        <v>45418</v>
      </c>
      <c r="AZ304" s="11">
        <v>6.8</v>
      </c>
      <c r="BA304" s="11">
        <v>30.6</v>
      </c>
      <c r="BB304" s="11">
        <v>10.199999999999999</v>
      </c>
      <c r="BC304" s="11">
        <v>1.93</v>
      </c>
      <c r="BD304" s="17">
        <f t="shared" si="1020"/>
        <v>4</v>
      </c>
      <c r="BE304" s="1" t="str">
        <f t="shared" si="1036"/>
        <v>6</v>
      </c>
      <c r="BF304" s="1" t="str">
        <f t="shared" si="1037"/>
        <v>3</v>
      </c>
      <c r="BG304" s="1" t="str">
        <f t="shared" si="1038"/>
        <v>1</v>
      </c>
      <c r="BH304" s="1" t="str">
        <f t="shared" si="1039"/>
        <v>6</v>
      </c>
      <c r="BI304" s="87"/>
      <c r="BJ304" s="87"/>
      <c r="BK304" s="37">
        <v>45418</v>
      </c>
      <c r="BL304" s="11">
        <v>3.3</v>
      </c>
      <c r="BM304" s="11">
        <v>43.7</v>
      </c>
      <c r="BN304" s="11">
        <v>7.7</v>
      </c>
      <c r="BO304" s="11">
        <v>1.25</v>
      </c>
      <c r="BP304" s="17">
        <f t="shared" si="1025"/>
        <v>3.25</v>
      </c>
      <c r="BQ304" s="1" t="str">
        <f>IF(BL304&lt;=3,"1",IF(BL304&lt;5,"3",IF(BL304&lt;=15,"6",IF(BL304&gt;15,"10"))))</f>
        <v>3</v>
      </c>
      <c r="BR304" s="1" t="str">
        <f>IF(BM304&lt;=20,"1",IF(BM304&lt;=49.9,"3",IF(BM304&lt;=100,"6",IF(BM304&gt;100,"10"))))</f>
        <v>3</v>
      </c>
      <c r="BS304" s="1" t="str">
        <f>IF(BN304&gt;=6.5,"1",IF(BN304&gt;=4.6,"3",IF(BN304&gt;=2,"6",IF(BN304&gt;=0,"10"))))</f>
        <v>1</v>
      </c>
      <c r="BT304" s="1" t="str">
        <f>IF(BO304&lt;=0.5,"1",IF(BO304&lt;1,"3",IF(BO304&lt;=3,"6",IF(BO304&gt;=3,"10"))))</f>
        <v>6</v>
      </c>
    </row>
    <row r="305" spans="1:72" x14ac:dyDescent="0.25">
      <c r="A305" s="87"/>
      <c r="B305" s="87"/>
      <c r="C305" s="37">
        <v>45456</v>
      </c>
      <c r="D305" s="11">
        <v>1</v>
      </c>
      <c r="E305" s="11">
        <v>18.399999999999999</v>
      </c>
      <c r="F305" s="11">
        <v>8.5</v>
      </c>
      <c r="G305" s="11">
        <v>0.01</v>
      </c>
      <c r="H305" s="17">
        <f t="shared" si="962"/>
        <v>1</v>
      </c>
      <c r="I305" s="1" t="str">
        <f t="shared" si="1027"/>
        <v>1</v>
      </c>
      <c r="J305" s="1" t="str">
        <f t="shared" si="1006"/>
        <v>1</v>
      </c>
      <c r="K305" s="1" t="str">
        <f t="shared" si="1007"/>
        <v>1</v>
      </c>
      <c r="L305" s="1" t="str">
        <f t="shared" si="1008"/>
        <v>1</v>
      </c>
      <c r="M305" s="87"/>
      <c r="N305" s="87"/>
      <c r="O305" s="37">
        <v>45456</v>
      </c>
      <c r="P305" s="20">
        <v>1</v>
      </c>
      <c r="Q305" s="20">
        <v>274</v>
      </c>
      <c r="R305" s="20">
        <v>8.1</v>
      </c>
      <c r="S305" s="20">
        <v>7.0000000000000007E-2</v>
      </c>
      <c r="T305" s="17">
        <f t="shared" si="1043"/>
        <v>3.25</v>
      </c>
      <c r="U305" s="1" t="str">
        <f t="shared" ref="U305:U311" si="1048">IF(P305&lt;=3,"1",IF(P305&lt;5,"3",IF(P305&lt;=15,"6",IF(P305&gt;15,"10"))))</f>
        <v>1</v>
      </c>
      <c r="V305" s="1" t="str">
        <f t="shared" ref="V305:V311" si="1049">IF(Q305&lt;=20,"1",IF(Q305&lt;=49.9,"3",IF(Q305&lt;=100,"6",IF(Q305&gt;100,"10"))))</f>
        <v>10</v>
      </c>
      <c r="W305" s="1" t="str">
        <f t="shared" ref="W305:W311" si="1050">IF(R305&gt;=6.5,"1",IF(R305&gt;=4.6,"3",IF(R305&gt;=2,"6",IF(R305&gt;=0,"10"))))</f>
        <v>1</v>
      </c>
      <c r="X305" s="1" t="str">
        <f t="shared" ref="X305:X311" si="1051">IF(S305&lt;=0.5,"1",IF(S305&lt;1,"3",IF(S305&lt;=3,"6",IF(S305&gt;=3,"10"))))</f>
        <v>1</v>
      </c>
      <c r="Y305" s="87"/>
      <c r="Z305" s="87"/>
      <c r="AA305" s="37">
        <v>45456</v>
      </c>
      <c r="AB305" s="11">
        <v>1.8</v>
      </c>
      <c r="AC305" s="11">
        <v>20.6</v>
      </c>
      <c r="AD305" s="11">
        <v>8.9</v>
      </c>
      <c r="AE305" s="11">
        <v>0.14000000000000001</v>
      </c>
      <c r="AF305" s="17">
        <f t="shared" ref="AF305" si="1052">(AG305+AH305+AI305+AJ305)/4</f>
        <v>1.5</v>
      </c>
      <c r="AG305" s="1" t="str">
        <f t="shared" ref="AG305" si="1053">IF(AB305&lt;=3,"1",IF(AB305&lt;5,"3",IF(AB305&lt;=15,"6",IF(AB305&gt;15,"10"))))</f>
        <v>1</v>
      </c>
      <c r="AH305" s="1" t="str">
        <f t="shared" ref="AH305" si="1054">IF(AC305&lt;=20,"1",IF(AC305&lt;=49.9,"3",IF(AC305&lt;=100,"6",IF(AC305&gt;100,"10"))))</f>
        <v>3</v>
      </c>
      <c r="AI305" s="1" t="str">
        <f t="shared" ref="AI305" si="1055">IF(AD305&gt;=6.5,"1",IF(AD305&gt;=4.6,"3",IF(AD305&gt;=2,"6",IF(AD305&gt;=0,"10"))))</f>
        <v>1</v>
      </c>
      <c r="AJ305" s="1" t="str">
        <f t="shared" ref="AJ305" si="1056">IF(AE305&lt;=0.5,"1",IF(AE305&lt;1,"3",IF(AE305&lt;=3,"6",IF(AE305&gt;=3,"10"))))</f>
        <v>1</v>
      </c>
      <c r="AK305" s="87"/>
      <c r="AL305" s="87"/>
      <c r="AM305" s="37">
        <v>45456</v>
      </c>
      <c r="AN305" s="11">
        <v>2</v>
      </c>
      <c r="AO305" s="11">
        <v>78.599999999999994</v>
      </c>
      <c r="AP305" s="11">
        <v>6.3</v>
      </c>
      <c r="AQ305" s="11">
        <v>1.41</v>
      </c>
      <c r="AR305" s="82">
        <f t="shared" si="999"/>
        <v>4</v>
      </c>
      <c r="AS305" s="1" t="str">
        <f t="shared" ref="AS305:AS311" si="1057">IF(AN305&lt;=3,"1",IF(AN305&lt;5,"3",IF(AN305&lt;=15,"6",IF(AN305&gt;15,"10"))))</f>
        <v>1</v>
      </c>
      <c r="AT305" s="1" t="str">
        <f t="shared" ref="AT305:AT311" si="1058">IF(AO305&lt;=20,"1",IF(AO305&lt;=49.9,"3",IF(AO305&lt;=100,"6",IF(AO305&gt;100,"10"))))</f>
        <v>6</v>
      </c>
      <c r="AU305" s="1" t="str">
        <f t="shared" ref="AU305:AU311" si="1059">IF(AP305&gt;=6.5,"1",IF(AP305&gt;=4.6,"3",IF(AP305&gt;=2,"6",IF(AP305&gt;=0,"10"))))</f>
        <v>3</v>
      </c>
      <c r="AV305" s="1" t="str">
        <f t="shared" ref="AV305:AV311" si="1060">IF(AQ305&lt;=0.5,"1",IF(AQ305&lt;1,"3",IF(AQ305&lt;=3,"6",IF(AQ305&gt;=3,"10"))))</f>
        <v>6</v>
      </c>
      <c r="AW305" s="87"/>
      <c r="AX305" s="87"/>
      <c r="AY305" s="37">
        <v>45456</v>
      </c>
      <c r="AZ305" s="11">
        <v>3.6</v>
      </c>
      <c r="BA305" s="11">
        <v>94.6</v>
      </c>
      <c r="BB305" s="11">
        <v>3.1</v>
      </c>
      <c r="BC305" s="11">
        <v>1.38</v>
      </c>
      <c r="BD305" s="17">
        <f t="shared" si="1020"/>
        <v>5.25</v>
      </c>
      <c r="BE305" s="1" t="str">
        <f t="shared" si="1036"/>
        <v>3</v>
      </c>
      <c r="BF305" s="1" t="str">
        <f t="shared" si="1037"/>
        <v>6</v>
      </c>
      <c r="BG305" s="1" t="str">
        <f t="shared" si="1038"/>
        <v>6</v>
      </c>
      <c r="BH305" s="1" t="str">
        <f t="shared" si="1039"/>
        <v>6</v>
      </c>
      <c r="BI305" s="87"/>
      <c r="BJ305" s="87"/>
      <c r="BK305" s="37">
        <v>45456</v>
      </c>
      <c r="BL305" s="11">
        <v>1.2</v>
      </c>
      <c r="BM305" s="11">
        <v>109</v>
      </c>
      <c r="BN305" s="11">
        <v>5.9</v>
      </c>
      <c r="BO305" s="11">
        <v>0.96</v>
      </c>
      <c r="BP305" s="17">
        <f t="shared" si="1025"/>
        <v>4.25</v>
      </c>
      <c r="BQ305" s="1" t="str">
        <f t="shared" ref="BQ305:BQ311" si="1061">IF(BL305&lt;=3,"1",IF(BL305&lt;5,"3",IF(BL305&lt;=15,"6",IF(BL305&gt;15,"10"))))</f>
        <v>1</v>
      </c>
      <c r="BR305" s="1" t="str">
        <f t="shared" ref="BR305:BR311" si="1062">IF(BM305&lt;=20,"1",IF(BM305&lt;=49.9,"3",IF(BM305&lt;=100,"6",IF(BM305&gt;100,"10"))))</f>
        <v>10</v>
      </c>
      <c r="BS305" s="1" t="str">
        <f t="shared" ref="BS305:BS311" si="1063">IF(BN305&gt;=6.5,"1",IF(BN305&gt;=4.6,"3",IF(BN305&gt;=2,"6",IF(BN305&gt;=0,"10"))))</f>
        <v>3</v>
      </c>
      <c r="BT305" s="1" t="str">
        <f t="shared" ref="BT305:BT311" si="1064">IF(BO305&lt;=0.5,"1",IF(BO305&lt;1,"3",IF(BO305&lt;=3,"6",IF(BO305&gt;=3,"10"))))</f>
        <v>3</v>
      </c>
    </row>
    <row r="306" spans="1:72" x14ac:dyDescent="0.25">
      <c r="A306" s="87"/>
      <c r="B306" s="87"/>
      <c r="C306" s="37">
        <v>45475</v>
      </c>
      <c r="D306" s="11">
        <v>1</v>
      </c>
      <c r="E306" s="11">
        <v>2</v>
      </c>
      <c r="F306" s="11">
        <v>8</v>
      </c>
      <c r="G306" s="11">
        <v>0.01</v>
      </c>
      <c r="H306" s="17">
        <f t="shared" si="962"/>
        <v>1</v>
      </c>
      <c r="I306" s="1" t="str">
        <f t="shared" si="1027"/>
        <v>1</v>
      </c>
      <c r="J306" s="1" t="str">
        <f t="shared" si="1006"/>
        <v>1</v>
      </c>
      <c r="K306" s="1" t="str">
        <f t="shared" si="1007"/>
        <v>1</v>
      </c>
      <c r="L306" s="1" t="str">
        <f t="shared" si="1008"/>
        <v>1</v>
      </c>
      <c r="M306" s="87"/>
      <c r="N306" s="87"/>
      <c r="O306" s="37">
        <v>45475</v>
      </c>
      <c r="P306" s="20">
        <v>1</v>
      </c>
      <c r="Q306" s="20">
        <v>45.1</v>
      </c>
      <c r="R306" s="20">
        <v>8</v>
      </c>
      <c r="S306" s="20">
        <v>0.02</v>
      </c>
      <c r="T306" s="17">
        <f t="shared" si="1043"/>
        <v>1.5</v>
      </c>
      <c r="U306" s="1" t="str">
        <f t="shared" si="1048"/>
        <v>1</v>
      </c>
      <c r="V306" s="1" t="str">
        <f t="shared" si="1049"/>
        <v>3</v>
      </c>
      <c r="W306" s="1" t="str">
        <f t="shared" si="1050"/>
        <v>1</v>
      </c>
      <c r="X306" s="1" t="str">
        <f t="shared" si="1051"/>
        <v>1</v>
      </c>
      <c r="Y306" s="87"/>
      <c r="Z306" s="87"/>
      <c r="AA306" s="37">
        <v>45475</v>
      </c>
      <c r="AB306" s="11">
        <v>1.3</v>
      </c>
      <c r="AC306" s="11">
        <v>12.8</v>
      </c>
      <c r="AD306" s="11">
        <v>8.1</v>
      </c>
      <c r="AE306" s="11">
        <v>0.03</v>
      </c>
      <c r="AF306" s="17">
        <f t="shared" ref="AF306:AF311" si="1065">(AG306+AH306+AI306+AJ306)/4</f>
        <v>1</v>
      </c>
      <c r="AG306" s="1" t="str">
        <f t="shared" ref="AG306" si="1066">IF(AB306&lt;=3,"1",IF(AB306&lt;5,"3",IF(AB306&lt;=15,"6",IF(AB306&gt;15,"10"))))</f>
        <v>1</v>
      </c>
      <c r="AH306" s="1" t="str">
        <f t="shared" ref="AH306" si="1067">IF(AC306&lt;=20,"1",IF(AC306&lt;=49.9,"3",IF(AC306&lt;=100,"6",IF(AC306&gt;100,"10"))))</f>
        <v>1</v>
      </c>
      <c r="AI306" s="1" t="str">
        <f t="shared" ref="AI306" si="1068">IF(AD306&gt;=6.5,"1",IF(AD306&gt;=4.6,"3",IF(AD306&gt;=2,"6",IF(AD306&gt;=0,"10"))))</f>
        <v>1</v>
      </c>
      <c r="AJ306" s="1" t="str">
        <f t="shared" ref="AJ306" si="1069">IF(AE306&lt;=0.5,"1",IF(AE306&lt;1,"3",IF(AE306&lt;=3,"6",IF(AE306&gt;=3,"10"))))</f>
        <v>1</v>
      </c>
      <c r="AK306" s="87"/>
      <c r="AL306" s="87"/>
      <c r="AM306" s="37">
        <v>45475</v>
      </c>
      <c r="AN306" s="11">
        <v>2</v>
      </c>
      <c r="AO306" s="11">
        <v>43.2</v>
      </c>
      <c r="AP306" s="11">
        <v>6.2</v>
      </c>
      <c r="AQ306" s="11">
        <v>0.85</v>
      </c>
      <c r="AR306" s="82">
        <f t="shared" si="999"/>
        <v>2.5</v>
      </c>
      <c r="AS306" s="1" t="str">
        <f t="shared" si="1057"/>
        <v>1</v>
      </c>
      <c r="AT306" s="1" t="str">
        <f t="shared" si="1058"/>
        <v>3</v>
      </c>
      <c r="AU306" s="1" t="str">
        <f t="shared" si="1059"/>
        <v>3</v>
      </c>
      <c r="AV306" s="1" t="str">
        <f t="shared" si="1060"/>
        <v>3</v>
      </c>
      <c r="AW306" s="87"/>
      <c r="AX306" s="87"/>
      <c r="AY306" s="37">
        <v>45475</v>
      </c>
      <c r="AZ306" s="11">
        <v>5.2</v>
      </c>
      <c r="BA306" s="11">
        <v>40.4</v>
      </c>
      <c r="BB306" s="11">
        <v>10.6</v>
      </c>
      <c r="BC306" s="11">
        <v>0.47</v>
      </c>
      <c r="BD306" s="17">
        <f t="shared" si="1020"/>
        <v>2.75</v>
      </c>
      <c r="BE306" s="1" t="str">
        <f t="shared" si="1036"/>
        <v>6</v>
      </c>
      <c r="BF306" s="1" t="str">
        <f t="shared" si="1037"/>
        <v>3</v>
      </c>
      <c r="BG306" s="1" t="str">
        <f t="shared" si="1038"/>
        <v>1</v>
      </c>
      <c r="BH306" s="1" t="str">
        <f t="shared" si="1039"/>
        <v>1</v>
      </c>
      <c r="BI306" s="87"/>
      <c r="BJ306" s="87"/>
      <c r="BK306" s="37">
        <v>45475</v>
      </c>
      <c r="BL306" s="11">
        <v>2</v>
      </c>
      <c r="BM306" s="11">
        <v>101</v>
      </c>
      <c r="BN306" s="11">
        <v>7.3</v>
      </c>
      <c r="BO306" s="11">
        <v>0.64</v>
      </c>
      <c r="BP306" s="17">
        <f t="shared" si="1025"/>
        <v>3.75</v>
      </c>
      <c r="BQ306" s="1" t="str">
        <f t="shared" si="1061"/>
        <v>1</v>
      </c>
      <c r="BR306" s="1" t="str">
        <f t="shared" si="1062"/>
        <v>10</v>
      </c>
      <c r="BS306" s="1" t="str">
        <f t="shared" si="1063"/>
        <v>1</v>
      </c>
      <c r="BT306" s="1" t="str">
        <f t="shared" si="1064"/>
        <v>3</v>
      </c>
    </row>
    <row r="307" spans="1:72" x14ac:dyDescent="0.25">
      <c r="A307" s="87"/>
      <c r="B307" s="87"/>
      <c r="C307" s="37">
        <v>45523</v>
      </c>
      <c r="D307" s="11">
        <v>1</v>
      </c>
      <c r="E307" s="11">
        <v>259</v>
      </c>
      <c r="F307" s="11">
        <v>7.3</v>
      </c>
      <c r="G307" s="11">
        <v>0.01</v>
      </c>
      <c r="H307" s="17">
        <f t="shared" si="962"/>
        <v>3.25</v>
      </c>
      <c r="I307" s="1" t="str">
        <f t="shared" si="1027"/>
        <v>1</v>
      </c>
      <c r="J307" s="1" t="str">
        <f t="shared" si="1006"/>
        <v>10</v>
      </c>
      <c r="K307" s="1" t="str">
        <f t="shared" si="1007"/>
        <v>1</v>
      </c>
      <c r="L307" s="1" t="str">
        <f t="shared" si="1008"/>
        <v>1</v>
      </c>
      <c r="M307" s="87"/>
      <c r="N307" s="87"/>
      <c r="O307" s="37">
        <v>45523</v>
      </c>
      <c r="P307" s="20">
        <v>1</v>
      </c>
      <c r="Q307" s="20">
        <v>462</v>
      </c>
      <c r="R307" s="20">
        <v>8</v>
      </c>
      <c r="S307" s="20">
        <v>0.23</v>
      </c>
      <c r="T307" s="17">
        <f t="shared" si="1043"/>
        <v>3.25</v>
      </c>
      <c r="U307" s="1" t="str">
        <f t="shared" si="1048"/>
        <v>1</v>
      </c>
      <c r="V307" s="1" t="str">
        <f t="shared" si="1049"/>
        <v>10</v>
      </c>
      <c r="W307" s="1" t="str">
        <f t="shared" si="1050"/>
        <v>1</v>
      </c>
      <c r="X307" s="1" t="str">
        <f t="shared" si="1051"/>
        <v>1</v>
      </c>
      <c r="Y307" s="87"/>
      <c r="Z307" s="87"/>
      <c r="AA307" s="37">
        <v>45523</v>
      </c>
      <c r="AB307" s="11">
        <v>1</v>
      </c>
      <c r="AC307" s="11">
        <v>399</v>
      </c>
      <c r="AD307" s="11">
        <v>7.1</v>
      </c>
      <c r="AE307" s="11">
        <v>0.27</v>
      </c>
      <c r="AF307" s="17">
        <f t="shared" si="1065"/>
        <v>3.25</v>
      </c>
      <c r="AG307" s="1" t="str">
        <f t="shared" ref="AG307:AG311" si="1070">IF(AB307&lt;=3,"1",IF(AB307&lt;5,"3",IF(AB307&lt;=15,"6",IF(AB307&gt;15,"10"))))</f>
        <v>1</v>
      </c>
      <c r="AH307" s="1" t="str">
        <f t="shared" ref="AH307:AH311" si="1071">IF(AC307&lt;=20,"1",IF(AC307&lt;=49.9,"3",IF(AC307&lt;=100,"6",IF(AC307&gt;100,"10"))))</f>
        <v>10</v>
      </c>
      <c r="AI307" s="1" t="str">
        <f t="shared" ref="AI307:AI311" si="1072">IF(AD307&gt;=6.5,"1",IF(AD307&gt;=4.6,"3",IF(AD307&gt;=2,"6",IF(AD307&gt;=0,"10"))))</f>
        <v>1</v>
      </c>
      <c r="AJ307" s="1" t="str">
        <f t="shared" ref="AJ307:AJ311" si="1073">IF(AE307&lt;=0.5,"1",IF(AE307&lt;1,"3",IF(AE307&lt;=3,"6",IF(AE307&gt;=3,"10"))))</f>
        <v>1</v>
      </c>
      <c r="AK307" s="87"/>
      <c r="AL307" s="87"/>
      <c r="AM307" s="37">
        <v>45523</v>
      </c>
      <c r="AN307" s="11">
        <v>1.5</v>
      </c>
      <c r="AO307" s="11">
        <v>1720</v>
      </c>
      <c r="AP307" s="11">
        <v>6.9</v>
      </c>
      <c r="AQ307" s="11">
        <v>0.41</v>
      </c>
      <c r="AR307" s="82">
        <f t="shared" si="999"/>
        <v>3.25</v>
      </c>
      <c r="AS307" s="1" t="str">
        <f t="shared" si="1057"/>
        <v>1</v>
      </c>
      <c r="AT307" s="1" t="str">
        <f t="shared" si="1058"/>
        <v>10</v>
      </c>
      <c r="AU307" s="1" t="str">
        <f t="shared" si="1059"/>
        <v>1</v>
      </c>
      <c r="AV307" s="1" t="str">
        <f t="shared" si="1060"/>
        <v>1</v>
      </c>
      <c r="AW307" s="87"/>
      <c r="AX307" s="87"/>
      <c r="AY307" s="37">
        <v>45523</v>
      </c>
      <c r="AZ307" s="11">
        <v>1</v>
      </c>
      <c r="BA307" s="11">
        <v>192</v>
      </c>
      <c r="BB307" s="11">
        <v>6.7</v>
      </c>
      <c r="BC307" s="11">
        <v>0.56999999999999995</v>
      </c>
      <c r="BD307" s="17">
        <f t="shared" ref="BD307" si="1074">(BE307+BF307+BG307+BH307)/4</f>
        <v>3.75</v>
      </c>
      <c r="BE307" s="1" t="str">
        <f t="shared" ref="BE307" si="1075">IF(AZ307&lt;=3,"1",IF(AZ307&lt;5,"3",IF(AZ307&lt;=15,"6",IF(AZ307&gt;15,"10"))))</f>
        <v>1</v>
      </c>
      <c r="BF307" s="1" t="str">
        <f t="shared" ref="BF307" si="1076">IF(BA307&lt;=20,"1",IF(BA307&lt;=49.9,"3",IF(BA307&lt;=100,"6",IF(BA307&gt;100,"10"))))</f>
        <v>10</v>
      </c>
      <c r="BG307" s="1" t="str">
        <f t="shared" ref="BG307" si="1077">IF(BB307&gt;=6.5,"1",IF(BB307&gt;=4.6,"3",IF(BB307&gt;=2,"6",IF(BB307&gt;=0,"10"))))</f>
        <v>1</v>
      </c>
      <c r="BH307" s="1" t="str">
        <f t="shared" ref="BH307" si="1078">IF(BC307&lt;=0.5,"1",IF(BC307&lt;1,"3",IF(BC307&lt;=3,"6",IF(BC307&gt;=3,"10"))))</f>
        <v>3</v>
      </c>
      <c r="BI307" s="87"/>
      <c r="BJ307" s="87"/>
      <c r="BK307" s="37">
        <v>45523</v>
      </c>
      <c r="BL307" s="11">
        <v>1</v>
      </c>
      <c r="BM307" s="11">
        <v>118</v>
      </c>
      <c r="BN307" s="11">
        <v>6</v>
      </c>
      <c r="BO307" s="11">
        <v>0.41</v>
      </c>
      <c r="BP307" s="17">
        <f t="shared" si="1025"/>
        <v>3.75</v>
      </c>
      <c r="BQ307" s="1" t="str">
        <f t="shared" si="1061"/>
        <v>1</v>
      </c>
      <c r="BR307" s="1" t="str">
        <f t="shared" si="1062"/>
        <v>10</v>
      </c>
      <c r="BS307" s="1" t="str">
        <f t="shared" si="1063"/>
        <v>3</v>
      </c>
      <c r="BT307" s="1" t="str">
        <f t="shared" si="1064"/>
        <v>1</v>
      </c>
    </row>
    <row r="308" spans="1:72" x14ac:dyDescent="0.25">
      <c r="A308" s="87"/>
      <c r="B308" s="87"/>
      <c r="C308" s="37">
        <v>45537</v>
      </c>
      <c r="D308" s="11">
        <v>1</v>
      </c>
      <c r="E308" s="11">
        <v>33</v>
      </c>
      <c r="F308" s="11">
        <v>8.1999999999999993</v>
      </c>
      <c r="G308" s="11">
        <v>0.04</v>
      </c>
      <c r="H308" s="17">
        <f t="shared" si="962"/>
        <v>1.5</v>
      </c>
      <c r="I308" s="1" t="str">
        <f t="shared" si="1027"/>
        <v>1</v>
      </c>
      <c r="J308" s="1" t="str">
        <f t="shared" si="1006"/>
        <v>3</v>
      </c>
      <c r="K308" s="1" t="str">
        <f t="shared" si="1007"/>
        <v>1</v>
      </c>
      <c r="L308" s="1" t="str">
        <f t="shared" si="1008"/>
        <v>1</v>
      </c>
      <c r="M308" s="87"/>
      <c r="N308" s="87"/>
      <c r="O308" s="37">
        <v>45537</v>
      </c>
      <c r="P308" s="20">
        <v>1</v>
      </c>
      <c r="Q308" s="20">
        <v>177</v>
      </c>
      <c r="R308" s="20">
        <v>8.1</v>
      </c>
      <c r="S308" s="20">
        <v>0.01</v>
      </c>
      <c r="T308" s="17">
        <f t="shared" si="1043"/>
        <v>3.25</v>
      </c>
      <c r="U308" s="1" t="str">
        <f t="shared" si="1048"/>
        <v>1</v>
      </c>
      <c r="V308" s="1" t="str">
        <f t="shared" si="1049"/>
        <v>10</v>
      </c>
      <c r="W308" s="1" t="str">
        <f t="shared" si="1050"/>
        <v>1</v>
      </c>
      <c r="X308" s="1" t="str">
        <f t="shared" si="1051"/>
        <v>1</v>
      </c>
      <c r="Y308" s="87"/>
      <c r="Z308" s="87"/>
      <c r="AA308" s="37">
        <v>45537</v>
      </c>
      <c r="AB308" s="11">
        <v>1</v>
      </c>
      <c r="AC308" s="11">
        <v>43.3</v>
      </c>
      <c r="AD308" s="11">
        <v>7.9</v>
      </c>
      <c r="AE308" s="11">
        <v>0.03</v>
      </c>
      <c r="AF308" s="17">
        <f t="shared" si="1065"/>
        <v>1.5</v>
      </c>
      <c r="AG308" s="1" t="str">
        <f t="shared" si="1070"/>
        <v>1</v>
      </c>
      <c r="AH308" s="1" t="str">
        <f t="shared" si="1071"/>
        <v>3</v>
      </c>
      <c r="AI308" s="1" t="str">
        <f t="shared" si="1072"/>
        <v>1</v>
      </c>
      <c r="AJ308" s="1" t="str">
        <f t="shared" si="1073"/>
        <v>1</v>
      </c>
      <c r="AK308" s="87"/>
      <c r="AL308" s="87"/>
      <c r="AM308" s="37">
        <v>45537</v>
      </c>
      <c r="AN308" s="11">
        <v>1.4</v>
      </c>
      <c r="AO308" s="11">
        <v>234</v>
      </c>
      <c r="AP308" s="11">
        <v>6.7</v>
      </c>
      <c r="AQ308" s="11">
        <v>0.77</v>
      </c>
      <c r="AR308" s="82">
        <f t="shared" si="999"/>
        <v>3.75</v>
      </c>
      <c r="AS308" s="1" t="str">
        <f t="shared" si="1057"/>
        <v>1</v>
      </c>
      <c r="AT308" s="1" t="str">
        <f t="shared" si="1058"/>
        <v>10</v>
      </c>
      <c r="AU308" s="1" t="str">
        <f t="shared" si="1059"/>
        <v>1</v>
      </c>
      <c r="AV308" s="1" t="str">
        <f t="shared" si="1060"/>
        <v>3</v>
      </c>
      <c r="AW308" s="87"/>
      <c r="AX308" s="87"/>
      <c r="AY308" s="37">
        <v>45537</v>
      </c>
      <c r="AZ308" s="11">
        <v>1.7</v>
      </c>
      <c r="BA308" s="11">
        <v>94</v>
      </c>
      <c r="BB308" s="11">
        <v>6.4</v>
      </c>
      <c r="BC308" s="11">
        <v>0.96</v>
      </c>
      <c r="BD308" s="17">
        <f t="shared" si="1020"/>
        <v>3.25</v>
      </c>
      <c r="BE308" s="1" t="str">
        <f t="shared" ref="BE308:BE311" si="1079">IF(AZ308&lt;=3,"1",IF(AZ308&lt;5,"3",IF(AZ308&lt;=15,"6",IF(AZ308&gt;15,"10"))))</f>
        <v>1</v>
      </c>
      <c r="BF308" s="1" t="str">
        <f t="shared" ref="BF308:BF311" si="1080">IF(BA308&lt;=20,"1",IF(BA308&lt;=49.9,"3",IF(BA308&lt;=100,"6",IF(BA308&gt;100,"10"))))</f>
        <v>6</v>
      </c>
      <c r="BG308" s="1" t="str">
        <f t="shared" ref="BG308:BG311" si="1081">IF(BB308&gt;=6.5,"1",IF(BB308&gt;=4.6,"3",IF(BB308&gt;=2,"6",IF(BB308&gt;=0,"10"))))</f>
        <v>3</v>
      </c>
      <c r="BH308" s="1" t="str">
        <f t="shared" ref="BH308:BH311" si="1082">IF(BC308&lt;=0.5,"1",IF(BC308&lt;1,"3",IF(BC308&lt;=3,"6",IF(BC308&gt;=3,"10"))))</f>
        <v>3</v>
      </c>
      <c r="BI308" s="87"/>
      <c r="BJ308" s="87"/>
      <c r="BK308" s="37">
        <v>45537</v>
      </c>
      <c r="BL308" s="11">
        <v>1.1000000000000001</v>
      </c>
      <c r="BM308" s="11">
        <v>97.8</v>
      </c>
      <c r="BN308" s="11">
        <v>5.5</v>
      </c>
      <c r="BO308" s="11">
        <v>0.59</v>
      </c>
      <c r="BP308" s="17">
        <f t="shared" si="1025"/>
        <v>3.25</v>
      </c>
      <c r="BQ308" s="1" t="str">
        <f t="shared" si="1061"/>
        <v>1</v>
      </c>
      <c r="BR308" s="1" t="str">
        <f t="shared" si="1062"/>
        <v>6</v>
      </c>
      <c r="BS308" s="1" t="str">
        <f t="shared" si="1063"/>
        <v>3</v>
      </c>
      <c r="BT308" s="1" t="str">
        <f t="shared" si="1064"/>
        <v>3</v>
      </c>
    </row>
    <row r="309" spans="1:72" x14ac:dyDescent="0.25">
      <c r="A309" s="87"/>
      <c r="B309" s="87"/>
      <c r="C309" s="86" t="s">
        <v>53</v>
      </c>
      <c r="D309" s="11">
        <v>1</v>
      </c>
      <c r="E309" s="11">
        <v>789</v>
      </c>
      <c r="F309" s="11">
        <v>7.8</v>
      </c>
      <c r="G309" s="11">
        <v>0.04</v>
      </c>
      <c r="H309" s="17">
        <f t="shared" si="962"/>
        <v>3.25</v>
      </c>
      <c r="I309" s="1" t="str">
        <f t="shared" si="1027"/>
        <v>1</v>
      </c>
      <c r="J309" s="1" t="str">
        <f t="shared" si="1006"/>
        <v>10</v>
      </c>
      <c r="K309" s="1" t="str">
        <f t="shared" si="1007"/>
        <v>1</v>
      </c>
      <c r="L309" s="1" t="str">
        <f t="shared" si="1008"/>
        <v>1</v>
      </c>
      <c r="M309" s="87"/>
      <c r="N309" s="87"/>
      <c r="O309" s="86" t="s">
        <v>53</v>
      </c>
      <c r="P309" s="20">
        <v>1</v>
      </c>
      <c r="Q309" s="20">
        <v>543</v>
      </c>
      <c r="R309" s="20">
        <v>8</v>
      </c>
      <c r="S309" s="20">
        <v>0.05</v>
      </c>
      <c r="T309" s="17">
        <f>(U309+V309+W309+X309)/4</f>
        <v>3.25</v>
      </c>
      <c r="U309" s="1" t="str">
        <f t="shared" si="1048"/>
        <v>1</v>
      </c>
      <c r="V309" s="1" t="str">
        <f t="shared" si="1049"/>
        <v>10</v>
      </c>
      <c r="W309" s="1" t="str">
        <f t="shared" si="1050"/>
        <v>1</v>
      </c>
      <c r="X309" s="1" t="str">
        <f t="shared" si="1051"/>
        <v>1</v>
      </c>
      <c r="Y309" s="87"/>
      <c r="Z309" s="87"/>
      <c r="AA309" s="86" t="s">
        <v>53</v>
      </c>
      <c r="AB309" s="11">
        <v>1</v>
      </c>
      <c r="AC309" s="11">
        <v>563</v>
      </c>
      <c r="AD309" s="11">
        <v>7.3</v>
      </c>
      <c r="AE309" s="11">
        <v>0.2</v>
      </c>
      <c r="AF309" s="17">
        <f t="shared" si="1065"/>
        <v>3.25</v>
      </c>
      <c r="AG309" s="1" t="str">
        <f t="shared" si="1070"/>
        <v>1</v>
      </c>
      <c r="AH309" s="1" t="str">
        <f t="shared" si="1071"/>
        <v>10</v>
      </c>
      <c r="AI309" s="1" t="str">
        <f t="shared" si="1072"/>
        <v>1</v>
      </c>
      <c r="AJ309" s="1" t="str">
        <f t="shared" si="1073"/>
        <v>1</v>
      </c>
      <c r="AK309" s="87"/>
      <c r="AL309" s="87"/>
      <c r="AM309" s="86" t="s">
        <v>53</v>
      </c>
      <c r="AN309" s="11">
        <v>1</v>
      </c>
      <c r="AO309" s="11">
        <v>822</v>
      </c>
      <c r="AP309" s="11">
        <v>7.1</v>
      </c>
      <c r="AQ309" s="11">
        <v>0.39</v>
      </c>
      <c r="AR309" s="82">
        <f t="shared" si="999"/>
        <v>3.25</v>
      </c>
      <c r="AS309" s="1" t="str">
        <f t="shared" si="1057"/>
        <v>1</v>
      </c>
      <c r="AT309" s="1" t="str">
        <f t="shared" si="1058"/>
        <v>10</v>
      </c>
      <c r="AU309" s="1" t="str">
        <f t="shared" si="1059"/>
        <v>1</v>
      </c>
      <c r="AV309" s="1" t="str">
        <f t="shared" si="1060"/>
        <v>1</v>
      </c>
      <c r="AW309" s="87"/>
      <c r="AX309" s="87"/>
      <c r="AY309" s="86" t="s">
        <v>53</v>
      </c>
      <c r="AZ309" s="11">
        <v>1</v>
      </c>
      <c r="BA309" s="11">
        <v>378</v>
      </c>
      <c r="BB309" s="11">
        <v>6.9</v>
      </c>
      <c r="BC309" s="11">
        <v>0.49</v>
      </c>
      <c r="BD309" s="17">
        <f t="shared" si="1020"/>
        <v>3.25</v>
      </c>
      <c r="BE309" s="1" t="str">
        <f t="shared" si="1079"/>
        <v>1</v>
      </c>
      <c r="BF309" s="1" t="str">
        <f t="shared" si="1080"/>
        <v>10</v>
      </c>
      <c r="BG309" s="1" t="str">
        <f t="shared" si="1081"/>
        <v>1</v>
      </c>
      <c r="BH309" s="1" t="str">
        <f t="shared" si="1082"/>
        <v>1</v>
      </c>
      <c r="BI309" s="87"/>
      <c r="BJ309" s="87"/>
      <c r="BK309" s="86" t="s">
        <v>53</v>
      </c>
      <c r="BL309" s="11">
        <v>1</v>
      </c>
      <c r="BM309" s="11">
        <v>236</v>
      </c>
      <c r="BN309" s="11">
        <v>6.3</v>
      </c>
      <c r="BO309" s="11">
        <v>0.57999999999999996</v>
      </c>
      <c r="BP309" s="17">
        <f t="shared" si="1025"/>
        <v>4.25</v>
      </c>
      <c r="BQ309" s="1" t="str">
        <f t="shared" si="1061"/>
        <v>1</v>
      </c>
      <c r="BR309" s="1" t="str">
        <f t="shared" si="1062"/>
        <v>10</v>
      </c>
      <c r="BS309" s="1" t="str">
        <f t="shared" si="1063"/>
        <v>3</v>
      </c>
      <c r="BT309" s="1" t="str">
        <f t="shared" si="1064"/>
        <v>3</v>
      </c>
    </row>
    <row r="310" spans="1:72" x14ac:dyDescent="0.25">
      <c r="A310" s="87"/>
      <c r="B310" s="87"/>
      <c r="C310" s="37">
        <v>45611</v>
      </c>
      <c r="D310" s="11">
        <v>1</v>
      </c>
      <c r="E310" s="11">
        <v>2</v>
      </c>
      <c r="F310" s="11">
        <v>8.6999999999999993</v>
      </c>
      <c r="G310" s="11">
        <v>0.01</v>
      </c>
      <c r="H310" s="17">
        <f t="shared" si="962"/>
        <v>1</v>
      </c>
      <c r="I310" s="1" t="str">
        <f t="shared" si="1027"/>
        <v>1</v>
      </c>
      <c r="J310" s="1" t="str">
        <f t="shared" si="1006"/>
        <v>1</v>
      </c>
      <c r="K310" s="1" t="str">
        <f t="shared" si="1007"/>
        <v>1</v>
      </c>
      <c r="L310" s="1" t="str">
        <f t="shared" si="1008"/>
        <v>1</v>
      </c>
      <c r="M310" s="87"/>
      <c r="N310" s="87"/>
      <c r="O310" s="37">
        <v>45611</v>
      </c>
      <c r="P310" s="20">
        <v>1</v>
      </c>
      <c r="Q310" s="20">
        <v>47.8</v>
      </c>
      <c r="R310" s="20">
        <v>8.3000000000000007</v>
      </c>
      <c r="S310" s="20">
        <v>0.02</v>
      </c>
      <c r="T310" s="17">
        <f>(U310+V310+W310+X310)/4</f>
        <v>1.5</v>
      </c>
      <c r="U310" s="1" t="str">
        <f t="shared" si="1048"/>
        <v>1</v>
      </c>
      <c r="V310" s="1" t="str">
        <f t="shared" si="1049"/>
        <v>3</v>
      </c>
      <c r="W310" s="1" t="str">
        <f t="shared" si="1050"/>
        <v>1</v>
      </c>
      <c r="X310" s="1" t="str">
        <f t="shared" si="1051"/>
        <v>1</v>
      </c>
      <c r="Y310" s="87"/>
      <c r="Z310" s="87"/>
      <c r="AA310" s="37">
        <v>45611</v>
      </c>
      <c r="AB310" s="11">
        <v>1.7</v>
      </c>
      <c r="AC310" s="11">
        <v>2</v>
      </c>
      <c r="AD310" s="11">
        <v>9.1</v>
      </c>
      <c r="AE310" s="11">
        <v>0.02</v>
      </c>
      <c r="AF310" s="17">
        <f t="shared" si="1065"/>
        <v>1</v>
      </c>
      <c r="AG310" s="1" t="str">
        <f t="shared" si="1070"/>
        <v>1</v>
      </c>
      <c r="AH310" s="1" t="str">
        <f t="shared" si="1071"/>
        <v>1</v>
      </c>
      <c r="AI310" s="1" t="str">
        <f t="shared" si="1072"/>
        <v>1</v>
      </c>
      <c r="AJ310" s="1" t="str">
        <f t="shared" si="1073"/>
        <v>1</v>
      </c>
      <c r="AK310" s="87"/>
      <c r="AL310" s="87"/>
      <c r="AM310" s="37">
        <v>45611</v>
      </c>
      <c r="AN310" s="11">
        <v>1.8</v>
      </c>
      <c r="AO310" s="11">
        <v>38.4</v>
      </c>
      <c r="AP310" s="11">
        <v>6.7</v>
      </c>
      <c r="AQ310" s="11">
        <v>1.75</v>
      </c>
      <c r="AR310" s="82">
        <f t="shared" si="999"/>
        <v>2.75</v>
      </c>
      <c r="AS310" s="1" t="str">
        <f t="shared" si="1057"/>
        <v>1</v>
      </c>
      <c r="AT310" s="1" t="str">
        <f t="shared" si="1058"/>
        <v>3</v>
      </c>
      <c r="AU310" s="1" t="str">
        <f t="shared" si="1059"/>
        <v>1</v>
      </c>
      <c r="AV310" s="1" t="str">
        <f t="shared" si="1060"/>
        <v>6</v>
      </c>
      <c r="AW310" s="87"/>
      <c r="AX310" s="87"/>
      <c r="AY310" s="37">
        <v>45611</v>
      </c>
      <c r="AZ310" s="11">
        <v>2.4</v>
      </c>
      <c r="BA310" s="11">
        <v>29.3</v>
      </c>
      <c r="BB310" s="11">
        <v>6.6</v>
      </c>
      <c r="BC310" s="11">
        <v>1.46</v>
      </c>
      <c r="BD310" s="17">
        <f t="shared" si="1020"/>
        <v>2.75</v>
      </c>
      <c r="BE310" s="1" t="str">
        <f t="shared" si="1079"/>
        <v>1</v>
      </c>
      <c r="BF310" s="1" t="str">
        <f t="shared" si="1080"/>
        <v>3</v>
      </c>
      <c r="BG310" s="1" t="str">
        <f t="shared" si="1081"/>
        <v>1</v>
      </c>
      <c r="BH310" s="1" t="str">
        <f t="shared" si="1082"/>
        <v>6</v>
      </c>
      <c r="BI310" s="87"/>
      <c r="BJ310" s="87"/>
      <c r="BK310" s="37">
        <v>45611</v>
      </c>
      <c r="BL310" s="11">
        <v>2.2000000000000002</v>
      </c>
      <c r="BM310" s="11">
        <v>45.3</v>
      </c>
      <c r="BN310" s="11">
        <v>7.5</v>
      </c>
      <c r="BO310" s="11">
        <v>0.72</v>
      </c>
      <c r="BP310" s="17">
        <f t="shared" si="1025"/>
        <v>2</v>
      </c>
      <c r="BQ310" s="1" t="str">
        <f t="shared" si="1061"/>
        <v>1</v>
      </c>
      <c r="BR310" s="1" t="str">
        <f t="shared" si="1062"/>
        <v>3</v>
      </c>
      <c r="BS310" s="1" t="str">
        <f t="shared" si="1063"/>
        <v>1</v>
      </c>
      <c r="BT310" s="1" t="str">
        <f t="shared" si="1064"/>
        <v>3</v>
      </c>
    </row>
    <row r="311" spans="1:72" x14ac:dyDescent="0.25">
      <c r="A311" s="87"/>
      <c r="B311" s="87"/>
      <c r="C311" s="37">
        <v>45639</v>
      </c>
      <c r="D311" s="11">
        <v>1</v>
      </c>
      <c r="E311" s="11">
        <v>1.6</v>
      </c>
      <c r="F311" s="11">
        <v>8.6999999999999993</v>
      </c>
      <c r="G311" s="11">
        <v>0.01</v>
      </c>
      <c r="H311" s="17">
        <f t="shared" si="962"/>
        <v>1</v>
      </c>
      <c r="I311" s="1" t="str">
        <f t="shared" si="1027"/>
        <v>1</v>
      </c>
      <c r="J311" s="1" t="str">
        <f t="shared" si="1006"/>
        <v>1</v>
      </c>
      <c r="K311" s="1" t="str">
        <f t="shared" si="1007"/>
        <v>1</v>
      </c>
      <c r="L311" s="1" t="str">
        <f t="shared" si="1008"/>
        <v>1</v>
      </c>
      <c r="M311" s="87"/>
      <c r="N311" s="87"/>
      <c r="O311" s="37">
        <v>45639</v>
      </c>
      <c r="P311" s="20">
        <v>1</v>
      </c>
      <c r="Q311" s="20">
        <v>326</v>
      </c>
      <c r="R311" s="20">
        <v>8.8000000000000007</v>
      </c>
      <c r="S311" s="20">
        <v>0.03</v>
      </c>
      <c r="T311" s="17">
        <f>(U311+V311+W311+X311)/4</f>
        <v>3.25</v>
      </c>
      <c r="U311" s="1" t="str">
        <f t="shared" si="1048"/>
        <v>1</v>
      </c>
      <c r="V311" s="1" t="str">
        <f t="shared" si="1049"/>
        <v>10</v>
      </c>
      <c r="W311" s="1" t="str">
        <f t="shared" si="1050"/>
        <v>1</v>
      </c>
      <c r="X311" s="1" t="str">
        <f t="shared" si="1051"/>
        <v>1</v>
      </c>
      <c r="Y311" s="87"/>
      <c r="Z311" s="87"/>
      <c r="AA311" s="37">
        <v>45639</v>
      </c>
      <c r="AB311" s="11">
        <v>1.7</v>
      </c>
      <c r="AC311" s="11">
        <v>9.6</v>
      </c>
      <c r="AD311" s="11">
        <v>8.1999999999999993</v>
      </c>
      <c r="AE311" s="11">
        <v>0.15</v>
      </c>
      <c r="AF311" s="17">
        <f t="shared" si="1065"/>
        <v>1</v>
      </c>
      <c r="AG311" s="1" t="str">
        <f t="shared" si="1070"/>
        <v>1</v>
      </c>
      <c r="AH311" s="1" t="str">
        <f t="shared" si="1071"/>
        <v>1</v>
      </c>
      <c r="AI311" s="1" t="str">
        <f t="shared" si="1072"/>
        <v>1</v>
      </c>
      <c r="AJ311" s="1" t="str">
        <f t="shared" si="1073"/>
        <v>1</v>
      </c>
      <c r="AK311" s="87"/>
      <c r="AL311" s="87"/>
      <c r="AM311" s="37">
        <v>45639</v>
      </c>
      <c r="AN311" s="11">
        <v>3.3</v>
      </c>
      <c r="AO311" s="11">
        <v>35.4</v>
      </c>
      <c r="AP311" s="11">
        <v>6.5</v>
      </c>
      <c r="AQ311" s="11">
        <v>4.6100000000000003</v>
      </c>
      <c r="AR311" s="82">
        <f t="shared" si="999"/>
        <v>4.25</v>
      </c>
      <c r="AS311" s="1" t="str">
        <f t="shared" si="1057"/>
        <v>3</v>
      </c>
      <c r="AT311" s="1" t="str">
        <f t="shared" si="1058"/>
        <v>3</v>
      </c>
      <c r="AU311" s="1" t="str">
        <f t="shared" si="1059"/>
        <v>1</v>
      </c>
      <c r="AV311" s="1" t="str">
        <f t="shared" si="1060"/>
        <v>10</v>
      </c>
      <c r="AW311" s="87"/>
      <c r="AX311" s="87"/>
      <c r="AY311" s="37">
        <v>45639</v>
      </c>
      <c r="AZ311" s="11">
        <v>4.2</v>
      </c>
      <c r="BA311" s="11">
        <v>31.9</v>
      </c>
      <c r="BB311" s="11">
        <v>6.8</v>
      </c>
      <c r="BC311" s="11">
        <v>4.51</v>
      </c>
      <c r="BD311" s="17">
        <f t="shared" si="1020"/>
        <v>4.25</v>
      </c>
      <c r="BE311" s="1" t="str">
        <f t="shared" si="1079"/>
        <v>3</v>
      </c>
      <c r="BF311" s="1" t="str">
        <f t="shared" si="1080"/>
        <v>3</v>
      </c>
      <c r="BG311" s="1" t="str">
        <f t="shared" si="1081"/>
        <v>1</v>
      </c>
      <c r="BH311" s="1" t="str">
        <f t="shared" si="1082"/>
        <v>10</v>
      </c>
      <c r="BI311" s="87"/>
      <c r="BJ311" s="87"/>
      <c r="BK311" s="37">
        <v>45639</v>
      </c>
      <c r="BL311" s="11">
        <v>5.2</v>
      </c>
      <c r="BM311" s="11">
        <v>63.8</v>
      </c>
      <c r="BN311" s="11">
        <v>10</v>
      </c>
      <c r="BO311" s="11">
        <v>0.42</v>
      </c>
      <c r="BP311" s="17">
        <f t="shared" si="1025"/>
        <v>3.5</v>
      </c>
      <c r="BQ311" s="1" t="str">
        <f t="shared" si="1061"/>
        <v>6</v>
      </c>
      <c r="BR311" s="1" t="str">
        <f t="shared" si="1062"/>
        <v>6</v>
      </c>
      <c r="BS311" s="1" t="str">
        <f t="shared" si="1063"/>
        <v>1</v>
      </c>
      <c r="BT311" s="1" t="str">
        <f t="shared" si="1064"/>
        <v>1</v>
      </c>
    </row>
    <row r="312" spans="1:72" x14ac:dyDescent="0.25">
      <c r="A312" s="3">
        <v>113</v>
      </c>
      <c r="B312" s="4" t="s">
        <v>11</v>
      </c>
      <c r="C312" s="65" t="s">
        <v>15</v>
      </c>
      <c r="D312" s="51">
        <f>AVERAGE(D300:D311)</f>
        <v>1.0333333333333334</v>
      </c>
      <c r="E312" s="51">
        <f t="shared" ref="E312:F312" si="1083">AVERAGE(E300:E311)</f>
        <v>96.583333333333329</v>
      </c>
      <c r="F312" s="51">
        <f t="shared" si="1083"/>
        <v>8.4833333333333325</v>
      </c>
      <c r="G312" s="51">
        <f>AVERAGE(G300:G311)</f>
        <v>1.6666666666666666E-2</v>
      </c>
      <c r="H312" s="51">
        <f>AVERAGE(H300:H311)</f>
        <v>1.4583333333333333</v>
      </c>
      <c r="I312" s="59" t="str">
        <f>IF(D312&lt;3,"1",IF(D312&lt;5,"3",IF(D312&lt;=15,"6",IF(D312&gt;15,"10"))))</f>
        <v>1</v>
      </c>
      <c r="J312" s="59" t="str">
        <f>IF(E312&lt;20,"1",IF(E312&lt;=49,"3",IF(E312&lt;=100,"6",IF(E312&gt;100,"10"))))</f>
        <v>6</v>
      </c>
      <c r="K312" s="59" t="str">
        <f>IF(F312&gt;6.5,"1",IF(F312&gt;=4.6,"3",IF(F312&gt;=2,"6",IF(F312&gt;=0,"10"))))</f>
        <v>1</v>
      </c>
      <c r="L312" s="59" t="str">
        <f>IF(G312&lt;0.5,"1",IF(G312&lt;1,"3",IF(G312&lt;=3,"6",IF(G312&gt;=3,"10"))))</f>
        <v>1</v>
      </c>
      <c r="M312" s="3">
        <v>112</v>
      </c>
      <c r="N312" s="4" t="s">
        <v>11</v>
      </c>
      <c r="O312" s="65" t="s">
        <v>15</v>
      </c>
      <c r="P312" s="51">
        <f>AVERAGE(P300:P311)</f>
        <v>1.0727272727272728</v>
      </c>
      <c r="Q312" s="51">
        <f t="shared" ref="Q312:R312" si="1084">AVERAGE(Q300:Q311)</f>
        <v>189.08181818181814</v>
      </c>
      <c r="R312" s="51">
        <f t="shared" si="1084"/>
        <v>8.5727272727272723</v>
      </c>
      <c r="S312" s="51">
        <f>AVERAGE(S300:S311)</f>
        <v>4.3636363636363633E-2</v>
      </c>
      <c r="T312" s="51">
        <f>AVERAGE(T300:T311)</f>
        <v>2.3181818181818183</v>
      </c>
      <c r="U312" s="57" t="str">
        <f>IF(P312&lt;3,"1",IF(P312&lt;5,"3",IF(P312&lt;=15,"6",IF(P312&gt;15,"10"))))</f>
        <v>1</v>
      </c>
      <c r="V312" s="57" t="str">
        <f>IF(Q312&lt;20,"1",IF(Q312&lt;=49,"3",IF(Q312&lt;=100,"6",IF(Q312&gt;100,"10"))))</f>
        <v>10</v>
      </c>
      <c r="W312" s="57" t="str">
        <f>IF(R312&gt;6.5,"1",IF(R312&gt;=4.6,"3",IF(R312&gt;=2,"6",IF(R312&gt;=0,"10"))))</f>
        <v>1</v>
      </c>
      <c r="X312" s="57" t="str">
        <f>IF(S312&lt;0.5,"1",IF(S312&lt;1,"3",IF(S312&lt;=3,"6",IF(S312&gt;=3,"10"))))</f>
        <v>1</v>
      </c>
      <c r="Y312" s="3">
        <v>113</v>
      </c>
      <c r="Z312" s="4" t="s">
        <v>12</v>
      </c>
      <c r="AA312" s="65" t="s">
        <v>15</v>
      </c>
      <c r="AB312" s="51">
        <f>AVERAGE(AB300:AB311)</f>
        <v>2.2999999999999998</v>
      </c>
      <c r="AC312" s="51">
        <f t="shared" ref="AC312:AD312" si="1085">AVERAGE(AC300:AC311)</f>
        <v>93.383333333333326</v>
      </c>
      <c r="AD312" s="51">
        <f t="shared" si="1085"/>
        <v>8.3249999999999993</v>
      </c>
      <c r="AE312" s="51">
        <f>AVERAGE(AE300:AE311)</f>
        <v>0.20166666666666663</v>
      </c>
      <c r="AF312" s="51">
        <f t="shared" ref="AF312" si="1086">AVERAGE(AF300:AF311)</f>
        <v>1.6875</v>
      </c>
      <c r="AG312" s="57" t="str">
        <f>IF(AB312&lt;3,"1",IF(AB312&lt;5,"3",IF(AB312&lt;=15,"6",IF(AB312&gt;15,"10"))))</f>
        <v>1</v>
      </c>
      <c r="AH312" s="57" t="str">
        <f>IF(AC312&lt;20,"1",IF(AC312&lt;=49,"3",IF(AC312&lt;=100,"6",IF(AC312&gt;100,"10"))))</f>
        <v>6</v>
      </c>
      <c r="AI312" s="57" t="str">
        <f>IF(AD312&gt;6.5,"1",IF(AD312&gt;=4.6,"3",IF(AD312&gt;=2,"6",IF(AD312&gt;=0,"10"))))</f>
        <v>1</v>
      </c>
      <c r="AJ312" s="57" t="str">
        <f>IF(AE312&lt;0.5,"1",IF(AE312&lt;1,"3",IF(AE312&lt;=3,"6",IF(AE312&gt;=3,"10"))))</f>
        <v>1</v>
      </c>
      <c r="AK312" s="3">
        <v>113</v>
      </c>
      <c r="AL312" s="4" t="s">
        <v>12</v>
      </c>
      <c r="AM312" s="65" t="s">
        <v>15</v>
      </c>
      <c r="AN312" s="51">
        <f>AVERAGE(AN300:AN311)</f>
        <v>2.7083333333333326</v>
      </c>
      <c r="AO312" s="51">
        <f t="shared" ref="AO312:AP312" si="1087">AVERAGE(AO300:AO311)</f>
        <v>257.75833333333338</v>
      </c>
      <c r="AP312" s="51">
        <f t="shared" si="1087"/>
        <v>6.2333333333333343</v>
      </c>
      <c r="AQ312" s="51">
        <f>AVERAGE(AQ300:AQ311)</f>
        <v>4.0308333333333328</v>
      </c>
      <c r="AR312" s="85">
        <f>AVERAGE(AR300:AR311)</f>
        <v>3.9791666666666665</v>
      </c>
      <c r="AS312" s="57" t="str">
        <f>IF(AN312&lt;3,"1",IF(AN312&lt;5,"3",IF(AN312&lt;=15,"6",IF(AN312&gt;15,"10"))))</f>
        <v>1</v>
      </c>
      <c r="AT312" s="57" t="str">
        <f>IF(AO312&lt;20,"1",IF(AO312&lt;=49,"3",IF(AO312&lt;=100,"6",IF(AO312&gt;100,"10"))))</f>
        <v>10</v>
      </c>
      <c r="AU312" s="57" t="str">
        <f>IF(AP312&gt;6.5,"1",IF(AP312&gt;=4.6,"3",IF(AP312&gt;=2,"6",IF(AP312&gt;=0,"10"))))</f>
        <v>3</v>
      </c>
      <c r="AV312" s="57" t="str">
        <f>IF(AQ312&lt;0.5,"1",IF(AQ312&lt;1,"3",IF(AQ312&lt;=3,"6",IF(AQ312&gt;=3,"10"))))</f>
        <v>10</v>
      </c>
      <c r="AW312" s="3">
        <v>113</v>
      </c>
      <c r="AX312" s="4" t="s">
        <v>12</v>
      </c>
      <c r="AY312" s="65" t="s">
        <v>15</v>
      </c>
      <c r="AZ312" s="51">
        <f>AVERAGE(AZ300:AZ311)</f>
        <v>3.5750000000000006</v>
      </c>
      <c r="BA312" s="51">
        <f t="shared" ref="BA312:BB312" si="1088">AVERAGE(BA300:BA311)</f>
        <v>95.866666666666674</v>
      </c>
      <c r="BB312" s="51">
        <f t="shared" si="1088"/>
        <v>7.2666666666666666</v>
      </c>
      <c r="BC312" s="51">
        <f>AVERAGE(BC300:BC311)</f>
        <v>2.2258333333333336</v>
      </c>
      <c r="BD312" s="51">
        <f t="shared" ref="BD312" si="1089">AVERAGE(BD300:BD311)</f>
        <v>4.020833333333333</v>
      </c>
      <c r="BE312" s="57" t="str">
        <f>IF(AZ312&lt;3,"1",IF(AZ312&lt;5,"3",IF(AZ312&lt;=15,"6",IF(AZ312&gt;15,"10"))))</f>
        <v>3</v>
      </c>
      <c r="BF312" s="57" t="str">
        <f>IF(BA312&lt;20,"1",IF(BA312&lt;=49,"3",IF(BA312&lt;=100,"6",IF(BA312&gt;100,"10"))))</f>
        <v>6</v>
      </c>
      <c r="BG312" s="57" t="str">
        <f>IF(BB312&gt;6.5,"1",IF(BB312&gt;=4.6,"3",IF(BB312&gt;=2,"6",IF(BB312&gt;=0,"10"))))</f>
        <v>1</v>
      </c>
      <c r="BH312" s="57" t="str">
        <f>IF(BC312&lt;0.5,"1",IF(BC312&lt;1,"3",IF(BC312&lt;=3,"6",IF(BC312&gt;=3,"10"))))</f>
        <v>6</v>
      </c>
      <c r="BI312" s="3">
        <v>113</v>
      </c>
      <c r="BJ312" s="4" t="s">
        <v>12</v>
      </c>
      <c r="BK312" s="65" t="s">
        <v>15</v>
      </c>
      <c r="BL312" s="51">
        <f>AVERAGE(BL300:BL311)</f>
        <v>1.9916666666666665</v>
      </c>
      <c r="BM312" s="51">
        <f t="shared" ref="BM312:BN312" si="1090">AVERAGE(BM300:BM311)</f>
        <v>86.833333333333329</v>
      </c>
      <c r="BN312" s="51">
        <f t="shared" si="1090"/>
        <v>6.9499999999999993</v>
      </c>
      <c r="BO312" s="51">
        <f>AVERAGE(BO300:BO311)</f>
        <v>0.7941666666666668</v>
      </c>
      <c r="BP312" s="51">
        <f>AVERAGE(BP300:BP311)</f>
        <v>3.3333333333333335</v>
      </c>
      <c r="BQ312" s="57" t="str">
        <f>IF(BL312&lt;3,"1",IF(BL312&lt;5,"3",IF(BL312&lt;=15,"6",IF(BL312&gt;15,"10"))))</f>
        <v>1</v>
      </c>
      <c r="BR312" s="57" t="str">
        <f>IF(BM312&lt;20,"1",IF(BM312&lt;=49,"3",IF(BM312&lt;=100,"6",IF(BM312&gt;100,"10"))))</f>
        <v>6</v>
      </c>
      <c r="BS312" s="57" t="str">
        <f>IF(BN312&gt;6.5,"1",IF(BN312&gt;=4.6,"3",IF(BN312&gt;=2,"6",IF(BN312&gt;=0,"10"))))</f>
        <v>1</v>
      </c>
      <c r="BT312" s="57" t="str">
        <f>IF(BO312&lt;0.5,"1",IF(BO312&lt;1,"3",IF(BO312&lt;=3,"6",IF(BO312&gt;=3,"10"))))</f>
        <v>3</v>
      </c>
    </row>
    <row r="313" spans="1:72" x14ac:dyDescent="0.25">
      <c r="A313" s="87">
        <v>114</v>
      </c>
      <c r="B313" s="87" t="s">
        <v>11</v>
      </c>
      <c r="C313" s="37">
        <v>45663</v>
      </c>
      <c r="D313" s="11">
        <v>1</v>
      </c>
      <c r="E313" s="11">
        <v>1</v>
      </c>
      <c r="F313" s="11">
        <v>9.6</v>
      </c>
      <c r="G313" s="11">
        <v>0.01</v>
      </c>
      <c r="H313" s="17">
        <f t="shared" ref="H313:H324" si="1091">(I313+J313+K313+L313)/4</f>
        <v>1</v>
      </c>
      <c r="I313" s="1" t="str">
        <f t="shared" ref="I313:I314" si="1092">IF(D313&lt;=3,"1",IF(D313&lt;5,"3",IF(D313&lt;=15,"6",IF(D313&gt;15,"10"))))</f>
        <v>1</v>
      </c>
      <c r="J313" s="1" t="str">
        <f t="shared" ref="J313:J324" si="1093">IF(E313&lt;=20,"1",IF(E313&lt;=49.9,"3",IF(E313&lt;=100,"6",IF(E313&gt;100,"10"))))</f>
        <v>1</v>
      </c>
      <c r="K313" s="1" t="str">
        <f t="shared" ref="K313:K324" si="1094">IF(F313&gt;=6.5,"1",IF(F313&gt;=4.6,"3",IF(F313&gt;=2,"6",IF(F313&gt;=0,"10"))))</f>
        <v>1</v>
      </c>
      <c r="L313" s="1" t="str">
        <f t="shared" ref="L313:L324" si="1095">IF(G313&lt;=0.5,"1",IF(G313&lt;1,"3",IF(G313&lt;=3,"6",IF(G313&gt;=3,"10"))))</f>
        <v>1</v>
      </c>
      <c r="M313" s="87">
        <v>114</v>
      </c>
      <c r="N313" s="87" t="s">
        <v>11</v>
      </c>
      <c r="O313" s="37">
        <v>45663</v>
      </c>
      <c r="P313" s="11">
        <v>1</v>
      </c>
      <c r="Q313" s="11">
        <v>25.6</v>
      </c>
      <c r="R313" s="11">
        <v>11</v>
      </c>
      <c r="S313" s="11">
        <v>0.03</v>
      </c>
      <c r="T313" s="17">
        <f t="shared" ref="T313:T315" si="1096">(U313+V313+W313+X313)/4</f>
        <v>1.5</v>
      </c>
      <c r="U313" s="1" t="str">
        <f t="shared" ref="U313:U315" si="1097">IF(P313&lt;=3,"1",IF(P313&lt;5,"3",IF(P313&lt;=15,"6",IF(P313&gt;15,"10"))))</f>
        <v>1</v>
      </c>
      <c r="V313" s="1" t="str">
        <f t="shared" ref="V313:V315" si="1098">IF(Q313&lt;=20,"1",IF(Q313&lt;=49.9,"3",IF(Q313&lt;=100,"6",IF(Q313&gt;100,"10"))))</f>
        <v>3</v>
      </c>
      <c r="W313" s="1" t="str">
        <f t="shared" ref="W313:W315" si="1099">IF(R313&gt;=6.5,"1",IF(R313&gt;=4.6,"3",IF(R313&gt;=2,"6",IF(R313&gt;=0,"10"))))</f>
        <v>1</v>
      </c>
      <c r="X313" s="1" t="str">
        <f t="shared" ref="X313:X315" si="1100">IF(S313&lt;=0.5,"1",IF(S313&lt;1,"3",IF(S313&lt;=3,"6",IF(S313&gt;=3,"10"))))</f>
        <v>1</v>
      </c>
      <c r="Y313" s="87">
        <v>114</v>
      </c>
      <c r="Z313" s="87" t="s">
        <v>12</v>
      </c>
      <c r="AA313" s="37">
        <v>45663</v>
      </c>
      <c r="AB313" s="11">
        <v>1.1000000000000001</v>
      </c>
      <c r="AC313" s="11">
        <v>5</v>
      </c>
      <c r="AD313" s="11">
        <v>9</v>
      </c>
      <c r="AE313" s="11">
        <v>0.15</v>
      </c>
      <c r="AF313" s="17">
        <f t="shared" ref="AF313:AF324" si="1101">(AG313+AH313+AI313+AJ313)/4</f>
        <v>1</v>
      </c>
      <c r="AG313" s="1" t="str">
        <f t="shared" ref="AG313:AG324" si="1102">IF(AB313&lt;=3,"1",IF(AB313&lt;5,"3",IF(AB313&lt;=15,"6",IF(AB313&gt;15,"10"))))</f>
        <v>1</v>
      </c>
      <c r="AH313" s="1" t="str">
        <f t="shared" ref="AH313:AH324" si="1103">IF(AC313&lt;=20,"1",IF(AC313&lt;=49.9,"3",IF(AC313&lt;=100,"6",IF(AC313&gt;100,"10"))))</f>
        <v>1</v>
      </c>
      <c r="AI313" s="1" t="str">
        <f t="shared" ref="AI313:AI324" si="1104">IF(AD313&gt;=6.5,"1",IF(AD313&gt;=4.6,"3",IF(AD313&gt;=2,"6",IF(AD313&gt;=0,"10"))))</f>
        <v>1</v>
      </c>
      <c r="AJ313" s="1" t="str">
        <f t="shared" ref="AJ313:AJ324" si="1105">IF(AE313&lt;=0.5,"1",IF(AE313&lt;1,"3",IF(AE313&lt;=3,"6",IF(AE313&gt;=3,"10"))))</f>
        <v>1</v>
      </c>
      <c r="AK313" s="87">
        <v>114</v>
      </c>
      <c r="AL313" s="87" t="s">
        <v>12</v>
      </c>
      <c r="AM313" s="37">
        <v>45663</v>
      </c>
      <c r="AN313" s="11">
        <v>2.2999999999999998</v>
      </c>
      <c r="AO313" s="11">
        <v>16.600000000000001</v>
      </c>
      <c r="AP313" s="11">
        <v>6.9</v>
      </c>
      <c r="AQ313" s="11">
        <v>4.28</v>
      </c>
      <c r="AR313" s="82">
        <f t="shared" ref="AR313:AR324" si="1106">(AS313+AT313+AU313+AV313)/4</f>
        <v>3.25</v>
      </c>
      <c r="AS313" s="1" t="str">
        <f>IF(AN313&lt;=3,"1",IF(AN313&lt;5,"3",IF(AN313&lt;=15,"6",IF(AN313&gt;15,"10"))))</f>
        <v>1</v>
      </c>
      <c r="AT313" s="1" t="str">
        <f>IF(AO313&lt;=20,"1",IF(AO313&lt;=49.9,"3",IF(AO313&lt;=100,"6",IF(AO313&gt;100,"10"))))</f>
        <v>1</v>
      </c>
      <c r="AU313" s="1" t="str">
        <f>IF(AP313&gt;=6.5,"1",IF(AP313&gt;=4.6,"3",IF(AP313&gt;=2,"6",IF(AP313&gt;=0,"10"))))</f>
        <v>1</v>
      </c>
      <c r="AV313" s="1" t="str">
        <f>IF(AQ313&lt;=0.5,"1",IF(AQ313&lt;1,"3",IF(AQ313&lt;=3,"6",IF(AQ313&gt;=3,"10"))))</f>
        <v>10</v>
      </c>
      <c r="AW313" s="87">
        <v>114</v>
      </c>
      <c r="AX313" s="87" t="s">
        <v>12</v>
      </c>
      <c r="AY313" s="37">
        <v>45663</v>
      </c>
      <c r="AZ313" s="11">
        <v>4.7</v>
      </c>
      <c r="BA313" s="11">
        <v>27.5</v>
      </c>
      <c r="BB313" s="11">
        <v>6.9</v>
      </c>
      <c r="BC313" s="11">
        <v>5.23</v>
      </c>
      <c r="BD313" s="17">
        <f t="shared" ref="BD313:BD324" si="1107">(BE313+BF313+BG313+BH313)/4</f>
        <v>4.25</v>
      </c>
      <c r="BE313" s="1" t="str">
        <f t="shared" ref="BE313:BE324" si="1108">IF(AZ313&lt;=3,"1",IF(AZ313&lt;5,"3",IF(AZ313&lt;=15,"6",IF(AZ313&gt;15,"10"))))</f>
        <v>3</v>
      </c>
      <c r="BF313" s="1" t="str">
        <f t="shared" ref="BF313:BF324" si="1109">IF(BA313&lt;=20,"1",IF(BA313&lt;=49.9,"3",IF(BA313&lt;=100,"6",IF(BA313&gt;100,"10"))))</f>
        <v>3</v>
      </c>
      <c r="BG313" s="1" t="str">
        <f t="shared" ref="BG313:BG324" si="1110">IF(BB313&gt;=6.5,"1",IF(BB313&gt;=4.6,"3",IF(BB313&gt;=2,"6",IF(BB313&gt;=0,"10"))))</f>
        <v>1</v>
      </c>
      <c r="BH313" s="1" t="str">
        <f t="shared" ref="BH313:BH324" si="1111">IF(BC313&lt;=0.5,"1",IF(BC313&lt;1,"3",IF(BC313&lt;=3,"6",IF(BC313&gt;=3,"10"))))</f>
        <v>10</v>
      </c>
      <c r="BI313" s="87">
        <v>114</v>
      </c>
      <c r="BJ313" s="87" t="s">
        <v>12</v>
      </c>
      <c r="BK313" s="37">
        <v>45663</v>
      </c>
      <c r="BL313" s="11">
        <v>5.5</v>
      </c>
      <c r="BM313" s="11">
        <v>80.5</v>
      </c>
      <c r="BN313" s="11">
        <v>9.8000000000000007</v>
      </c>
      <c r="BO313" s="11">
        <v>3.04</v>
      </c>
      <c r="BP313" s="17">
        <f t="shared" ref="BP313:BP324" si="1112">(BQ313+BR313+BS313+BT313)/4</f>
        <v>5.75</v>
      </c>
      <c r="BQ313" s="1" t="str">
        <f>IF(BL313&lt;=3,"1",IF(BL313&lt;5,"3",IF(BL313&lt;=15,"6",IF(BL313&gt;15,"10"))))</f>
        <v>6</v>
      </c>
      <c r="BR313" s="1" t="str">
        <f>IF(BM313&lt;=20,"1",IF(BM313&lt;=49.9,"3",IF(BM313&lt;=100,"6",IF(BM313&gt;100,"10"))))</f>
        <v>6</v>
      </c>
      <c r="BS313" s="1" t="str">
        <f>IF(BN313&gt;=6.5,"1",IF(BN313&gt;=4.6,"3",IF(BN313&gt;=2,"6",IF(BN313&gt;=0,"10"))))</f>
        <v>1</v>
      </c>
      <c r="BT313" s="1" t="str">
        <f>IF(BO313&lt;=0.5,"1",IF(BO313&lt;1,"3",IF(BO313&lt;=3,"6",IF(BO313&gt;=3,"10"))))</f>
        <v>10</v>
      </c>
    </row>
    <row r="314" spans="1:72" x14ac:dyDescent="0.25">
      <c r="A314" s="87"/>
      <c r="B314" s="87"/>
      <c r="C314" s="37">
        <v>45693</v>
      </c>
      <c r="D314" s="11">
        <v>1</v>
      </c>
      <c r="E314" s="11">
        <v>1</v>
      </c>
      <c r="F314" s="11">
        <v>9.6999999999999993</v>
      </c>
      <c r="G314" s="11">
        <v>1</v>
      </c>
      <c r="H314" s="17">
        <f t="shared" si="1091"/>
        <v>2.25</v>
      </c>
      <c r="I314" s="1" t="str">
        <f t="shared" si="1092"/>
        <v>1</v>
      </c>
      <c r="J314" s="1" t="str">
        <f t="shared" si="1093"/>
        <v>1</v>
      </c>
      <c r="K314" s="1" t="str">
        <f t="shared" si="1094"/>
        <v>1</v>
      </c>
      <c r="L314" s="1" t="str">
        <f t="shared" si="1095"/>
        <v>6</v>
      </c>
      <c r="M314" s="87"/>
      <c r="N314" s="87"/>
      <c r="O314" s="37">
        <v>45693</v>
      </c>
      <c r="P314" s="11">
        <v>1</v>
      </c>
      <c r="Q314" s="11">
        <v>14.1</v>
      </c>
      <c r="R314" s="11">
        <v>9.9</v>
      </c>
      <c r="S314" s="11">
        <v>1</v>
      </c>
      <c r="T314" s="17">
        <f t="shared" si="1096"/>
        <v>2.25</v>
      </c>
      <c r="U314" s="1" t="str">
        <f t="shared" si="1097"/>
        <v>1</v>
      </c>
      <c r="V314" s="1" t="str">
        <f t="shared" si="1098"/>
        <v>1</v>
      </c>
      <c r="W314" s="1" t="str">
        <f t="shared" si="1099"/>
        <v>1</v>
      </c>
      <c r="X314" s="1" t="str">
        <f t="shared" si="1100"/>
        <v>6</v>
      </c>
      <c r="Y314" s="87"/>
      <c r="Z314" s="87"/>
      <c r="AA314" s="37">
        <v>45693</v>
      </c>
      <c r="AB314" s="11">
        <v>1.2</v>
      </c>
      <c r="AC314" s="11">
        <v>11.6</v>
      </c>
      <c r="AD314" s="11">
        <v>10.7</v>
      </c>
      <c r="AE314" s="11">
        <v>0.22</v>
      </c>
      <c r="AF314" s="17">
        <f t="shared" si="1101"/>
        <v>1</v>
      </c>
      <c r="AG314" s="1" t="str">
        <f t="shared" si="1102"/>
        <v>1</v>
      </c>
      <c r="AH314" s="1" t="str">
        <f t="shared" si="1103"/>
        <v>1</v>
      </c>
      <c r="AI314" s="1" t="str">
        <f t="shared" si="1104"/>
        <v>1</v>
      </c>
      <c r="AJ314" s="1" t="str">
        <f t="shared" si="1105"/>
        <v>1</v>
      </c>
      <c r="AK314" s="87"/>
      <c r="AL314" s="87"/>
      <c r="AM314" s="37">
        <v>45693</v>
      </c>
      <c r="AN314" s="11">
        <v>4</v>
      </c>
      <c r="AO314" s="11">
        <v>50.6</v>
      </c>
      <c r="AP314" s="11">
        <v>8.6</v>
      </c>
      <c r="AQ314" s="11">
        <v>6.55</v>
      </c>
      <c r="AR314" s="82">
        <f t="shared" si="1106"/>
        <v>5</v>
      </c>
      <c r="AS314" s="1" t="str">
        <f>IF(AN314&lt;=3,"1",IF(AN314&lt;5,"3",IF(AN314&lt;=15,"6",IF(AN314&gt;15,"10"))))</f>
        <v>3</v>
      </c>
      <c r="AT314" s="1" t="str">
        <f>IF(AO314&lt;=20,"1",IF(AO314&lt;=49.9,"3",IF(AO314&lt;=100,"6",IF(AO314&gt;100,"10"))))</f>
        <v>6</v>
      </c>
      <c r="AU314" s="1" t="str">
        <f>IF(AP314&gt;=6.5,"1",IF(AP314&gt;=4.6,"3",IF(AP314&gt;=2,"6",IF(AP314&gt;=0,"10"))))</f>
        <v>1</v>
      </c>
      <c r="AV314" s="1" t="str">
        <f>IF(AQ314&lt;=0.5,"1",IF(AQ314&lt;1,"3",IF(AQ314&lt;=3,"6",IF(AQ314&gt;=3,"10"))))</f>
        <v>10</v>
      </c>
      <c r="AW314" s="87"/>
      <c r="AX314" s="87"/>
      <c r="AY314" s="37">
        <v>45693</v>
      </c>
      <c r="AZ314" s="11">
        <v>4.5999999999999996</v>
      </c>
      <c r="BA314" s="11">
        <v>22.4</v>
      </c>
      <c r="BB314" s="11">
        <v>7.8</v>
      </c>
      <c r="BC314" s="11">
        <v>4.76</v>
      </c>
      <c r="BD314" s="17">
        <f t="shared" si="1107"/>
        <v>4.25</v>
      </c>
      <c r="BE314" s="1" t="str">
        <f t="shared" si="1108"/>
        <v>3</v>
      </c>
      <c r="BF314" s="1" t="str">
        <f t="shared" si="1109"/>
        <v>3</v>
      </c>
      <c r="BG314" s="1" t="str">
        <f t="shared" si="1110"/>
        <v>1</v>
      </c>
      <c r="BH314" s="1" t="str">
        <f t="shared" si="1111"/>
        <v>10</v>
      </c>
      <c r="BI314" s="87"/>
      <c r="BJ314" s="87"/>
      <c r="BK314" s="37">
        <v>45693</v>
      </c>
      <c r="BL314" s="11">
        <v>3.1</v>
      </c>
      <c r="BM314" s="11">
        <v>65.2</v>
      </c>
      <c r="BN314" s="11">
        <v>8.5</v>
      </c>
      <c r="BO314" s="11">
        <v>1.58</v>
      </c>
      <c r="BP314" s="17">
        <f t="shared" si="1112"/>
        <v>4</v>
      </c>
      <c r="BQ314" s="1" t="str">
        <f>IF(BL314&lt;=3,"1",IF(BL314&lt;5,"3",IF(BL314&lt;=15,"6",IF(BL314&gt;15,"10"))))</f>
        <v>3</v>
      </c>
      <c r="BR314" s="1" t="str">
        <f>IF(BM314&lt;=20,"1",IF(BM314&lt;=49.9,"3",IF(BM314&lt;=100,"6",IF(BM314&gt;100,"10"))))</f>
        <v>6</v>
      </c>
      <c r="BS314" s="1" t="str">
        <f>IF(BN314&gt;=6.5,"1",IF(BN314&gt;=4.6,"3",IF(BN314&gt;=2,"6",IF(BN314&gt;=0,"10"))))</f>
        <v>1</v>
      </c>
      <c r="BT314" s="1" t="str">
        <f>IF(BO314&lt;=0.5,"1",IF(BO314&lt;1,"3",IF(BO314&lt;=3,"6",IF(BO314&gt;=3,"10"))))</f>
        <v>6</v>
      </c>
    </row>
    <row r="315" spans="1:72" x14ac:dyDescent="0.25">
      <c r="A315" s="87"/>
      <c r="B315" s="87"/>
      <c r="C315" s="37">
        <v>45722</v>
      </c>
      <c r="D315" s="11">
        <v>1</v>
      </c>
      <c r="E315" s="11">
        <v>45.5</v>
      </c>
      <c r="F315" s="11">
        <v>8.6999999999999993</v>
      </c>
      <c r="G315" s="11">
        <v>0.02</v>
      </c>
      <c r="H315" s="17">
        <f t="shared" si="1091"/>
        <v>1.5</v>
      </c>
      <c r="I315" s="1" t="str">
        <f>IF(D315&lt;=3,"1",IF(D315&lt;5,"3",IF(D315&lt;=15,"6",IF(D315&gt;15,"10"))))</f>
        <v>1</v>
      </c>
      <c r="J315" s="1" t="str">
        <f t="shared" si="1093"/>
        <v>3</v>
      </c>
      <c r="K315" s="1" t="str">
        <f t="shared" si="1094"/>
        <v>1</v>
      </c>
      <c r="L315" s="1" t="str">
        <f t="shared" si="1095"/>
        <v>1</v>
      </c>
      <c r="M315" s="87"/>
      <c r="N315" s="87"/>
      <c r="O315" s="37">
        <v>45722</v>
      </c>
      <c r="P315" s="11">
        <v>1</v>
      </c>
      <c r="Q315" s="11">
        <v>166</v>
      </c>
      <c r="R315" s="11">
        <v>8.9</v>
      </c>
      <c r="S315" s="11">
        <v>0.03</v>
      </c>
      <c r="T315" s="17">
        <f t="shared" si="1096"/>
        <v>3.25</v>
      </c>
      <c r="U315" s="1" t="str">
        <f t="shared" si="1097"/>
        <v>1</v>
      </c>
      <c r="V315" s="1" t="str">
        <f t="shared" si="1098"/>
        <v>10</v>
      </c>
      <c r="W315" s="1" t="str">
        <f t="shared" si="1099"/>
        <v>1</v>
      </c>
      <c r="X315" s="1" t="str">
        <f t="shared" si="1100"/>
        <v>1</v>
      </c>
      <c r="Y315" s="87"/>
      <c r="Z315" s="87"/>
      <c r="AA315" s="37">
        <v>45722</v>
      </c>
      <c r="AB315" s="11">
        <v>1.7</v>
      </c>
      <c r="AC315" s="11">
        <v>108</v>
      </c>
      <c r="AD315" s="11">
        <v>8.1</v>
      </c>
      <c r="AE315" s="11">
        <v>0.19</v>
      </c>
      <c r="AF315" s="17">
        <f t="shared" si="1101"/>
        <v>3.25</v>
      </c>
      <c r="AG315" s="1" t="str">
        <f t="shared" si="1102"/>
        <v>1</v>
      </c>
      <c r="AH315" s="1" t="str">
        <f t="shared" si="1103"/>
        <v>10</v>
      </c>
      <c r="AI315" s="1" t="str">
        <f t="shared" si="1104"/>
        <v>1</v>
      </c>
      <c r="AJ315" s="1" t="str">
        <f t="shared" si="1105"/>
        <v>1</v>
      </c>
      <c r="AK315" s="87"/>
      <c r="AL315" s="87"/>
      <c r="AM315" s="37">
        <v>45722</v>
      </c>
      <c r="AN315" s="11">
        <v>2.4</v>
      </c>
      <c r="AO315" s="11">
        <v>178</v>
      </c>
      <c r="AP315" s="11">
        <v>7.1</v>
      </c>
      <c r="AQ315" s="11">
        <v>2.02</v>
      </c>
      <c r="AR315" s="82">
        <f t="shared" si="1106"/>
        <v>4.5</v>
      </c>
      <c r="AS315" s="1" t="str">
        <f>IF(AN315&lt;=3,"1",IF(AN315&lt;5,"3",IF(AN315&lt;=15,"6",IF(AN315&gt;15,"10"))))</f>
        <v>1</v>
      </c>
      <c r="AT315" s="1" t="str">
        <f>IF(AO315&lt;=20,"1",IF(AO315&lt;=49.9,"3",IF(AO315&lt;=100,"6",IF(AO315&gt;100,"10"))))</f>
        <v>10</v>
      </c>
      <c r="AU315" s="1" t="str">
        <f>IF(AP315&gt;=6.5,"1",IF(AP315&gt;=4.6,"3",IF(AP315&gt;=2,"6",IF(AP315&gt;=0,"10"))))</f>
        <v>1</v>
      </c>
      <c r="AV315" s="1" t="str">
        <f>IF(AQ315&lt;=0.5,"1",IF(AQ315&lt;1,"3",IF(AQ315&lt;=3,"6",IF(AQ315&gt;=3,"10"))))</f>
        <v>6</v>
      </c>
      <c r="AW315" s="87"/>
      <c r="AX315" s="87"/>
      <c r="AY315" s="37">
        <v>45722</v>
      </c>
      <c r="AZ315" s="11">
        <v>2.9</v>
      </c>
      <c r="BA315" s="11">
        <v>101</v>
      </c>
      <c r="BB315" s="11">
        <v>6.7</v>
      </c>
      <c r="BC315" s="11">
        <v>2.88</v>
      </c>
      <c r="BD315" s="17">
        <f t="shared" si="1107"/>
        <v>4.5</v>
      </c>
      <c r="BE315" s="1" t="str">
        <f t="shared" si="1108"/>
        <v>1</v>
      </c>
      <c r="BF315" s="1" t="str">
        <f t="shared" si="1109"/>
        <v>10</v>
      </c>
      <c r="BG315" s="1" t="str">
        <f t="shared" si="1110"/>
        <v>1</v>
      </c>
      <c r="BH315" s="1" t="str">
        <f t="shared" si="1111"/>
        <v>6</v>
      </c>
      <c r="BI315" s="87"/>
      <c r="BJ315" s="87"/>
      <c r="BK315" s="37">
        <v>45722</v>
      </c>
      <c r="BL315" s="11">
        <v>1.8</v>
      </c>
      <c r="BM315" s="11">
        <v>74</v>
      </c>
      <c r="BN315" s="11">
        <v>4.4000000000000004</v>
      </c>
      <c r="BO315" s="11">
        <v>3.3</v>
      </c>
      <c r="BP315" s="17">
        <f t="shared" si="1112"/>
        <v>5.75</v>
      </c>
      <c r="BQ315" s="1" t="str">
        <f>IF(BL315&lt;=3,"1",IF(BL315&lt;5,"3",IF(BL315&lt;=15,"6",IF(BL315&gt;15,"10"))))</f>
        <v>1</v>
      </c>
      <c r="BR315" s="1" t="str">
        <f>IF(BM315&lt;=20,"1",IF(BM315&lt;=49.9,"3",IF(BM315&lt;=100,"6",IF(BM315&gt;100,"10"))))</f>
        <v>6</v>
      </c>
      <c r="BS315" s="1" t="str">
        <f>IF(BN315&gt;=6.5,"1",IF(BN315&gt;=4.6,"3",IF(BN315&gt;=2,"6",IF(BN315&gt;=0,"10"))))</f>
        <v>6</v>
      </c>
      <c r="BT315" s="1" t="str">
        <f t="shared" ref="BT315:BT316" si="1113">IF(BO315&lt;=0.5,"1",IF(BO315&lt;1,"3",IF(BO315&lt;=3,"6",IF(BO315&gt;=3,"10"))))</f>
        <v>10</v>
      </c>
    </row>
    <row r="316" spans="1:72" x14ac:dyDescent="0.25">
      <c r="A316" s="87"/>
      <c r="B316" s="87"/>
      <c r="C316" s="37">
        <v>45757</v>
      </c>
      <c r="D316" s="11">
        <v>1</v>
      </c>
      <c r="E316" s="11">
        <v>2.4</v>
      </c>
      <c r="F316" s="11">
        <v>8.4</v>
      </c>
      <c r="G316" s="11">
        <v>0.01</v>
      </c>
      <c r="H316" s="17">
        <f t="shared" si="1091"/>
        <v>1</v>
      </c>
      <c r="I316" s="1" t="str">
        <f t="shared" ref="I316:I324" si="1114">IF(D316&lt;=3,"1",IF(D316&lt;5,"3",IF(D316&lt;=15,"6",IF(D316&gt;15,"10"))))</f>
        <v>1</v>
      </c>
      <c r="J316" s="1" t="str">
        <f t="shared" si="1093"/>
        <v>1</v>
      </c>
      <c r="K316" s="1" t="str">
        <f t="shared" si="1094"/>
        <v>1</v>
      </c>
      <c r="L316" s="1" t="str">
        <f t="shared" si="1095"/>
        <v>1</v>
      </c>
      <c r="M316" s="87"/>
      <c r="N316" s="87"/>
      <c r="O316" s="37">
        <v>45757</v>
      </c>
      <c r="P316" s="11">
        <v>1</v>
      </c>
      <c r="Q316" s="11">
        <v>8.4</v>
      </c>
      <c r="R316" s="11">
        <v>9.6999999999999993</v>
      </c>
      <c r="S316" s="11">
        <v>0.01</v>
      </c>
      <c r="T316" s="17">
        <f t="shared" ref="T316" si="1115">(U316+V316+W316+X316)/4</f>
        <v>1</v>
      </c>
      <c r="U316" s="1" t="str">
        <f t="shared" ref="U316" si="1116">IF(P316&lt;=3,"1",IF(P316&lt;5,"3",IF(P316&lt;=15,"6",IF(P316&gt;15,"10"))))</f>
        <v>1</v>
      </c>
      <c r="V316" s="1" t="str">
        <f t="shared" ref="V316" si="1117">IF(Q316&lt;=20,"1",IF(Q316&lt;=49.9,"3",IF(Q316&lt;=100,"6",IF(Q316&gt;100,"10"))))</f>
        <v>1</v>
      </c>
      <c r="W316" s="1" t="str">
        <f t="shared" ref="W316" si="1118">IF(R316&gt;=6.5,"1",IF(R316&gt;=4.6,"3",IF(R316&gt;=2,"6",IF(R316&gt;=0,"10"))))</f>
        <v>1</v>
      </c>
      <c r="X316" s="1" t="str">
        <f t="shared" ref="X316" si="1119">IF(S316&lt;=0.5,"1",IF(S316&lt;1,"3",IF(S316&lt;=3,"6",IF(S316&gt;=3,"10"))))</f>
        <v>1</v>
      </c>
      <c r="Y316" s="87"/>
      <c r="Z316" s="87"/>
      <c r="AA316" s="37">
        <v>45757</v>
      </c>
      <c r="AB316" s="11">
        <v>1.7</v>
      </c>
      <c r="AC316" s="11">
        <v>24</v>
      </c>
      <c r="AD316" s="11">
        <v>8.6999999999999993</v>
      </c>
      <c r="AE316" s="11">
        <v>0.19</v>
      </c>
      <c r="AF316" s="17">
        <f t="shared" si="1101"/>
        <v>1.5</v>
      </c>
      <c r="AG316" s="1" t="str">
        <f t="shared" si="1102"/>
        <v>1</v>
      </c>
      <c r="AH316" s="1" t="str">
        <f t="shared" si="1103"/>
        <v>3</v>
      </c>
      <c r="AI316" s="1" t="str">
        <f t="shared" si="1104"/>
        <v>1</v>
      </c>
      <c r="AJ316" s="1" t="str">
        <f t="shared" si="1105"/>
        <v>1</v>
      </c>
      <c r="AK316" s="87"/>
      <c r="AL316" s="87"/>
      <c r="AM316" s="37">
        <v>45757</v>
      </c>
      <c r="AN316" s="11">
        <v>3.9</v>
      </c>
      <c r="AO316" s="11">
        <v>12.9</v>
      </c>
      <c r="AP316" s="11">
        <v>7</v>
      </c>
      <c r="AQ316" s="11">
        <v>7.83</v>
      </c>
      <c r="AR316" s="82">
        <f t="shared" si="1106"/>
        <v>3.75</v>
      </c>
      <c r="AS316" s="1" t="str">
        <f t="shared" ref="AS316" si="1120">IF(AN316&lt;=3,"1",IF(AN316&lt;5,"3",IF(AN316&lt;=15,"6",IF(AN316&gt;15,"10"))))</f>
        <v>3</v>
      </c>
      <c r="AT316" s="1" t="str">
        <f t="shared" ref="AT316" si="1121">IF(AO316&lt;=20,"1",IF(AO316&lt;=49.9,"3",IF(AO316&lt;=100,"6",IF(AO316&gt;100,"10"))))</f>
        <v>1</v>
      </c>
      <c r="AU316" s="1" t="str">
        <f t="shared" ref="AU316" si="1122">IF(AP316&gt;=6.5,"1",IF(AP316&gt;=4.6,"3",IF(AP316&gt;=2,"6",IF(AP316&gt;=0,"10"))))</f>
        <v>1</v>
      </c>
      <c r="AV316" s="1" t="str">
        <f t="shared" ref="AV316" si="1123">IF(AQ316&lt;=0.5,"1",IF(AQ316&lt;1,"3",IF(AQ316&lt;=3,"6",IF(AQ316&gt;=3,"10"))))</f>
        <v>10</v>
      </c>
      <c r="AW316" s="87"/>
      <c r="AX316" s="87"/>
      <c r="AY316" s="37">
        <v>45757</v>
      </c>
      <c r="AZ316" s="11">
        <v>4.8</v>
      </c>
      <c r="BA316" s="11">
        <v>33.6</v>
      </c>
      <c r="BB316" s="11">
        <v>7.1</v>
      </c>
      <c r="BC316" s="11">
        <v>3.65</v>
      </c>
      <c r="BD316" s="17">
        <f t="shared" si="1107"/>
        <v>4.25</v>
      </c>
      <c r="BE316" s="1" t="str">
        <f t="shared" si="1108"/>
        <v>3</v>
      </c>
      <c r="BF316" s="1" t="str">
        <f t="shared" si="1109"/>
        <v>3</v>
      </c>
      <c r="BG316" s="1" t="str">
        <f t="shared" si="1110"/>
        <v>1</v>
      </c>
      <c r="BH316" s="1" t="str">
        <f t="shared" si="1111"/>
        <v>10</v>
      </c>
      <c r="BI316" s="87"/>
      <c r="BJ316" s="87"/>
      <c r="BK316" s="37">
        <v>45757</v>
      </c>
      <c r="BL316" s="11">
        <v>1.4</v>
      </c>
      <c r="BM316" s="11">
        <v>29</v>
      </c>
      <c r="BN316" s="11">
        <v>5.4</v>
      </c>
      <c r="BO316" s="11">
        <v>1.17</v>
      </c>
      <c r="BP316" s="17">
        <f t="shared" si="1112"/>
        <v>3.25</v>
      </c>
      <c r="BQ316" s="1" t="str">
        <f t="shared" ref="BQ316" si="1124">IF(BL316&lt;=3,"1",IF(BL316&lt;5,"3",IF(BL316&lt;=15,"6",IF(BL316&gt;15,"10"))))</f>
        <v>1</v>
      </c>
      <c r="BR316" s="1" t="str">
        <f t="shared" ref="BR316" si="1125">IF(BM316&lt;=20,"1",IF(BM316&lt;=49.9,"3",IF(BM316&lt;=100,"6",IF(BM316&gt;100,"10"))))</f>
        <v>3</v>
      </c>
      <c r="BS316" s="1" t="str">
        <f t="shared" ref="BS316" si="1126">IF(BN316&gt;=6.5,"1",IF(BN316&gt;=4.6,"3",IF(BN316&gt;=2,"6",IF(BN316&gt;=0,"10"))))</f>
        <v>3</v>
      </c>
      <c r="BT316" s="1" t="str">
        <f t="shared" si="1113"/>
        <v>6</v>
      </c>
    </row>
    <row r="317" spans="1:72" x14ac:dyDescent="0.25">
      <c r="A317" s="87"/>
      <c r="B317" s="87"/>
      <c r="C317" s="37">
        <v>45786</v>
      </c>
      <c r="D317" s="11">
        <v>1</v>
      </c>
      <c r="E317" s="11">
        <v>68.5</v>
      </c>
      <c r="F317" s="11">
        <v>8.1999999999999993</v>
      </c>
      <c r="G317" s="11">
        <v>0.03</v>
      </c>
      <c r="H317" s="17">
        <f t="shared" si="1091"/>
        <v>2.25</v>
      </c>
      <c r="I317" s="1" t="str">
        <f t="shared" si="1114"/>
        <v>1</v>
      </c>
      <c r="J317" s="1" t="str">
        <f t="shared" si="1093"/>
        <v>6</v>
      </c>
      <c r="K317" s="1" t="str">
        <f t="shared" si="1094"/>
        <v>1</v>
      </c>
      <c r="L317" s="1" t="str">
        <f t="shared" si="1095"/>
        <v>1</v>
      </c>
      <c r="M317" s="87"/>
      <c r="N317" s="87"/>
      <c r="O317" s="37">
        <v>45786</v>
      </c>
      <c r="P317" s="11">
        <v>1</v>
      </c>
      <c r="Q317" s="11">
        <v>84.8</v>
      </c>
      <c r="R317" s="11">
        <v>7.9</v>
      </c>
      <c r="S317" s="11">
        <v>0.01</v>
      </c>
      <c r="T317" s="17">
        <f t="shared" ref="T317:T321" si="1127">(U317+V317+W317+X317)/4</f>
        <v>2.25</v>
      </c>
      <c r="U317" s="1" t="str">
        <f t="shared" ref="U317:U324" si="1128">IF(P317&lt;=3,"1",IF(P317&lt;5,"3",IF(P317&lt;=15,"6",IF(P317&gt;15,"10"))))</f>
        <v>1</v>
      </c>
      <c r="V317" s="1" t="str">
        <f t="shared" ref="V317:V324" si="1129">IF(Q317&lt;=20,"1",IF(Q317&lt;=49.9,"3",IF(Q317&lt;=100,"6",IF(Q317&gt;100,"10"))))</f>
        <v>6</v>
      </c>
      <c r="W317" s="1" t="str">
        <f t="shared" ref="W317:W324" si="1130">IF(R317&gt;=6.5,"1",IF(R317&gt;=4.6,"3",IF(R317&gt;=2,"6",IF(R317&gt;=0,"10"))))</f>
        <v>1</v>
      </c>
      <c r="X317" s="1" t="str">
        <f t="shared" ref="X317:X324" si="1131">IF(S317&lt;=0.5,"1",IF(S317&lt;1,"3",IF(S317&lt;=3,"6",IF(S317&gt;=3,"10"))))</f>
        <v>1</v>
      </c>
      <c r="Y317" s="87"/>
      <c r="Z317" s="87"/>
      <c r="AA317" s="37">
        <v>45786</v>
      </c>
      <c r="AB317" s="11">
        <v>1.4</v>
      </c>
      <c r="AC317" s="11">
        <v>13.1</v>
      </c>
      <c r="AD317" s="11">
        <v>10</v>
      </c>
      <c r="AE317" s="11">
        <v>0.1</v>
      </c>
      <c r="AF317" s="17">
        <f t="shared" si="1101"/>
        <v>1</v>
      </c>
      <c r="AG317" s="1" t="str">
        <f t="shared" si="1102"/>
        <v>1</v>
      </c>
      <c r="AH317" s="1" t="str">
        <f t="shared" si="1103"/>
        <v>1</v>
      </c>
      <c r="AI317" s="1" t="str">
        <f t="shared" si="1104"/>
        <v>1</v>
      </c>
      <c r="AJ317" s="1" t="str">
        <f t="shared" si="1105"/>
        <v>1</v>
      </c>
      <c r="AK317" s="87"/>
      <c r="AL317" s="87"/>
      <c r="AM317" s="37">
        <v>45786</v>
      </c>
      <c r="AN317" s="11">
        <v>4.5999999999999996</v>
      </c>
      <c r="AO317" s="11">
        <v>34.200000000000003</v>
      </c>
      <c r="AP317" s="11">
        <v>8.1999999999999993</v>
      </c>
      <c r="AQ317" s="11">
        <v>5.72</v>
      </c>
      <c r="AR317" s="82">
        <f t="shared" si="1106"/>
        <v>4.25</v>
      </c>
      <c r="AS317" s="1" t="str">
        <f>IF(AN317&lt;=3,"1",IF(AN317&lt;5,"3",IF(AN317&lt;=15,"6",IF(AN317&gt;15,"10"))))</f>
        <v>3</v>
      </c>
      <c r="AT317" s="1" t="str">
        <f>IF(AO317&lt;=20,"1",IF(AO317&lt;=49.9,"3",IF(AO317&lt;=100,"6",IF(AO317&gt;100,"10"))))</f>
        <v>3</v>
      </c>
      <c r="AU317" s="1" t="str">
        <f>IF(AP317&gt;=6.5,"1",IF(AP317&gt;=4.6,"3",IF(AP317&gt;=2,"6",IF(AP317&gt;=0,"10"))))</f>
        <v>1</v>
      </c>
      <c r="AV317" s="1" t="str">
        <f>IF(AQ317&lt;=0.5,"1",IF(AQ317&lt;1,"3",IF(AQ317&lt;=3,"6",IF(AQ317&gt;=3,"10"))))</f>
        <v>10</v>
      </c>
      <c r="AW317" s="87"/>
      <c r="AX317" s="87"/>
      <c r="AY317" s="37">
        <v>45786</v>
      </c>
      <c r="AZ317" s="11">
        <v>3</v>
      </c>
      <c r="BA317" s="11">
        <v>44.7</v>
      </c>
      <c r="BB317" s="11">
        <v>7.5</v>
      </c>
      <c r="BC317" s="11">
        <v>2.67</v>
      </c>
      <c r="BD317" s="17">
        <f t="shared" si="1107"/>
        <v>2.75</v>
      </c>
      <c r="BE317" s="1" t="str">
        <f t="shared" si="1108"/>
        <v>1</v>
      </c>
      <c r="BF317" s="1" t="str">
        <f t="shared" si="1109"/>
        <v>3</v>
      </c>
      <c r="BG317" s="1" t="str">
        <f t="shared" si="1110"/>
        <v>1</v>
      </c>
      <c r="BH317" s="1" t="str">
        <f t="shared" si="1111"/>
        <v>6</v>
      </c>
      <c r="BI317" s="87"/>
      <c r="BJ317" s="87"/>
      <c r="BK317" s="37">
        <v>45786</v>
      </c>
      <c r="BL317" s="11">
        <v>2.7</v>
      </c>
      <c r="BM317" s="11">
        <v>52</v>
      </c>
      <c r="BN317" s="11">
        <v>5.8</v>
      </c>
      <c r="BO317" s="11">
        <v>0.57999999999999996</v>
      </c>
      <c r="BP317" s="17">
        <f t="shared" si="1112"/>
        <v>3.25</v>
      </c>
      <c r="BQ317" s="1" t="str">
        <f>IF(BL317&lt;=3,"1",IF(BL317&lt;5,"3",IF(BL317&lt;=15,"6",IF(BL317&gt;15,"10"))))</f>
        <v>1</v>
      </c>
      <c r="BR317" s="1" t="str">
        <f>IF(BM317&lt;=20,"1",IF(BM317&lt;=49.9,"3",IF(BM317&lt;=100,"6",IF(BM317&gt;100,"10"))))</f>
        <v>6</v>
      </c>
      <c r="BS317" s="1" t="str">
        <f>IF(BN317&gt;=6.5,"1",IF(BN317&gt;=4.6,"3",IF(BN317&gt;=2,"6",IF(BN317&gt;=0,"10"))))</f>
        <v>3</v>
      </c>
      <c r="BT317" s="1" t="str">
        <f>IF(BO317&lt;=0.5,"1",IF(BO317&lt;1,"3",IF(BO317&lt;=3,"6",IF(BO317&gt;=3,"10"))))</f>
        <v>3</v>
      </c>
    </row>
    <row r="318" spans="1:72" x14ac:dyDescent="0.25">
      <c r="A318" s="87"/>
      <c r="B318" s="87"/>
      <c r="C318" s="37">
        <v>45810</v>
      </c>
      <c r="D318" s="11">
        <v>1</v>
      </c>
      <c r="E318" s="11">
        <v>1860</v>
      </c>
      <c r="F318" s="11">
        <v>7.8</v>
      </c>
      <c r="G318" s="11">
        <v>0.04</v>
      </c>
      <c r="H318" s="17">
        <f t="shared" si="1091"/>
        <v>3.25</v>
      </c>
      <c r="I318" s="1" t="str">
        <f t="shared" si="1114"/>
        <v>1</v>
      </c>
      <c r="J318" s="1" t="str">
        <f t="shared" si="1093"/>
        <v>10</v>
      </c>
      <c r="K318" s="1" t="str">
        <f t="shared" si="1094"/>
        <v>1</v>
      </c>
      <c r="L318" s="1" t="str">
        <f t="shared" si="1095"/>
        <v>1</v>
      </c>
      <c r="M318" s="87"/>
      <c r="N318" s="87"/>
      <c r="O318" s="37">
        <v>45810</v>
      </c>
      <c r="P318" s="11">
        <v>1</v>
      </c>
      <c r="Q318" s="11">
        <v>1560</v>
      </c>
      <c r="R318" s="11">
        <v>8</v>
      </c>
      <c r="S318" s="11">
        <v>0.02</v>
      </c>
      <c r="T318" s="17">
        <f t="shared" si="1127"/>
        <v>3.25</v>
      </c>
      <c r="U318" s="1" t="str">
        <f t="shared" si="1128"/>
        <v>1</v>
      </c>
      <c r="V318" s="1" t="str">
        <f t="shared" si="1129"/>
        <v>10</v>
      </c>
      <c r="W318" s="1" t="str">
        <f t="shared" si="1130"/>
        <v>1</v>
      </c>
      <c r="X318" s="1" t="str">
        <f t="shared" si="1131"/>
        <v>1</v>
      </c>
      <c r="Y318" s="87"/>
      <c r="Z318" s="87"/>
      <c r="AA318" s="37">
        <v>45810</v>
      </c>
      <c r="AB318" s="11">
        <v>2.2000000000000002</v>
      </c>
      <c r="AC318" s="11">
        <v>16.8</v>
      </c>
      <c r="AD318" s="11">
        <v>7.7</v>
      </c>
      <c r="AE318" s="11">
        <v>0.21</v>
      </c>
      <c r="AF318" s="17">
        <f t="shared" si="1101"/>
        <v>1</v>
      </c>
      <c r="AG318" s="1" t="str">
        <f t="shared" si="1102"/>
        <v>1</v>
      </c>
      <c r="AH318" s="1" t="str">
        <f t="shared" si="1103"/>
        <v>1</v>
      </c>
      <c r="AI318" s="1" t="str">
        <f t="shared" si="1104"/>
        <v>1</v>
      </c>
      <c r="AJ318" s="1" t="str">
        <f t="shared" si="1105"/>
        <v>1</v>
      </c>
      <c r="AK318" s="87"/>
      <c r="AL318" s="87"/>
      <c r="AM318" s="37">
        <v>45810</v>
      </c>
      <c r="AN318" s="11">
        <v>5</v>
      </c>
      <c r="AO318" s="11">
        <v>442</v>
      </c>
      <c r="AP318" s="11">
        <v>4.9000000000000004</v>
      </c>
      <c r="AQ318" s="11">
        <v>3.48</v>
      </c>
      <c r="AR318" s="82">
        <f t="shared" si="1106"/>
        <v>7.25</v>
      </c>
      <c r="AS318" s="1" t="str">
        <f t="shared" ref="AS318:AS324" si="1132">IF(AN318&lt;=3,"1",IF(AN318&lt;5,"3",IF(AN318&lt;=15,"6",IF(AN318&gt;15,"10"))))</f>
        <v>6</v>
      </c>
      <c r="AT318" s="1" t="str">
        <f t="shared" ref="AT318:AT324" si="1133">IF(AO318&lt;=20,"1",IF(AO318&lt;=49.9,"3",IF(AO318&lt;=100,"6",IF(AO318&gt;100,"10"))))</f>
        <v>10</v>
      </c>
      <c r="AU318" s="1" t="str">
        <f t="shared" ref="AU318:AU324" si="1134">IF(AP318&gt;=6.5,"1",IF(AP318&gt;=4.6,"3",IF(AP318&gt;=2,"6",IF(AP318&gt;=0,"10"))))</f>
        <v>3</v>
      </c>
      <c r="AV318" s="1" t="str">
        <f t="shared" ref="AV318:AV324" si="1135">IF(AQ318&lt;=0.5,"1",IF(AQ318&lt;1,"3",IF(AQ318&lt;=3,"6",IF(AQ318&gt;=3,"10"))))</f>
        <v>10</v>
      </c>
      <c r="AW318" s="87"/>
      <c r="AX318" s="87"/>
      <c r="AY318" s="37">
        <v>45810</v>
      </c>
      <c r="AZ318" s="11">
        <v>3</v>
      </c>
      <c r="BA318" s="11">
        <v>42.5</v>
      </c>
      <c r="BB318" s="11">
        <v>6.9</v>
      </c>
      <c r="BC318" s="11">
        <v>2.34</v>
      </c>
      <c r="BD318" s="17">
        <f t="shared" si="1107"/>
        <v>2.75</v>
      </c>
      <c r="BE318" s="1" t="str">
        <f t="shared" si="1108"/>
        <v>1</v>
      </c>
      <c r="BF318" s="1" t="str">
        <f t="shared" si="1109"/>
        <v>3</v>
      </c>
      <c r="BG318" s="1" t="str">
        <f t="shared" si="1110"/>
        <v>1</v>
      </c>
      <c r="BH318" s="1" t="str">
        <f t="shared" si="1111"/>
        <v>6</v>
      </c>
      <c r="BI318" s="87"/>
      <c r="BJ318" s="87"/>
      <c r="BK318" s="37">
        <v>45810</v>
      </c>
      <c r="BL318" s="11">
        <v>1.5</v>
      </c>
      <c r="BM318" s="11">
        <v>23.7</v>
      </c>
      <c r="BN318" s="11">
        <v>5.0999999999999996</v>
      </c>
      <c r="BO318" s="11">
        <v>0.87</v>
      </c>
      <c r="BP318" s="17">
        <f t="shared" si="1112"/>
        <v>2.5</v>
      </c>
      <c r="BQ318" s="1" t="str">
        <f t="shared" ref="BQ318:BQ324" si="1136">IF(BL318&lt;=3,"1",IF(BL318&lt;5,"3",IF(BL318&lt;=15,"6",IF(BL318&gt;15,"10"))))</f>
        <v>1</v>
      </c>
      <c r="BR318" s="1" t="str">
        <f t="shared" ref="BR318:BR324" si="1137">IF(BM318&lt;=20,"1",IF(BM318&lt;=49.9,"3",IF(BM318&lt;=100,"6",IF(BM318&gt;100,"10"))))</f>
        <v>3</v>
      </c>
      <c r="BS318" s="1" t="str">
        <f t="shared" ref="BS318:BS324" si="1138">IF(BN318&gt;=6.5,"1",IF(BN318&gt;=4.6,"3",IF(BN318&gt;=2,"6",IF(BN318&gt;=0,"10"))))</f>
        <v>3</v>
      </c>
      <c r="BT318" s="1" t="str">
        <f t="shared" ref="BT318:BT324" si="1139">IF(BO318&lt;=0.5,"1",IF(BO318&lt;1,"3",IF(BO318&lt;=3,"6",IF(BO318&gt;=3,"10"))))</f>
        <v>3</v>
      </c>
    </row>
    <row r="319" spans="1:72" x14ac:dyDescent="0.25">
      <c r="A319" s="87"/>
      <c r="B319" s="87"/>
      <c r="C319" s="37">
        <v>45839</v>
      </c>
      <c r="D319" s="11">
        <v>1</v>
      </c>
      <c r="E319" s="11">
        <v>21.5</v>
      </c>
      <c r="F319" s="11">
        <v>8.1999999999999993</v>
      </c>
      <c r="G319" s="11">
        <v>0.02</v>
      </c>
      <c r="H319" s="17">
        <f t="shared" si="1091"/>
        <v>1.5</v>
      </c>
      <c r="I319" s="1" t="str">
        <f t="shared" si="1114"/>
        <v>1</v>
      </c>
      <c r="J319" s="1" t="str">
        <f t="shared" si="1093"/>
        <v>3</v>
      </c>
      <c r="K319" s="1" t="str">
        <f t="shared" si="1094"/>
        <v>1</v>
      </c>
      <c r="L319" s="1" t="str">
        <f t="shared" si="1095"/>
        <v>1</v>
      </c>
      <c r="M319" s="87"/>
      <c r="N319" s="87"/>
      <c r="O319" s="37">
        <v>45839</v>
      </c>
      <c r="P319" s="11">
        <v>1</v>
      </c>
      <c r="Q319" s="11">
        <v>107</v>
      </c>
      <c r="R319" s="11">
        <v>7.8</v>
      </c>
      <c r="S319" s="11">
        <v>0.01</v>
      </c>
      <c r="T319" s="17">
        <f t="shared" si="1127"/>
        <v>3.25</v>
      </c>
      <c r="U319" s="1" t="str">
        <f t="shared" si="1128"/>
        <v>1</v>
      </c>
      <c r="V319" s="1" t="str">
        <f t="shared" si="1129"/>
        <v>10</v>
      </c>
      <c r="W319" s="1" t="str">
        <f t="shared" si="1130"/>
        <v>1</v>
      </c>
      <c r="X319" s="1" t="str">
        <f t="shared" si="1131"/>
        <v>1</v>
      </c>
      <c r="Y319" s="87"/>
      <c r="Z319" s="87"/>
      <c r="AA319" s="37">
        <v>45839</v>
      </c>
      <c r="AB319" s="11">
        <v>1.4</v>
      </c>
      <c r="AC319" s="11">
        <v>48.2</v>
      </c>
      <c r="AD319" s="11">
        <v>8.4</v>
      </c>
      <c r="AE319" s="11">
        <v>0.06</v>
      </c>
      <c r="AF319" s="17">
        <f t="shared" si="1101"/>
        <v>1.5</v>
      </c>
      <c r="AG319" s="1" t="str">
        <f t="shared" si="1102"/>
        <v>1</v>
      </c>
      <c r="AH319" s="1" t="str">
        <f t="shared" si="1103"/>
        <v>3</v>
      </c>
      <c r="AI319" s="1" t="str">
        <f t="shared" si="1104"/>
        <v>1</v>
      </c>
      <c r="AJ319" s="1" t="str">
        <f t="shared" si="1105"/>
        <v>1</v>
      </c>
      <c r="AK319" s="87"/>
      <c r="AL319" s="87"/>
      <c r="AM319" s="37">
        <v>45839</v>
      </c>
      <c r="AN319" s="11">
        <v>1.1000000000000001</v>
      </c>
      <c r="AO319" s="11">
        <v>164</v>
      </c>
      <c r="AP319" s="11">
        <v>6.3</v>
      </c>
      <c r="AQ319" s="11">
        <v>0.44</v>
      </c>
      <c r="AR319" s="82">
        <f t="shared" si="1106"/>
        <v>3.75</v>
      </c>
      <c r="AS319" s="1" t="str">
        <f t="shared" si="1132"/>
        <v>1</v>
      </c>
      <c r="AT319" s="1" t="str">
        <f t="shared" si="1133"/>
        <v>10</v>
      </c>
      <c r="AU319" s="1" t="str">
        <f t="shared" si="1134"/>
        <v>3</v>
      </c>
      <c r="AV319" s="1" t="str">
        <f t="shared" si="1135"/>
        <v>1</v>
      </c>
      <c r="AW319" s="87"/>
      <c r="AX319" s="87"/>
      <c r="AY319" s="37">
        <v>45839</v>
      </c>
      <c r="AZ319" s="11">
        <v>1.1000000000000001</v>
      </c>
      <c r="BA319" s="11">
        <v>92</v>
      </c>
      <c r="BB319" s="11">
        <v>6.1</v>
      </c>
      <c r="BC319" s="11">
        <v>0.78</v>
      </c>
      <c r="BD319" s="17">
        <f t="shared" si="1107"/>
        <v>3.25</v>
      </c>
      <c r="BE319" s="1" t="str">
        <f t="shared" si="1108"/>
        <v>1</v>
      </c>
      <c r="BF319" s="1" t="str">
        <f t="shared" si="1109"/>
        <v>6</v>
      </c>
      <c r="BG319" s="1" t="str">
        <f t="shared" si="1110"/>
        <v>3</v>
      </c>
      <c r="BH319" s="1" t="str">
        <f t="shared" si="1111"/>
        <v>3</v>
      </c>
      <c r="BI319" s="87"/>
      <c r="BJ319" s="87"/>
      <c r="BK319" s="37">
        <v>45839</v>
      </c>
      <c r="BL319" s="11">
        <v>1.1000000000000001</v>
      </c>
      <c r="BM319" s="11">
        <v>76.8</v>
      </c>
      <c r="BN319" s="11">
        <v>4.8</v>
      </c>
      <c r="BO319" s="11">
        <v>0.57999999999999996</v>
      </c>
      <c r="BP319" s="17">
        <f t="shared" si="1112"/>
        <v>3.25</v>
      </c>
      <c r="BQ319" s="1" t="str">
        <f t="shared" si="1136"/>
        <v>1</v>
      </c>
      <c r="BR319" s="1" t="str">
        <f t="shared" si="1137"/>
        <v>6</v>
      </c>
      <c r="BS319" s="1" t="str">
        <f t="shared" si="1138"/>
        <v>3</v>
      </c>
      <c r="BT319" s="1" t="str">
        <f t="shared" si="1139"/>
        <v>3</v>
      </c>
    </row>
    <row r="320" spans="1:72" x14ac:dyDescent="0.25">
      <c r="A320" s="87"/>
      <c r="B320" s="87"/>
      <c r="C320" s="37"/>
      <c r="D320" s="11"/>
      <c r="E320" s="11"/>
      <c r="F320" s="11"/>
      <c r="G320" s="11"/>
      <c r="H320" s="17">
        <f t="shared" si="1091"/>
        <v>3.25</v>
      </c>
      <c r="I320" s="1" t="str">
        <f t="shared" si="1114"/>
        <v>1</v>
      </c>
      <c r="J320" s="1" t="str">
        <f t="shared" si="1093"/>
        <v>1</v>
      </c>
      <c r="K320" s="1" t="str">
        <f t="shared" si="1094"/>
        <v>10</v>
      </c>
      <c r="L320" s="1" t="str">
        <f t="shared" si="1095"/>
        <v>1</v>
      </c>
      <c r="M320" s="87"/>
      <c r="N320" s="87"/>
      <c r="O320" s="37"/>
      <c r="P320" s="11"/>
      <c r="Q320" s="11"/>
      <c r="R320" s="11"/>
      <c r="S320" s="11"/>
      <c r="T320" s="17">
        <f t="shared" si="1127"/>
        <v>3.25</v>
      </c>
      <c r="U320" s="1" t="str">
        <f t="shared" si="1128"/>
        <v>1</v>
      </c>
      <c r="V320" s="1" t="str">
        <f t="shared" si="1129"/>
        <v>1</v>
      </c>
      <c r="W320" s="1" t="str">
        <f t="shared" si="1130"/>
        <v>10</v>
      </c>
      <c r="X320" s="1" t="str">
        <f t="shared" si="1131"/>
        <v>1</v>
      </c>
      <c r="Y320" s="87"/>
      <c r="Z320" s="87"/>
      <c r="AA320" s="37"/>
      <c r="AB320" s="11"/>
      <c r="AC320" s="11"/>
      <c r="AD320" s="11"/>
      <c r="AE320" s="11"/>
      <c r="AF320" s="17">
        <f t="shared" si="1101"/>
        <v>3.25</v>
      </c>
      <c r="AG320" s="1" t="str">
        <f t="shared" si="1102"/>
        <v>1</v>
      </c>
      <c r="AH320" s="1" t="str">
        <f t="shared" si="1103"/>
        <v>1</v>
      </c>
      <c r="AI320" s="1" t="str">
        <f t="shared" si="1104"/>
        <v>10</v>
      </c>
      <c r="AJ320" s="1" t="str">
        <f t="shared" si="1105"/>
        <v>1</v>
      </c>
      <c r="AK320" s="87"/>
      <c r="AL320" s="87"/>
      <c r="AM320" s="37"/>
      <c r="AN320" s="11"/>
      <c r="AO320" s="11"/>
      <c r="AP320" s="11"/>
      <c r="AQ320" s="11"/>
      <c r="AR320" s="82">
        <f t="shared" si="1106"/>
        <v>3.25</v>
      </c>
      <c r="AS320" s="1" t="str">
        <f t="shared" si="1132"/>
        <v>1</v>
      </c>
      <c r="AT320" s="1" t="str">
        <f t="shared" si="1133"/>
        <v>1</v>
      </c>
      <c r="AU320" s="1" t="str">
        <f t="shared" si="1134"/>
        <v>10</v>
      </c>
      <c r="AV320" s="1" t="str">
        <f t="shared" si="1135"/>
        <v>1</v>
      </c>
      <c r="AW320" s="87"/>
      <c r="AX320" s="87"/>
      <c r="AY320" s="37"/>
      <c r="AZ320" s="11"/>
      <c r="BA320" s="11"/>
      <c r="BB320" s="11"/>
      <c r="BC320" s="11"/>
      <c r="BD320" s="17">
        <f t="shared" si="1107"/>
        <v>3.25</v>
      </c>
      <c r="BE320" s="1" t="str">
        <f t="shared" si="1108"/>
        <v>1</v>
      </c>
      <c r="BF320" s="1" t="str">
        <f t="shared" si="1109"/>
        <v>1</v>
      </c>
      <c r="BG320" s="1" t="str">
        <f t="shared" si="1110"/>
        <v>10</v>
      </c>
      <c r="BH320" s="1" t="str">
        <f t="shared" si="1111"/>
        <v>1</v>
      </c>
      <c r="BI320" s="87"/>
      <c r="BJ320" s="87"/>
      <c r="BK320" s="37"/>
      <c r="BL320" s="11"/>
      <c r="BM320" s="11"/>
      <c r="BN320" s="11"/>
      <c r="BO320" s="11"/>
      <c r="BP320" s="17">
        <f t="shared" si="1112"/>
        <v>3.25</v>
      </c>
      <c r="BQ320" s="1" t="str">
        <f t="shared" si="1136"/>
        <v>1</v>
      </c>
      <c r="BR320" s="1" t="str">
        <f t="shared" si="1137"/>
        <v>1</v>
      </c>
      <c r="BS320" s="1" t="str">
        <f t="shared" si="1138"/>
        <v>10</v>
      </c>
      <c r="BT320" s="1" t="str">
        <f t="shared" si="1139"/>
        <v>1</v>
      </c>
    </row>
    <row r="321" spans="1:72" x14ac:dyDescent="0.25">
      <c r="A321" s="87"/>
      <c r="B321" s="87"/>
      <c r="C321" s="37"/>
      <c r="D321" s="11"/>
      <c r="E321" s="11"/>
      <c r="F321" s="11"/>
      <c r="G321" s="11"/>
      <c r="H321" s="17">
        <f t="shared" si="1091"/>
        <v>3.25</v>
      </c>
      <c r="I321" s="1" t="str">
        <f t="shared" si="1114"/>
        <v>1</v>
      </c>
      <c r="J321" s="1" t="str">
        <f t="shared" si="1093"/>
        <v>1</v>
      </c>
      <c r="K321" s="1" t="str">
        <f t="shared" si="1094"/>
        <v>10</v>
      </c>
      <c r="L321" s="1" t="str">
        <f t="shared" si="1095"/>
        <v>1</v>
      </c>
      <c r="M321" s="87"/>
      <c r="N321" s="87"/>
      <c r="O321" s="37"/>
      <c r="P321" s="11"/>
      <c r="Q321" s="11"/>
      <c r="R321" s="11"/>
      <c r="S321" s="11"/>
      <c r="T321" s="17">
        <f t="shared" si="1127"/>
        <v>3.25</v>
      </c>
      <c r="U321" s="1" t="str">
        <f t="shared" si="1128"/>
        <v>1</v>
      </c>
      <c r="V321" s="1" t="str">
        <f t="shared" si="1129"/>
        <v>1</v>
      </c>
      <c r="W321" s="1" t="str">
        <f t="shared" si="1130"/>
        <v>10</v>
      </c>
      <c r="X321" s="1" t="str">
        <f t="shared" si="1131"/>
        <v>1</v>
      </c>
      <c r="Y321" s="87"/>
      <c r="Z321" s="87"/>
      <c r="AA321" s="37"/>
      <c r="AB321" s="11"/>
      <c r="AC321" s="11"/>
      <c r="AD321" s="11"/>
      <c r="AE321" s="11"/>
      <c r="AF321" s="17">
        <f t="shared" si="1101"/>
        <v>3.25</v>
      </c>
      <c r="AG321" s="1" t="str">
        <f t="shared" si="1102"/>
        <v>1</v>
      </c>
      <c r="AH321" s="1" t="str">
        <f t="shared" si="1103"/>
        <v>1</v>
      </c>
      <c r="AI321" s="1" t="str">
        <f t="shared" si="1104"/>
        <v>10</v>
      </c>
      <c r="AJ321" s="1" t="str">
        <f t="shared" si="1105"/>
        <v>1</v>
      </c>
      <c r="AK321" s="87"/>
      <c r="AL321" s="87"/>
      <c r="AM321" s="37"/>
      <c r="AN321" s="11"/>
      <c r="AO321" s="11"/>
      <c r="AP321" s="11"/>
      <c r="AQ321" s="11"/>
      <c r="AR321" s="82">
        <f t="shared" si="1106"/>
        <v>3.25</v>
      </c>
      <c r="AS321" s="1" t="str">
        <f t="shared" si="1132"/>
        <v>1</v>
      </c>
      <c r="AT321" s="1" t="str">
        <f t="shared" si="1133"/>
        <v>1</v>
      </c>
      <c r="AU321" s="1" t="str">
        <f t="shared" si="1134"/>
        <v>10</v>
      </c>
      <c r="AV321" s="1" t="str">
        <f t="shared" si="1135"/>
        <v>1</v>
      </c>
      <c r="AW321" s="87"/>
      <c r="AX321" s="87"/>
      <c r="AY321" s="37"/>
      <c r="AZ321" s="11"/>
      <c r="BA321" s="11"/>
      <c r="BB321" s="11"/>
      <c r="BC321" s="11"/>
      <c r="BD321" s="17">
        <f t="shared" si="1107"/>
        <v>3.25</v>
      </c>
      <c r="BE321" s="1" t="str">
        <f t="shared" si="1108"/>
        <v>1</v>
      </c>
      <c r="BF321" s="1" t="str">
        <f t="shared" si="1109"/>
        <v>1</v>
      </c>
      <c r="BG321" s="1" t="str">
        <f t="shared" si="1110"/>
        <v>10</v>
      </c>
      <c r="BH321" s="1" t="str">
        <f t="shared" si="1111"/>
        <v>1</v>
      </c>
      <c r="BI321" s="87"/>
      <c r="BJ321" s="87"/>
      <c r="BK321" s="37"/>
      <c r="BL321" s="11"/>
      <c r="BM321" s="11"/>
      <c r="BN321" s="11"/>
      <c r="BO321" s="11"/>
      <c r="BP321" s="17">
        <f t="shared" si="1112"/>
        <v>3.25</v>
      </c>
      <c r="BQ321" s="1" t="str">
        <f t="shared" si="1136"/>
        <v>1</v>
      </c>
      <c r="BR321" s="1" t="str">
        <f t="shared" si="1137"/>
        <v>1</v>
      </c>
      <c r="BS321" s="1" t="str">
        <f t="shared" si="1138"/>
        <v>10</v>
      </c>
      <c r="BT321" s="1" t="str">
        <f t="shared" si="1139"/>
        <v>1</v>
      </c>
    </row>
    <row r="322" spans="1:72" x14ac:dyDescent="0.25">
      <c r="A322" s="87"/>
      <c r="B322" s="87"/>
      <c r="C322" s="86"/>
      <c r="D322" s="11"/>
      <c r="E322" s="11"/>
      <c r="F322" s="11"/>
      <c r="G322" s="11"/>
      <c r="H322" s="17">
        <f t="shared" si="1091"/>
        <v>3.25</v>
      </c>
      <c r="I322" s="1" t="str">
        <f t="shared" si="1114"/>
        <v>1</v>
      </c>
      <c r="J322" s="1" t="str">
        <f t="shared" si="1093"/>
        <v>1</v>
      </c>
      <c r="K322" s="1" t="str">
        <f t="shared" si="1094"/>
        <v>10</v>
      </c>
      <c r="L322" s="1" t="str">
        <f t="shared" si="1095"/>
        <v>1</v>
      </c>
      <c r="M322" s="87"/>
      <c r="N322" s="87"/>
      <c r="O322" s="86"/>
      <c r="P322" s="11"/>
      <c r="Q322" s="11"/>
      <c r="R322" s="11"/>
      <c r="S322" s="11"/>
      <c r="T322" s="17">
        <f>(U322+V322+W322+X322)/4</f>
        <v>3.25</v>
      </c>
      <c r="U322" s="1" t="str">
        <f t="shared" si="1128"/>
        <v>1</v>
      </c>
      <c r="V322" s="1" t="str">
        <f t="shared" si="1129"/>
        <v>1</v>
      </c>
      <c r="W322" s="1" t="str">
        <f t="shared" si="1130"/>
        <v>10</v>
      </c>
      <c r="X322" s="1" t="str">
        <f t="shared" si="1131"/>
        <v>1</v>
      </c>
      <c r="Y322" s="87"/>
      <c r="Z322" s="87"/>
      <c r="AA322" s="86"/>
      <c r="AB322" s="11"/>
      <c r="AC322" s="11"/>
      <c r="AD322" s="11"/>
      <c r="AE322" s="11"/>
      <c r="AF322" s="17">
        <f t="shared" si="1101"/>
        <v>3.25</v>
      </c>
      <c r="AG322" s="1" t="str">
        <f t="shared" si="1102"/>
        <v>1</v>
      </c>
      <c r="AH322" s="1" t="str">
        <f t="shared" si="1103"/>
        <v>1</v>
      </c>
      <c r="AI322" s="1" t="str">
        <f t="shared" si="1104"/>
        <v>10</v>
      </c>
      <c r="AJ322" s="1" t="str">
        <f t="shared" si="1105"/>
        <v>1</v>
      </c>
      <c r="AK322" s="87"/>
      <c r="AL322" s="87"/>
      <c r="AM322" s="86"/>
      <c r="AN322" s="11"/>
      <c r="AO322" s="11"/>
      <c r="AP322" s="11"/>
      <c r="AQ322" s="11"/>
      <c r="AR322" s="82">
        <f t="shared" si="1106"/>
        <v>3.25</v>
      </c>
      <c r="AS322" s="1" t="str">
        <f t="shared" si="1132"/>
        <v>1</v>
      </c>
      <c r="AT322" s="1" t="str">
        <f t="shared" si="1133"/>
        <v>1</v>
      </c>
      <c r="AU322" s="1" t="str">
        <f t="shared" si="1134"/>
        <v>10</v>
      </c>
      <c r="AV322" s="1" t="str">
        <f t="shared" si="1135"/>
        <v>1</v>
      </c>
      <c r="AW322" s="87"/>
      <c r="AX322" s="87"/>
      <c r="AY322" s="86"/>
      <c r="AZ322" s="11"/>
      <c r="BA322" s="11"/>
      <c r="BB322" s="11"/>
      <c r="BC322" s="11"/>
      <c r="BD322" s="17">
        <f t="shared" si="1107"/>
        <v>3.25</v>
      </c>
      <c r="BE322" s="1" t="str">
        <f t="shared" si="1108"/>
        <v>1</v>
      </c>
      <c r="BF322" s="1" t="str">
        <f t="shared" si="1109"/>
        <v>1</v>
      </c>
      <c r="BG322" s="1" t="str">
        <f t="shared" si="1110"/>
        <v>10</v>
      </c>
      <c r="BH322" s="1" t="str">
        <f t="shared" si="1111"/>
        <v>1</v>
      </c>
      <c r="BI322" s="87"/>
      <c r="BJ322" s="87"/>
      <c r="BK322" s="86"/>
      <c r="BL322" s="11"/>
      <c r="BM322" s="11"/>
      <c r="BN322" s="11"/>
      <c r="BO322" s="11"/>
      <c r="BP322" s="17">
        <f t="shared" si="1112"/>
        <v>3.25</v>
      </c>
      <c r="BQ322" s="1" t="str">
        <f t="shared" si="1136"/>
        <v>1</v>
      </c>
      <c r="BR322" s="1" t="str">
        <f t="shared" si="1137"/>
        <v>1</v>
      </c>
      <c r="BS322" s="1" t="str">
        <f t="shared" si="1138"/>
        <v>10</v>
      </c>
      <c r="BT322" s="1" t="str">
        <f t="shared" si="1139"/>
        <v>1</v>
      </c>
    </row>
    <row r="323" spans="1:72" x14ac:dyDescent="0.25">
      <c r="A323" s="87"/>
      <c r="B323" s="87"/>
      <c r="C323" s="37"/>
      <c r="D323" s="11"/>
      <c r="E323" s="11"/>
      <c r="F323" s="11"/>
      <c r="G323" s="11"/>
      <c r="H323" s="17">
        <f t="shared" si="1091"/>
        <v>3.25</v>
      </c>
      <c r="I323" s="1" t="str">
        <f t="shared" si="1114"/>
        <v>1</v>
      </c>
      <c r="J323" s="1" t="str">
        <f t="shared" si="1093"/>
        <v>1</v>
      </c>
      <c r="K323" s="1" t="str">
        <f t="shared" si="1094"/>
        <v>10</v>
      </c>
      <c r="L323" s="1" t="str">
        <f t="shared" si="1095"/>
        <v>1</v>
      </c>
      <c r="M323" s="87"/>
      <c r="N323" s="87"/>
      <c r="O323" s="37"/>
      <c r="P323" s="11"/>
      <c r="Q323" s="11"/>
      <c r="R323" s="11"/>
      <c r="S323" s="11"/>
      <c r="T323" s="17">
        <f>(U323+V323+W323+X323)/4</f>
        <v>3.25</v>
      </c>
      <c r="U323" s="1" t="str">
        <f t="shared" si="1128"/>
        <v>1</v>
      </c>
      <c r="V323" s="1" t="str">
        <f t="shared" si="1129"/>
        <v>1</v>
      </c>
      <c r="W323" s="1" t="str">
        <f t="shared" si="1130"/>
        <v>10</v>
      </c>
      <c r="X323" s="1" t="str">
        <f t="shared" si="1131"/>
        <v>1</v>
      </c>
      <c r="Y323" s="87"/>
      <c r="Z323" s="87"/>
      <c r="AA323" s="37"/>
      <c r="AB323" s="11"/>
      <c r="AC323" s="11"/>
      <c r="AD323" s="11"/>
      <c r="AE323" s="11"/>
      <c r="AF323" s="17">
        <f t="shared" si="1101"/>
        <v>3.25</v>
      </c>
      <c r="AG323" s="1" t="str">
        <f t="shared" si="1102"/>
        <v>1</v>
      </c>
      <c r="AH323" s="1" t="str">
        <f t="shared" si="1103"/>
        <v>1</v>
      </c>
      <c r="AI323" s="1" t="str">
        <f t="shared" si="1104"/>
        <v>10</v>
      </c>
      <c r="AJ323" s="1" t="str">
        <f t="shared" si="1105"/>
        <v>1</v>
      </c>
      <c r="AK323" s="87"/>
      <c r="AL323" s="87"/>
      <c r="AM323" s="37"/>
      <c r="AN323" s="11"/>
      <c r="AO323" s="11"/>
      <c r="AP323" s="11"/>
      <c r="AQ323" s="11"/>
      <c r="AR323" s="82">
        <f t="shared" si="1106"/>
        <v>3.25</v>
      </c>
      <c r="AS323" s="1" t="str">
        <f t="shared" si="1132"/>
        <v>1</v>
      </c>
      <c r="AT323" s="1" t="str">
        <f t="shared" si="1133"/>
        <v>1</v>
      </c>
      <c r="AU323" s="1" t="str">
        <f t="shared" si="1134"/>
        <v>10</v>
      </c>
      <c r="AV323" s="1" t="str">
        <f t="shared" si="1135"/>
        <v>1</v>
      </c>
      <c r="AW323" s="87"/>
      <c r="AX323" s="87"/>
      <c r="AY323" s="37"/>
      <c r="AZ323" s="11"/>
      <c r="BA323" s="11"/>
      <c r="BB323" s="11"/>
      <c r="BC323" s="11"/>
      <c r="BD323" s="17">
        <f t="shared" si="1107"/>
        <v>3.25</v>
      </c>
      <c r="BE323" s="1" t="str">
        <f t="shared" si="1108"/>
        <v>1</v>
      </c>
      <c r="BF323" s="1" t="str">
        <f t="shared" si="1109"/>
        <v>1</v>
      </c>
      <c r="BG323" s="1" t="str">
        <f t="shared" si="1110"/>
        <v>10</v>
      </c>
      <c r="BH323" s="1" t="str">
        <f t="shared" si="1111"/>
        <v>1</v>
      </c>
      <c r="BI323" s="87"/>
      <c r="BJ323" s="87"/>
      <c r="BK323" s="37"/>
      <c r="BL323" s="11"/>
      <c r="BM323" s="11"/>
      <c r="BN323" s="11"/>
      <c r="BO323" s="11"/>
      <c r="BP323" s="17">
        <f t="shared" si="1112"/>
        <v>3.25</v>
      </c>
      <c r="BQ323" s="1" t="str">
        <f t="shared" si="1136"/>
        <v>1</v>
      </c>
      <c r="BR323" s="1" t="str">
        <f t="shared" si="1137"/>
        <v>1</v>
      </c>
      <c r="BS323" s="1" t="str">
        <f t="shared" si="1138"/>
        <v>10</v>
      </c>
      <c r="BT323" s="1" t="str">
        <f t="shared" si="1139"/>
        <v>1</v>
      </c>
    </row>
    <row r="324" spans="1:72" x14ac:dyDescent="0.25">
      <c r="A324" s="87"/>
      <c r="B324" s="87"/>
      <c r="C324" s="37"/>
      <c r="D324" s="11"/>
      <c r="E324" s="11"/>
      <c r="F324" s="11"/>
      <c r="G324" s="11"/>
      <c r="H324" s="17">
        <f t="shared" si="1091"/>
        <v>3.25</v>
      </c>
      <c r="I324" s="1" t="str">
        <f t="shared" si="1114"/>
        <v>1</v>
      </c>
      <c r="J324" s="1" t="str">
        <f t="shared" si="1093"/>
        <v>1</v>
      </c>
      <c r="K324" s="1" t="str">
        <f t="shared" si="1094"/>
        <v>10</v>
      </c>
      <c r="L324" s="1" t="str">
        <f t="shared" si="1095"/>
        <v>1</v>
      </c>
      <c r="M324" s="87"/>
      <c r="N324" s="87"/>
      <c r="O324" s="37"/>
      <c r="P324" s="11"/>
      <c r="Q324" s="11"/>
      <c r="R324" s="11"/>
      <c r="S324" s="11"/>
      <c r="T324" s="17">
        <f>(U324+V324+W324+X324)/4</f>
        <v>3.25</v>
      </c>
      <c r="U324" s="1" t="str">
        <f t="shared" si="1128"/>
        <v>1</v>
      </c>
      <c r="V324" s="1" t="str">
        <f t="shared" si="1129"/>
        <v>1</v>
      </c>
      <c r="W324" s="1" t="str">
        <f t="shared" si="1130"/>
        <v>10</v>
      </c>
      <c r="X324" s="1" t="str">
        <f t="shared" si="1131"/>
        <v>1</v>
      </c>
      <c r="Y324" s="87"/>
      <c r="Z324" s="87"/>
      <c r="AA324" s="37"/>
      <c r="AB324" s="11"/>
      <c r="AC324" s="11"/>
      <c r="AD324" s="11"/>
      <c r="AE324" s="11"/>
      <c r="AF324" s="17">
        <f t="shared" si="1101"/>
        <v>3.25</v>
      </c>
      <c r="AG324" s="1" t="str">
        <f t="shared" si="1102"/>
        <v>1</v>
      </c>
      <c r="AH324" s="1" t="str">
        <f t="shared" si="1103"/>
        <v>1</v>
      </c>
      <c r="AI324" s="1" t="str">
        <f t="shared" si="1104"/>
        <v>10</v>
      </c>
      <c r="AJ324" s="1" t="str">
        <f t="shared" si="1105"/>
        <v>1</v>
      </c>
      <c r="AK324" s="87"/>
      <c r="AL324" s="87"/>
      <c r="AM324" s="37"/>
      <c r="AN324" s="11"/>
      <c r="AO324" s="11"/>
      <c r="AP324" s="11"/>
      <c r="AQ324" s="11"/>
      <c r="AR324" s="82">
        <f t="shared" si="1106"/>
        <v>3.25</v>
      </c>
      <c r="AS324" s="1" t="str">
        <f t="shared" si="1132"/>
        <v>1</v>
      </c>
      <c r="AT324" s="1" t="str">
        <f t="shared" si="1133"/>
        <v>1</v>
      </c>
      <c r="AU324" s="1" t="str">
        <f t="shared" si="1134"/>
        <v>10</v>
      </c>
      <c r="AV324" s="1" t="str">
        <f t="shared" si="1135"/>
        <v>1</v>
      </c>
      <c r="AW324" s="87"/>
      <c r="AX324" s="87"/>
      <c r="AY324" s="37"/>
      <c r="AZ324" s="11"/>
      <c r="BA324" s="11"/>
      <c r="BB324" s="11"/>
      <c r="BC324" s="11"/>
      <c r="BD324" s="17">
        <f t="shared" si="1107"/>
        <v>3.25</v>
      </c>
      <c r="BE324" s="1" t="str">
        <f t="shared" si="1108"/>
        <v>1</v>
      </c>
      <c r="BF324" s="1" t="str">
        <f t="shared" si="1109"/>
        <v>1</v>
      </c>
      <c r="BG324" s="1" t="str">
        <f t="shared" si="1110"/>
        <v>10</v>
      </c>
      <c r="BH324" s="1" t="str">
        <f t="shared" si="1111"/>
        <v>1</v>
      </c>
      <c r="BI324" s="87"/>
      <c r="BJ324" s="87"/>
      <c r="BK324" s="37"/>
      <c r="BL324" s="11"/>
      <c r="BM324" s="11"/>
      <c r="BN324" s="11"/>
      <c r="BO324" s="11"/>
      <c r="BP324" s="17">
        <f t="shared" si="1112"/>
        <v>3.25</v>
      </c>
      <c r="BQ324" s="1" t="str">
        <f t="shared" si="1136"/>
        <v>1</v>
      </c>
      <c r="BR324" s="1" t="str">
        <f t="shared" si="1137"/>
        <v>1</v>
      </c>
      <c r="BS324" s="1" t="str">
        <f t="shared" si="1138"/>
        <v>10</v>
      </c>
      <c r="BT324" s="1" t="str">
        <f t="shared" si="1139"/>
        <v>1</v>
      </c>
    </row>
    <row r="325" spans="1:72" x14ac:dyDescent="0.25">
      <c r="A325" s="3">
        <v>114</v>
      </c>
      <c r="B325" s="4" t="s">
        <v>11</v>
      </c>
      <c r="C325" s="65" t="s">
        <v>15</v>
      </c>
      <c r="D325" s="51">
        <f>AVERAGE(D313:D324)</f>
        <v>1</v>
      </c>
      <c r="E325" s="51">
        <f t="shared" ref="E325:F325" si="1140">AVERAGE(E313:E324)</f>
        <v>285.7</v>
      </c>
      <c r="F325" s="51">
        <f t="shared" si="1140"/>
        <v>8.6571428571428566</v>
      </c>
      <c r="G325" s="51">
        <f>AVERAGE(G313:G324)</f>
        <v>0.16142857142857145</v>
      </c>
      <c r="H325" s="51">
        <f>AVERAGE(H313:H324)</f>
        <v>2.4166666666666665</v>
      </c>
      <c r="I325" s="59" t="str">
        <f>IF(D325&lt;3,"1",IF(D325&lt;5,"3",IF(D325&lt;=15,"6",IF(D325&gt;15,"10"))))</f>
        <v>1</v>
      </c>
      <c r="J325" s="59" t="str">
        <f>IF(E325&lt;20,"1",IF(E325&lt;=49,"3",IF(E325&lt;=100,"6",IF(E325&gt;100,"10"))))</f>
        <v>10</v>
      </c>
      <c r="K325" s="59" t="str">
        <f>IF(F325&gt;6.5,"1",IF(F325&gt;=4.6,"3",IF(F325&gt;=2,"6",IF(F325&gt;=0,"10"))))</f>
        <v>1</v>
      </c>
      <c r="L325" s="59" t="str">
        <f>IF(G325&lt;0.5,"1",IF(G325&lt;1,"3",IF(G325&lt;=3,"6",IF(G325&gt;=3,"10"))))</f>
        <v>1</v>
      </c>
      <c r="M325" s="3">
        <v>114</v>
      </c>
      <c r="N325" s="4" t="s">
        <v>11</v>
      </c>
      <c r="O325" s="65" t="s">
        <v>15</v>
      </c>
      <c r="P325" s="51">
        <f>AVERAGE(P313:P324)</f>
        <v>1</v>
      </c>
      <c r="Q325" s="51">
        <f t="shared" ref="Q325:R325" si="1141">AVERAGE(Q313:Q324)</f>
        <v>280.84285714285716</v>
      </c>
      <c r="R325" s="51">
        <f t="shared" si="1141"/>
        <v>9.0285714285714285</v>
      </c>
      <c r="S325" s="51">
        <f>AVERAGE(S313:S324)</f>
        <v>0.15857142857142859</v>
      </c>
      <c r="T325" s="51">
        <f>AVERAGE(T313:T324)</f>
        <v>2.75</v>
      </c>
      <c r="U325" s="57" t="str">
        <f>IF(P325&lt;3,"1",IF(P325&lt;5,"3",IF(P325&lt;=15,"6",IF(P325&gt;15,"10"))))</f>
        <v>1</v>
      </c>
      <c r="V325" s="57" t="str">
        <f>IF(Q325&lt;20,"1",IF(Q325&lt;=49,"3",IF(Q325&lt;=100,"6",IF(Q325&gt;100,"10"))))</f>
        <v>10</v>
      </c>
      <c r="W325" s="57" t="str">
        <f>IF(R325&gt;6.5,"1",IF(R325&gt;=4.6,"3",IF(R325&gt;=2,"6",IF(R325&gt;=0,"10"))))</f>
        <v>1</v>
      </c>
      <c r="X325" s="57" t="str">
        <f>IF(S325&lt;0.5,"1",IF(S325&lt;1,"3",IF(S325&lt;=3,"6",IF(S325&gt;=3,"10"))))</f>
        <v>1</v>
      </c>
      <c r="Y325" s="3">
        <v>114</v>
      </c>
      <c r="Z325" s="4" t="s">
        <v>12</v>
      </c>
      <c r="AA325" s="65" t="s">
        <v>15</v>
      </c>
      <c r="AB325" s="51">
        <f>AVERAGE(AB313:AB324)</f>
        <v>1.5285714285714287</v>
      </c>
      <c r="AC325" s="51">
        <f t="shared" ref="AC325:AD325" si="1142">AVERAGE(AC313:AC324)</f>
        <v>32.385714285714286</v>
      </c>
      <c r="AD325" s="51">
        <f t="shared" si="1142"/>
        <v>8.9428571428571431</v>
      </c>
      <c r="AE325" s="51">
        <f>AVERAGE(AE313:AE324)</f>
        <v>0.16</v>
      </c>
      <c r="AF325" s="51">
        <f t="shared" ref="AF325" si="1143">AVERAGE(AF313:AF324)</f>
        <v>2.2083333333333335</v>
      </c>
      <c r="AG325" s="57" t="str">
        <f>IF(AB325&lt;3,"1",IF(AB325&lt;5,"3",IF(AB325&lt;=15,"6",IF(AB325&gt;15,"10"))))</f>
        <v>1</v>
      </c>
      <c r="AH325" s="57" t="str">
        <f>IF(AC325&lt;20,"1",IF(AC325&lt;=49,"3",IF(AC325&lt;=100,"6",IF(AC325&gt;100,"10"))))</f>
        <v>3</v>
      </c>
      <c r="AI325" s="57" t="str">
        <f>IF(AD325&gt;6.5,"1",IF(AD325&gt;=4.6,"3",IF(AD325&gt;=2,"6",IF(AD325&gt;=0,"10"))))</f>
        <v>1</v>
      </c>
      <c r="AJ325" s="57" t="str">
        <f>IF(AE325&lt;0.5,"1",IF(AE325&lt;1,"3",IF(AE325&lt;=3,"6",IF(AE325&gt;=3,"10"))))</f>
        <v>1</v>
      </c>
      <c r="AK325" s="3">
        <v>114</v>
      </c>
      <c r="AL325" s="4" t="s">
        <v>12</v>
      </c>
      <c r="AM325" s="65" t="s">
        <v>15</v>
      </c>
      <c r="AN325" s="51">
        <f>AVERAGE(AN313:AN324)</f>
        <v>3.3285714285714287</v>
      </c>
      <c r="AO325" s="51">
        <f t="shared" ref="AO325:AP325" si="1144">AVERAGE(AO313:AO324)</f>
        <v>128.32857142857142</v>
      </c>
      <c r="AP325" s="51">
        <f t="shared" si="1144"/>
        <v>6.9999999999999991</v>
      </c>
      <c r="AQ325" s="51">
        <f>AVERAGE(AQ313:AQ324)</f>
        <v>4.3314285714285718</v>
      </c>
      <c r="AR325" s="85">
        <f>AVERAGE(AR313:AR324)</f>
        <v>4</v>
      </c>
      <c r="AS325" s="57" t="str">
        <f>IF(AN325&lt;3,"1",IF(AN325&lt;5,"3",IF(AN325&lt;=15,"6",IF(AN325&gt;15,"10"))))</f>
        <v>3</v>
      </c>
      <c r="AT325" s="57" t="str">
        <f>IF(AO325&lt;20,"1",IF(AO325&lt;=49,"3",IF(AO325&lt;=100,"6",IF(AO325&gt;100,"10"))))</f>
        <v>10</v>
      </c>
      <c r="AU325" s="57" t="str">
        <f>IF(AP325&gt;6.5,"1",IF(AP325&gt;=4.6,"3",IF(AP325&gt;=2,"6",IF(AP325&gt;=0,"10"))))</f>
        <v>1</v>
      </c>
      <c r="AV325" s="57" t="str">
        <f>IF(AQ325&lt;0.5,"1",IF(AQ325&lt;1,"3",IF(AQ325&lt;=3,"6",IF(AQ325&gt;=3,"10"))))</f>
        <v>10</v>
      </c>
      <c r="AW325" s="3">
        <v>114</v>
      </c>
      <c r="AX325" s="4" t="s">
        <v>12</v>
      </c>
      <c r="AY325" s="65" t="s">
        <v>15</v>
      </c>
      <c r="AZ325" s="51">
        <f>AVERAGE(AZ313:AZ324)</f>
        <v>3.4428571428571431</v>
      </c>
      <c r="BA325" s="51">
        <f t="shared" ref="BA325:BB325" si="1145">AVERAGE(BA313:BA324)</f>
        <v>51.957142857142856</v>
      </c>
      <c r="BB325" s="51">
        <f t="shared" si="1145"/>
        <v>7</v>
      </c>
      <c r="BC325" s="51">
        <f>AVERAGE(BC313:BC324)</f>
        <v>3.1871428571428568</v>
      </c>
      <c r="BD325" s="51">
        <f t="shared" ref="BD325" si="1146">AVERAGE(BD313:BD324)</f>
        <v>3.5208333333333335</v>
      </c>
      <c r="BE325" s="57" t="str">
        <f>IF(AZ325&lt;3,"1",IF(AZ325&lt;5,"3",IF(AZ325&lt;=15,"6",IF(AZ325&gt;15,"10"))))</f>
        <v>3</v>
      </c>
      <c r="BF325" s="57" t="str">
        <f>IF(BA325&lt;20,"1",IF(BA325&lt;=49,"3",IF(BA325&lt;=100,"6",IF(BA325&gt;100,"10"))))</f>
        <v>6</v>
      </c>
      <c r="BG325" s="57" t="str">
        <f>IF(BB325&gt;6.5,"1",IF(BB325&gt;=4.6,"3",IF(BB325&gt;=2,"6",IF(BB325&gt;=0,"10"))))</f>
        <v>1</v>
      </c>
      <c r="BH325" s="57" t="str">
        <f>IF(BC325&lt;0.5,"1",IF(BC325&lt;1,"3",IF(BC325&lt;=3,"6",IF(BC325&gt;=3,"10"))))</f>
        <v>10</v>
      </c>
      <c r="BI325" s="3">
        <v>114</v>
      </c>
      <c r="BJ325" s="4" t="s">
        <v>12</v>
      </c>
      <c r="BK325" s="65" t="s">
        <v>15</v>
      </c>
      <c r="BL325" s="51">
        <f>AVERAGE(BL313:BL324)</f>
        <v>2.4428571428571431</v>
      </c>
      <c r="BM325" s="51">
        <f t="shared" ref="BM325:BN325" si="1147">AVERAGE(BM313:BM324)</f>
        <v>57.31428571428571</v>
      </c>
      <c r="BN325" s="51">
        <f t="shared" si="1147"/>
        <v>6.2571428571428571</v>
      </c>
      <c r="BO325" s="51">
        <f>AVERAGE(BO313:BO324)</f>
        <v>1.5885714285714285</v>
      </c>
      <c r="BP325" s="51">
        <f>AVERAGE(BP313:BP324)</f>
        <v>3.6666666666666665</v>
      </c>
      <c r="BQ325" s="57" t="str">
        <f>IF(BL325&lt;3,"1",IF(BL325&lt;5,"3",IF(BL325&lt;=15,"6",IF(BL325&gt;15,"10"))))</f>
        <v>1</v>
      </c>
      <c r="BR325" s="57" t="str">
        <f>IF(BM325&lt;20,"1",IF(BM325&lt;=49,"3",IF(BM325&lt;=100,"6",IF(BM325&gt;100,"10"))))</f>
        <v>6</v>
      </c>
      <c r="BS325" s="57" t="str">
        <f>IF(BN325&gt;6.5,"1",IF(BN325&gt;=4.6,"3",IF(BN325&gt;=2,"6",IF(BN325&gt;=0,"10"))))</f>
        <v>3</v>
      </c>
      <c r="BT325" s="57" t="str">
        <f>IF(BO325&lt;0.5,"1",IF(BO325&lt;1,"3",IF(BO325&lt;=3,"6",IF(BO325&gt;=3,"10"))))</f>
        <v>6</v>
      </c>
    </row>
  </sheetData>
  <mergeCells count="344">
    <mergeCell ref="AX274:AX285"/>
    <mergeCell ref="BI274:BI285"/>
    <mergeCell ref="BJ274:BJ285"/>
    <mergeCell ref="A274:A285"/>
    <mergeCell ref="B274:B285"/>
    <mergeCell ref="M274:M285"/>
    <mergeCell ref="N274:N285"/>
    <mergeCell ref="Y274:Y285"/>
    <mergeCell ref="Z274:Z285"/>
    <mergeCell ref="AK274:AK285"/>
    <mergeCell ref="AL274:AL285"/>
    <mergeCell ref="AW274:AW285"/>
    <mergeCell ref="AX235:AX246"/>
    <mergeCell ref="BI235:BI246"/>
    <mergeCell ref="BJ235:BJ246"/>
    <mergeCell ref="A222:A233"/>
    <mergeCell ref="B222:B233"/>
    <mergeCell ref="M222:M233"/>
    <mergeCell ref="N222:N233"/>
    <mergeCell ref="Y222:Y233"/>
    <mergeCell ref="Z222:Z233"/>
    <mergeCell ref="AK222:AK233"/>
    <mergeCell ref="AL222:AL233"/>
    <mergeCell ref="AW222:AW233"/>
    <mergeCell ref="A235:A246"/>
    <mergeCell ref="B235:B246"/>
    <mergeCell ref="M235:M246"/>
    <mergeCell ref="N235:N246"/>
    <mergeCell ref="Y235:Y246"/>
    <mergeCell ref="Z235:Z246"/>
    <mergeCell ref="AK235:AK246"/>
    <mergeCell ref="AL235:AL246"/>
    <mergeCell ref="AW235:AW246"/>
    <mergeCell ref="AX222:AX233"/>
    <mergeCell ref="BI222:BI233"/>
    <mergeCell ref="BJ222:BJ233"/>
    <mergeCell ref="AL5:AL12"/>
    <mergeCell ref="AW5:AW12"/>
    <mergeCell ref="AX5:AX12"/>
    <mergeCell ref="AK5:AK12"/>
    <mergeCell ref="BI5:BI12"/>
    <mergeCell ref="AY3:AY4"/>
    <mergeCell ref="BJ5:BJ12"/>
    <mergeCell ref="BJ3:BJ4"/>
    <mergeCell ref="AX27:AX38"/>
    <mergeCell ref="BI27:BI38"/>
    <mergeCell ref="BJ27:BJ38"/>
    <mergeCell ref="AX14:AX25"/>
    <mergeCell ref="BI14:BI25"/>
    <mergeCell ref="BJ14:BJ25"/>
    <mergeCell ref="A1:B1"/>
    <mergeCell ref="C1:BT1"/>
    <mergeCell ref="A2:B2"/>
    <mergeCell ref="C2:L2"/>
    <mergeCell ref="M2:N2"/>
    <mergeCell ref="O2:X2"/>
    <mergeCell ref="BK2:BT2"/>
    <mergeCell ref="AS3:AV3"/>
    <mergeCell ref="BE3:BH3"/>
    <mergeCell ref="AL3:AL4"/>
    <mergeCell ref="AM3:AM4"/>
    <mergeCell ref="AZ3:BD3"/>
    <mergeCell ref="AX3:AX4"/>
    <mergeCell ref="AW2:AX2"/>
    <mergeCell ref="BQ3:BT3"/>
    <mergeCell ref="A3:A4"/>
    <mergeCell ref="B3:B4"/>
    <mergeCell ref="C3:C4"/>
    <mergeCell ref="D3:H3"/>
    <mergeCell ref="M3:M4"/>
    <mergeCell ref="N3:N4"/>
    <mergeCell ref="U3:X3"/>
    <mergeCell ref="I3:L3"/>
    <mergeCell ref="BL3:BP3"/>
    <mergeCell ref="A5:A12"/>
    <mergeCell ref="B5:B12"/>
    <mergeCell ref="M5:M12"/>
    <mergeCell ref="N5:N12"/>
    <mergeCell ref="Y5:Y12"/>
    <mergeCell ref="Z5:Z12"/>
    <mergeCell ref="BI3:BI4"/>
    <mergeCell ref="AM2:AV2"/>
    <mergeCell ref="BK3:BK4"/>
    <mergeCell ref="AY2:BH2"/>
    <mergeCell ref="BI2:BJ2"/>
    <mergeCell ref="Y2:Z2"/>
    <mergeCell ref="AA2:AJ2"/>
    <mergeCell ref="AK2:AL2"/>
    <mergeCell ref="Z3:Z4"/>
    <mergeCell ref="AA3:AA4"/>
    <mergeCell ref="AB3:AF3"/>
    <mergeCell ref="AG3:AJ3"/>
    <mergeCell ref="O3:O4"/>
    <mergeCell ref="P3:T3"/>
    <mergeCell ref="Y3:Y4"/>
    <mergeCell ref="AK3:AK4"/>
    <mergeCell ref="AN3:AR3"/>
    <mergeCell ref="AW3:AW4"/>
    <mergeCell ref="A14:A25"/>
    <mergeCell ref="B14:B25"/>
    <mergeCell ref="M14:M25"/>
    <mergeCell ref="N14:N25"/>
    <mergeCell ref="Y14:Y25"/>
    <mergeCell ref="Z14:Z25"/>
    <mergeCell ref="AK14:AK25"/>
    <mergeCell ref="AL14:AL25"/>
    <mergeCell ref="AW14:AW25"/>
    <mergeCell ref="A27:A38"/>
    <mergeCell ref="B27:B38"/>
    <mergeCell ref="M27:M38"/>
    <mergeCell ref="N27:N38"/>
    <mergeCell ref="Y27:Y38"/>
    <mergeCell ref="Z27:Z38"/>
    <mergeCell ref="AK27:AK38"/>
    <mergeCell ref="AL27:AL38"/>
    <mergeCell ref="AW27:AW38"/>
    <mergeCell ref="AX53:AX64"/>
    <mergeCell ref="BI53:BI64"/>
    <mergeCell ref="BJ53:BJ64"/>
    <mergeCell ref="A40:A51"/>
    <mergeCell ref="B40:B51"/>
    <mergeCell ref="M40:M51"/>
    <mergeCell ref="N40:N51"/>
    <mergeCell ref="Y40:Y51"/>
    <mergeCell ref="Z40:Z51"/>
    <mergeCell ref="AK40:AK51"/>
    <mergeCell ref="AL40:AL51"/>
    <mergeCell ref="AW40:AW51"/>
    <mergeCell ref="AX40:AX51"/>
    <mergeCell ref="BI40:BI51"/>
    <mergeCell ref="BJ40:BJ51"/>
    <mergeCell ref="A53:A64"/>
    <mergeCell ref="B53:B64"/>
    <mergeCell ref="M53:M64"/>
    <mergeCell ref="N53:N64"/>
    <mergeCell ref="Y53:Y64"/>
    <mergeCell ref="Z53:Z64"/>
    <mergeCell ref="AK53:AK64"/>
    <mergeCell ref="AL53:AL64"/>
    <mergeCell ref="AW53:AW64"/>
    <mergeCell ref="AX79:AX90"/>
    <mergeCell ref="BI79:BI90"/>
    <mergeCell ref="BJ79:BJ90"/>
    <mergeCell ref="A66:A77"/>
    <mergeCell ref="B66:B77"/>
    <mergeCell ref="M66:M77"/>
    <mergeCell ref="N66:N77"/>
    <mergeCell ref="Y66:Y77"/>
    <mergeCell ref="Z66:Z77"/>
    <mergeCell ref="AK66:AK77"/>
    <mergeCell ref="AL66:AL77"/>
    <mergeCell ref="AW66:AW77"/>
    <mergeCell ref="AX66:AX77"/>
    <mergeCell ref="BI66:BI77"/>
    <mergeCell ref="BJ66:BJ77"/>
    <mergeCell ref="A79:A90"/>
    <mergeCell ref="B79:B90"/>
    <mergeCell ref="M79:M90"/>
    <mergeCell ref="N79:N90"/>
    <mergeCell ref="Y79:Y90"/>
    <mergeCell ref="Z79:Z90"/>
    <mergeCell ref="AK79:AK90"/>
    <mergeCell ref="AL79:AL90"/>
    <mergeCell ref="AW79:AW90"/>
    <mergeCell ref="AX105:AX116"/>
    <mergeCell ref="BI105:BI116"/>
    <mergeCell ref="BJ105:BJ116"/>
    <mergeCell ref="A92:A103"/>
    <mergeCell ref="B92:B103"/>
    <mergeCell ref="M92:M103"/>
    <mergeCell ref="N92:N103"/>
    <mergeCell ref="Y92:Y103"/>
    <mergeCell ref="Z92:Z103"/>
    <mergeCell ref="AK92:AK103"/>
    <mergeCell ref="AL92:AL103"/>
    <mergeCell ref="AW92:AW103"/>
    <mergeCell ref="AX92:AX103"/>
    <mergeCell ref="BI92:BI103"/>
    <mergeCell ref="BJ92:BJ103"/>
    <mergeCell ref="A105:A116"/>
    <mergeCell ref="B105:B116"/>
    <mergeCell ref="M105:M116"/>
    <mergeCell ref="N105:N116"/>
    <mergeCell ref="Y105:Y116"/>
    <mergeCell ref="Z105:Z116"/>
    <mergeCell ref="AK105:AK116"/>
    <mergeCell ref="AL105:AL116"/>
    <mergeCell ref="AW105:AW116"/>
    <mergeCell ref="AX131:AX142"/>
    <mergeCell ref="BI131:BI142"/>
    <mergeCell ref="BJ131:BJ142"/>
    <mergeCell ref="A118:A129"/>
    <mergeCell ref="B118:B129"/>
    <mergeCell ref="M118:M129"/>
    <mergeCell ref="N118:N129"/>
    <mergeCell ref="Y118:Y129"/>
    <mergeCell ref="Z118:Z129"/>
    <mergeCell ref="AK118:AK129"/>
    <mergeCell ref="AL118:AL129"/>
    <mergeCell ref="AW118:AW129"/>
    <mergeCell ref="AX118:AX129"/>
    <mergeCell ref="BI118:BI129"/>
    <mergeCell ref="BJ118:BJ129"/>
    <mergeCell ref="A131:A142"/>
    <mergeCell ref="B131:B142"/>
    <mergeCell ref="M131:M142"/>
    <mergeCell ref="N131:N142"/>
    <mergeCell ref="Y131:Y142"/>
    <mergeCell ref="Z131:Z142"/>
    <mergeCell ref="AK131:AK142"/>
    <mergeCell ref="AL131:AL142"/>
    <mergeCell ref="AW131:AW142"/>
    <mergeCell ref="AX157:AX168"/>
    <mergeCell ref="BI157:BI168"/>
    <mergeCell ref="BJ157:BJ168"/>
    <mergeCell ref="A144:A155"/>
    <mergeCell ref="B144:B155"/>
    <mergeCell ref="M144:M155"/>
    <mergeCell ref="N144:N155"/>
    <mergeCell ref="Y144:Y155"/>
    <mergeCell ref="Z144:Z155"/>
    <mergeCell ref="AK144:AK155"/>
    <mergeCell ref="AL144:AL155"/>
    <mergeCell ref="AW144:AW155"/>
    <mergeCell ref="AX144:AX155"/>
    <mergeCell ref="BI144:BI155"/>
    <mergeCell ref="BJ144:BJ155"/>
    <mergeCell ref="A157:A168"/>
    <mergeCell ref="B157:B168"/>
    <mergeCell ref="M157:M168"/>
    <mergeCell ref="N157:N168"/>
    <mergeCell ref="Y157:Y168"/>
    <mergeCell ref="Z157:Z168"/>
    <mergeCell ref="AK157:AK168"/>
    <mergeCell ref="AL157:AL168"/>
    <mergeCell ref="AW157:AW168"/>
    <mergeCell ref="AL170:AL181"/>
    <mergeCell ref="AW170:AW181"/>
    <mergeCell ref="AX170:AX181"/>
    <mergeCell ref="BI170:BI181"/>
    <mergeCell ref="BJ170:BJ181"/>
    <mergeCell ref="A170:A181"/>
    <mergeCell ref="B170:B181"/>
    <mergeCell ref="M170:M181"/>
    <mergeCell ref="N170:N181"/>
    <mergeCell ref="Y170:Y181"/>
    <mergeCell ref="Z170:Z181"/>
    <mergeCell ref="AK170:AK181"/>
    <mergeCell ref="AK183:AK194"/>
    <mergeCell ref="AL183:AL194"/>
    <mergeCell ref="AW183:AW194"/>
    <mergeCell ref="AX183:AX194"/>
    <mergeCell ref="BI183:BI194"/>
    <mergeCell ref="BJ183:BJ194"/>
    <mergeCell ref="A183:A194"/>
    <mergeCell ref="B183:B194"/>
    <mergeCell ref="M183:M194"/>
    <mergeCell ref="N183:N194"/>
    <mergeCell ref="Y183:Y194"/>
    <mergeCell ref="Z183:Z194"/>
    <mergeCell ref="AK196:AK207"/>
    <mergeCell ref="AL196:AL207"/>
    <mergeCell ref="AW196:AW207"/>
    <mergeCell ref="AX196:AX207"/>
    <mergeCell ref="BI196:BI207"/>
    <mergeCell ref="BJ196:BJ207"/>
    <mergeCell ref="A196:A207"/>
    <mergeCell ref="B196:B207"/>
    <mergeCell ref="M196:M207"/>
    <mergeCell ref="N196:N207"/>
    <mergeCell ref="Y196:Y207"/>
    <mergeCell ref="Z196:Z207"/>
    <mergeCell ref="AK209:AK220"/>
    <mergeCell ref="AL209:AL220"/>
    <mergeCell ref="AW209:AW220"/>
    <mergeCell ref="AX209:AX220"/>
    <mergeCell ref="BI209:BI220"/>
    <mergeCell ref="BJ209:BJ220"/>
    <mergeCell ref="A209:A220"/>
    <mergeCell ref="B209:B220"/>
    <mergeCell ref="M209:M220"/>
    <mergeCell ref="N209:N220"/>
    <mergeCell ref="Y209:Y220"/>
    <mergeCell ref="Z209:Z220"/>
    <mergeCell ref="AX248:AX259"/>
    <mergeCell ref="BI248:BI259"/>
    <mergeCell ref="BJ248:BJ259"/>
    <mergeCell ref="A248:A259"/>
    <mergeCell ref="B248:B259"/>
    <mergeCell ref="M248:M259"/>
    <mergeCell ref="N248:N259"/>
    <mergeCell ref="Y248:Y259"/>
    <mergeCell ref="Z248:Z259"/>
    <mergeCell ref="AK248:AK259"/>
    <mergeCell ref="AL248:AL259"/>
    <mergeCell ref="AW248:AW259"/>
    <mergeCell ref="AX261:AX272"/>
    <mergeCell ref="BI261:BI272"/>
    <mergeCell ref="BJ261:BJ272"/>
    <mergeCell ref="A261:A272"/>
    <mergeCell ref="B261:B272"/>
    <mergeCell ref="M261:M272"/>
    <mergeCell ref="N261:N272"/>
    <mergeCell ref="Y261:Y272"/>
    <mergeCell ref="Z261:Z272"/>
    <mergeCell ref="AK261:AK272"/>
    <mergeCell ref="AL261:AL272"/>
    <mergeCell ref="AW261:AW272"/>
    <mergeCell ref="AX287:AX298"/>
    <mergeCell ref="BI287:BI298"/>
    <mergeCell ref="BJ287:BJ298"/>
    <mergeCell ref="A287:A298"/>
    <mergeCell ref="B287:B298"/>
    <mergeCell ref="M287:M298"/>
    <mergeCell ref="N287:N298"/>
    <mergeCell ref="Y287:Y298"/>
    <mergeCell ref="Z287:Z298"/>
    <mergeCell ref="AK287:AK298"/>
    <mergeCell ref="AL287:AL298"/>
    <mergeCell ref="AW287:AW298"/>
    <mergeCell ref="AX300:AX311"/>
    <mergeCell ref="BI300:BI311"/>
    <mergeCell ref="BJ300:BJ311"/>
    <mergeCell ref="A300:A311"/>
    <mergeCell ref="B300:B311"/>
    <mergeCell ref="M300:M311"/>
    <mergeCell ref="N300:N311"/>
    <mergeCell ref="Y300:Y311"/>
    <mergeCell ref="Z300:Z311"/>
    <mergeCell ref="AK300:AK311"/>
    <mergeCell ref="AL300:AL311"/>
    <mergeCell ref="AW300:AW311"/>
    <mergeCell ref="AX313:AX324"/>
    <mergeCell ref="BI313:BI324"/>
    <mergeCell ref="BJ313:BJ324"/>
    <mergeCell ref="A313:A324"/>
    <mergeCell ref="B313:B324"/>
    <mergeCell ref="M313:M324"/>
    <mergeCell ref="N313:N324"/>
    <mergeCell ref="Y313:Y324"/>
    <mergeCell ref="Z313:Z324"/>
    <mergeCell ref="AK313:AK324"/>
    <mergeCell ref="AL313:AL324"/>
    <mergeCell ref="AW313:AW32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八掌溪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2013-08-09T09:41:17Z</dcterms:created>
  <dcterms:modified xsi:type="dcterms:W3CDTF">2025-09-02T03:03:07Z</dcterms:modified>
</cp:coreProperties>
</file>