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Users\user\Desktop\郁芳\113年\性別統計指標\"/>
    </mc:Choice>
  </mc:AlternateContent>
  <xr:revisionPtr revIDLastSave="0" documentId="13_ncr:1_{14E52E10-471B-42A0-846E-82AF9453DC87}" xr6:coauthVersionLast="47" xr6:coauthVersionMax="47" xr10:uidLastSave="{00000000-0000-0000-0000-000000000000}"/>
  <bookViews>
    <workbookView xWindow="-120" yWindow="-120" windowWidth="20640" windowHeight="11160" xr2:uid="{00000000-000D-0000-FFFF-FFFF00000000}"/>
  </bookViews>
  <sheets>
    <sheet name="性別統計指標" sheetId="1" r:id="rId1"/>
    <sheet name="Sheet1" sheetId="2" r:id="rId2"/>
  </sheets>
  <definedNames>
    <definedName name="_xlnm._FilterDatabase" localSheetId="0" hidden="1">性別統計指標!$B$2:$AE$3</definedName>
    <definedName name="_xlnm.Print_Area" localSheetId="0">性別統計指標!$B$1:$AE$86</definedName>
    <definedName name="_xlnm.Print_Titles" localSheetId="0">性別統計指標!$1:$3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 i="1" l="1"/>
  <c r="AB5" i="1"/>
  <c r="K26" i="1"/>
  <c r="J26" i="1"/>
  <c r="I26" i="1"/>
  <c r="H26" i="1"/>
  <c r="G26" i="1"/>
  <c r="E26" i="1"/>
  <c r="D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1" authorId="0" shapeId="0" xr:uid="{00000000-0006-0000-0000-000001000000}">
      <text>
        <r>
          <rPr>
            <b/>
            <sz val="13"/>
            <color indexed="81"/>
            <rFont val="新細明體"/>
            <family val="1"/>
            <charset val="136"/>
          </rPr>
          <t>user:</t>
        </r>
        <r>
          <rPr>
            <sz val="13"/>
            <color indexed="81"/>
            <rFont val="新細明體"/>
            <family val="1"/>
            <charset val="136"/>
          </rPr>
          <t xml:space="preserve">
自101年起托育補助或津貼的統計對象變更，由原本的[所有兒少]
改為[弱勢兒少]。</t>
        </r>
      </text>
    </comment>
  </commentList>
</comments>
</file>

<file path=xl/sharedStrings.xml><?xml version="1.0" encoding="utf-8"?>
<sst xmlns="http://schemas.openxmlformats.org/spreadsheetml/2006/main" count="262" uniqueCount="165">
  <si>
    <t>指標項目</t>
    <phoneticPr fontId="2" type="noConversion"/>
  </si>
  <si>
    <t>單位</t>
    <phoneticPr fontId="2" type="noConversion"/>
  </si>
  <si>
    <t>一、權力、決策與影響力</t>
    <phoneticPr fontId="2" type="noConversion"/>
  </si>
  <si>
    <t>二、就業、經濟與福利</t>
    <phoneticPr fontId="2" type="noConversion"/>
  </si>
  <si>
    <t>定義</t>
    <phoneticPr fontId="2" type="noConversion"/>
  </si>
  <si>
    <t>人</t>
  </si>
  <si>
    <t>資料來源</t>
    <phoneticPr fontId="2" type="noConversion"/>
  </si>
  <si>
    <t>項目</t>
    <phoneticPr fontId="2" type="noConversion"/>
  </si>
  <si>
    <t>男性</t>
    <phoneticPr fontId="2" type="noConversion"/>
  </si>
  <si>
    <t>女性</t>
    <phoneticPr fontId="2" type="noConversion"/>
  </si>
  <si>
    <t>100年</t>
    <phoneticPr fontId="2" type="noConversion"/>
  </si>
  <si>
    <t>101年</t>
    <phoneticPr fontId="2" type="noConversion"/>
  </si>
  <si>
    <t>102年</t>
    <phoneticPr fontId="2" type="noConversion"/>
  </si>
  <si>
    <t>103年</t>
    <phoneticPr fontId="2" type="noConversion"/>
  </si>
  <si>
    <t>104年</t>
    <phoneticPr fontId="2" type="noConversion"/>
  </si>
  <si>
    <t>正式編制內職員為簡任(派)官等人數。</t>
    <phoneticPr fontId="2" type="noConversion"/>
  </si>
  <si>
    <t>正式編制內職員教育程度為高中(職)畢業之人數。</t>
    <phoneticPr fontId="2" type="noConversion"/>
  </si>
  <si>
    <t>正式編制內職員薦任(派)官等人數。</t>
    <phoneticPr fontId="2" type="noConversion"/>
  </si>
  <si>
    <t>正式編制內職員為委任(派)官等人數。</t>
    <phoneticPr fontId="2" type="noConversion"/>
  </si>
  <si>
    <t>正式編制內職員教育程度為國(初)中以下畢業之人數。</t>
    <phoneticPr fontId="2" type="noConversion"/>
  </si>
  <si>
    <t>正式編制內職員年齡65歲以上人數。</t>
    <phoneticPr fontId="2" type="noConversion"/>
  </si>
  <si>
    <t>正式編制內職員為雇員人數。</t>
    <phoneticPr fontId="2" type="noConversion"/>
  </si>
  <si>
    <t>權力、決策與影響力</t>
    <phoneticPr fontId="2" type="noConversion"/>
  </si>
  <si>
    <t>就業、經濟與福利</t>
    <phoneticPr fontId="2" type="noConversion"/>
  </si>
  <si>
    <t>人口、婚姻與家庭</t>
    <phoneticPr fontId="2" type="noConversion"/>
  </si>
  <si>
    <t>教育、文化與媒體</t>
    <phoneticPr fontId="2" type="noConversion"/>
  </si>
  <si>
    <t>健康、醫療與照顧</t>
    <phoneticPr fontId="2" type="noConversion"/>
  </si>
  <si>
    <t>機關正式編制內職員數。</t>
  </si>
  <si>
    <t>本局人事室</t>
  </si>
  <si>
    <t>人身安全與司法</t>
    <phoneticPr fontId="2" type="noConversion"/>
  </si>
  <si>
    <t>環境、能源與科技</t>
    <phoneticPr fontId="2" type="noConversion"/>
  </si>
  <si>
    <t>按職等別分</t>
    <phoneticPr fontId="2" type="noConversion"/>
  </si>
  <si>
    <t>按教育程度分</t>
    <phoneticPr fontId="2" type="noConversion"/>
  </si>
  <si>
    <t>按年齡分</t>
    <phoneticPr fontId="2" type="noConversion"/>
  </si>
  <si>
    <t>正式編制內職員教育程度為大專及以上畢業之人數。</t>
    <phoneticPr fontId="2" type="noConversion"/>
  </si>
  <si>
    <t>正式編制內職員年齡34歲以下人數。</t>
    <phoneticPr fontId="2" type="noConversion"/>
  </si>
  <si>
    <t>正式編制內職員年齡介於35至49歲間人數。</t>
    <phoneticPr fontId="2" type="noConversion"/>
  </si>
  <si>
    <t>正式編制內職員年齡介於50至64歲間人數。</t>
    <phoneticPr fontId="2" type="noConversion"/>
  </si>
  <si>
    <t>簡任(派)</t>
    <phoneticPr fontId="2" type="noConversion"/>
  </si>
  <si>
    <t>薦任(派)</t>
    <phoneticPr fontId="2" type="noConversion"/>
  </si>
  <si>
    <t>委任(派)</t>
    <phoneticPr fontId="2" type="noConversion"/>
  </si>
  <si>
    <t>雇員</t>
    <phoneticPr fontId="2" type="noConversion"/>
  </si>
  <si>
    <t>大專及以上</t>
    <phoneticPr fontId="2" type="noConversion"/>
  </si>
  <si>
    <t>高中(職)畢業</t>
    <phoneticPr fontId="2" type="noConversion"/>
  </si>
  <si>
    <t>國(初)中以下</t>
    <phoneticPr fontId="2" type="noConversion"/>
  </si>
  <si>
    <t>34歲以下</t>
    <phoneticPr fontId="2" type="noConversion"/>
  </si>
  <si>
    <t>35至49歲</t>
    <phoneticPr fontId="2" type="noConversion"/>
  </si>
  <si>
    <t>50至64歲</t>
    <phoneticPr fontId="2" type="noConversion"/>
  </si>
  <si>
    <t>65歲以上</t>
    <phoneticPr fontId="2" type="noConversion"/>
  </si>
  <si>
    <t>人民團體</t>
    <phoneticPr fontId="2" type="noConversion"/>
  </si>
  <si>
    <t>人</t>
    <phoneticPr fontId="2" type="noConversion"/>
  </si>
  <si>
    <t>本局人民團體科</t>
    <phoneticPr fontId="2" type="noConversion"/>
  </si>
  <si>
    <t>婦女及兒童少年福利</t>
    <phoneticPr fontId="2" type="noConversion"/>
  </si>
  <si>
    <t xml:space="preserve">    合作事業現有工作人員</t>
    <phoneticPr fontId="2" type="noConversion"/>
  </si>
  <si>
    <t>本局婦女及兒童少年福利科</t>
    <phoneticPr fontId="2" type="noConversion"/>
  </si>
  <si>
    <t>人次</t>
    <phoneticPr fontId="2" type="noConversion"/>
  </si>
  <si>
    <t xml:space="preserve"> </t>
    <phoneticPr fontId="2" type="noConversion"/>
  </si>
  <si>
    <t xml:space="preserve"> </t>
    <phoneticPr fontId="2" type="noConversion"/>
  </si>
  <si>
    <t>家庭寄養</t>
    <phoneticPr fontId="2" type="noConversion"/>
  </si>
  <si>
    <t>人數</t>
    <phoneticPr fontId="2" type="noConversion"/>
  </si>
  <si>
    <t xml:space="preserve">     兒童及少年福利服務</t>
    <phoneticPr fontId="2" type="noConversion"/>
  </si>
  <si>
    <t>弱勢兒童及少年生活扶助</t>
    <phoneticPr fontId="2" type="noConversion"/>
  </si>
  <si>
    <t xml:space="preserve">       弱勢兒童及少年醫療補助</t>
    <phoneticPr fontId="2" type="noConversion"/>
  </si>
  <si>
    <t xml:space="preserve">       托育補助或津貼</t>
    <phoneticPr fontId="2" type="noConversion"/>
  </si>
  <si>
    <t xml:space="preserve">      目睹家庭暴力服務人次</t>
    <phoneticPr fontId="2" type="noConversion"/>
  </si>
  <si>
    <t xml:space="preserve">  無戶(國)籍兒童及少年輔導人數</t>
    <phoneticPr fontId="2" type="noConversion"/>
  </si>
  <si>
    <t xml:space="preserve">    發展遲緩兒童早期療育服務個案通報概況</t>
    <phoneticPr fontId="2" type="noConversion"/>
  </si>
  <si>
    <t xml:space="preserve">    獨居老人人數及服務概況</t>
    <phoneticPr fontId="2" type="noConversion"/>
  </si>
  <si>
    <t xml:space="preserve">       年底列冊需關懷之獨居老人人數</t>
    <phoneticPr fontId="2" type="noConversion"/>
  </si>
  <si>
    <t xml:space="preserve">    老人長期照護、養護及安養機構工作人員數</t>
    <phoneticPr fontId="2" type="noConversion"/>
  </si>
  <si>
    <t>老人社會福利機構收容動態</t>
    <phoneticPr fontId="2" type="noConversion"/>
  </si>
  <si>
    <t xml:space="preserve"> 實際收容人數</t>
    <phoneticPr fontId="2" type="noConversion"/>
  </si>
  <si>
    <t>身心障礙福利服務機構概況</t>
    <phoneticPr fontId="2" type="noConversion"/>
  </si>
  <si>
    <t>實際安置服務人數</t>
    <phoneticPr fontId="2" type="noConversion"/>
  </si>
  <si>
    <t>老人福利</t>
    <phoneticPr fontId="2" type="noConversion"/>
  </si>
  <si>
    <t>身心障礙福利</t>
    <phoneticPr fontId="2" type="noConversion"/>
  </si>
  <si>
    <t>人</t>
    <phoneticPr fontId="2" type="noConversion"/>
  </si>
  <si>
    <t>極重度</t>
    <phoneticPr fontId="2" type="noConversion"/>
  </si>
  <si>
    <t>重度</t>
    <phoneticPr fontId="2" type="noConversion"/>
  </si>
  <si>
    <t>中度</t>
    <phoneticPr fontId="2" type="noConversion"/>
  </si>
  <si>
    <t>輕度</t>
    <phoneticPr fontId="2" type="noConversion"/>
  </si>
  <si>
    <t>社會救助</t>
    <phoneticPr fontId="2" type="noConversion"/>
  </si>
  <si>
    <t xml:space="preserve">   中低收入戶人口</t>
    <phoneticPr fontId="2" type="noConversion"/>
  </si>
  <si>
    <t xml:space="preserve">   原住民身心障礙人數</t>
    <phoneticPr fontId="2" type="noConversion"/>
  </si>
  <si>
    <t xml:space="preserve">   身心障礙者人數按年齡與障礙等級別分</t>
    <phoneticPr fontId="2" type="noConversion"/>
  </si>
  <si>
    <t xml:space="preserve">    身心障礙福利服務機構工作人員數</t>
    <phoneticPr fontId="2" type="noConversion"/>
  </si>
  <si>
    <t>未滿12歲</t>
    <phoneticPr fontId="2" type="noConversion"/>
  </si>
  <si>
    <t>12-17歲</t>
    <phoneticPr fontId="2" type="noConversion"/>
  </si>
  <si>
    <t>18-64歲</t>
    <phoneticPr fontId="2" type="noConversion"/>
  </si>
  <si>
    <t>65歲以上</t>
    <phoneticPr fontId="2" type="noConversion"/>
  </si>
  <si>
    <t>社會工作及家庭福利</t>
    <phoneticPr fontId="2" type="noConversion"/>
  </si>
  <si>
    <t xml:space="preserve">    社會工作專職人員數</t>
    <phoneticPr fontId="2" type="noConversion"/>
  </si>
  <si>
    <t>家庭暴力暨性侵害防治</t>
    <phoneticPr fontId="2" type="noConversion"/>
  </si>
  <si>
    <t xml:space="preserve">    家庭暴力事件通報案件統計</t>
    <phoneticPr fontId="2" type="noConversion"/>
  </si>
  <si>
    <t xml:space="preserve">         被害人數</t>
    <phoneticPr fontId="2" type="noConversion"/>
  </si>
  <si>
    <t xml:space="preserve">         加害人數</t>
    <phoneticPr fontId="2" type="noConversion"/>
  </si>
  <si>
    <t xml:space="preserve">    家庭暴力防治業務</t>
    <phoneticPr fontId="2" type="noConversion"/>
  </si>
  <si>
    <t xml:space="preserve">         家庭暴力被害人保護扶助人次</t>
    <phoneticPr fontId="2" type="noConversion"/>
  </si>
  <si>
    <t xml:space="preserve">    性侵害事件通報案件統計</t>
    <phoneticPr fontId="2" type="noConversion"/>
  </si>
  <si>
    <t>臺南市政府社會局性別統計指標</t>
    <phoneticPr fontId="2" type="noConversion"/>
  </si>
  <si>
    <t>老人福利科</t>
    <phoneticPr fontId="2" type="noConversion"/>
  </si>
  <si>
    <t>身心障礙福利科</t>
    <phoneticPr fontId="2" type="noConversion"/>
  </si>
  <si>
    <t>社會救助科</t>
    <phoneticPr fontId="2" type="noConversion"/>
  </si>
  <si>
    <t>社會工作及家庭福利科</t>
    <phoneticPr fontId="2" type="noConversion"/>
  </si>
  <si>
    <t>家庭暴力暨性侵害防治</t>
    <phoneticPr fontId="2" type="noConversion"/>
  </si>
  <si>
    <t xml:space="preserve">    兒童及少年福利機構</t>
    <phoneticPr fontId="2" type="noConversion"/>
  </si>
  <si>
    <t xml:space="preserve">        安置及教養機構收容人數</t>
    <phoneticPr fontId="2" type="noConversion"/>
  </si>
  <si>
    <t xml:space="preserve">    福利服務中心服務人次</t>
    <phoneticPr fontId="2" type="noConversion"/>
  </si>
  <si>
    <t>通報個案人數</t>
    <phoneticPr fontId="2" type="noConversion"/>
  </si>
  <si>
    <t>將因家庭遭受變故或失依、失養或遭虐待等情事之兒童及少年安置於符合的家庭接受寄養，並於適當時機得返回其家庭之福利措施，其中家庭數及被寄養之兒童及少年數均以被寄養人之戶籍在地之直轄市、縣市為準。</t>
    <phoneticPr fontId="2" type="noConversion"/>
  </si>
  <si>
    <t>凡經主管機關核定設立之各類合作社現有工作人員。</t>
    <phoneticPr fontId="2" type="noConversion"/>
  </si>
  <si>
    <t>依兒童及少年福利與權益保障法第23條第1項第8、9、10款、第52條、第56條第1項及第62條第1項規定為服務對象而設立之機構收容人數。</t>
    <phoneticPr fontId="2" type="noConversion"/>
  </si>
  <si>
    <t>依兒童及少年福利與權益保障法第23條第1項第14款規定為服務對象而設立之機構服務人次。</t>
    <phoneticPr fontId="2" type="noConversion"/>
  </si>
  <si>
    <t>接受政府機關補助之兒童及少年生活扶助措施之人數。</t>
    <phoneticPr fontId="2" type="noConversion"/>
  </si>
  <si>
    <t>接受政府機關補助之兒童及少年醫療補助之人數。</t>
    <phoneticPr fontId="2" type="noConversion"/>
  </si>
  <si>
    <t>指寄養家庭之兒童就讀立案幼托園所，接受政府機關補助托育津貼之人數。</t>
    <phoneticPr fontId="2" type="noConversion"/>
  </si>
  <si>
    <t>本市主管機關對目睹家庭暴力之兒童及少年個案提供服務之人數。</t>
    <phoneticPr fontId="2" type="noConversion"/>
  </si>
  <si>
    <t>指對棄嬰或特殊無戶籍兒童接受直轄市、市政府或兒童福利服務機構輔導而取得戶籍之人數。</t>
    <phoneticPr fontId="2" type="noConversion"/>
  </si>
  <si>
    <t>由家長、監護者、托嬰中心、早療機構、社福機構(含社工員、福利機構、社政單位)、幼教機構(公立、私立幼兒園、學前特教班)、醫療院所、衛生所及其他(含保母、親友、村里長、村里幹事、警政單位等)通報之人數。</t>
    <phoneticPr fontId="2" type="noConversion"/>
  </si>
  <si>
    <t>凡本市年滿65歲以上獨自居住、或同住者無照顧能力、或經列冊需關懷之老人人數。</t>
    <phoneticPr fontId="2" type="noConversion"/>
  </si>
  <si>
    <t>依據老人福利法及老人福利機構設立標準等規定成立之老人長期照顧、安養機構內之工作人員。</t>
    <phoneticPr fontId="2" type="noConversion"/>
  </si>
  <si>
    <t>老人福利機構年底實際收容人數。</t>
    <phoneticPr fontId="2" type="noConversion"/>
  </si>
  <si>
    <t>本市依法許可設立或依契約委託辦理之身心障礙福利機構之安置服務人數。</t>
    <phoneticPr fontId="2" type="noConversion"/>
  </si>
  <si>
    <t>本市依法許可設立或依契約委託辦理之身心障礙福利機構之工作人員數。</t>
    <phoneticPr fontId="2" type="noConversion"/>
  </si>
  <si>
    <t>凡本市領有身心障礙證明(手冊)的原住民。</t>
    <phoneticPr fontId="2" type="noConversion"/>
  </si>
  <si>
    <t>符合家庭總收入，平均分配全家人口，每人每月不超過最低生活費1.5倍，且家庭財產未超過中央，直轄市主管機關公告之當年度一定金額者，依年齡區分如下</t>
    <phoneticPr fontId="2" type="noConversion"/>
  </si>
  <si>
    <t>本轄市內公、私部門辦理社會福利各項業務之社會工作專職現職人員。</t>
    <phoneticPr fontId="2" type="noConversion"/>
  </si>
  <si>
    <t>接獲家庭暴力事件通報案件之被害人數。</t>
    <phoneticPr fontId="2" type="noConversion"/>
  </si>
  <si>
    <t>接獲家庭暴力事件通報案件之加害人數。</t>
    <phoneticPr fontId="2" type="noConversion"/>
  </si>
  <si>
    <t>按被害人年齡層(未滿18歲或18歲以上)、國籍身分與性別分別統計各項扶助人次。</t>
    <phoneticPr fontId="2" type="noConversion"/>
  </si>
  <si>
    <t>接獲性侵害事件通報案件之被害人數。</t>
    <phoneticPr fontId="2" type="noConversion"/>
  </si>
  <si>
    <t>接獲性侵害事件通報案件之加害人數。</t>
    <phoneticPr fontId="2" type="noConversion"/>
  </si>
  <si>
    <t>依「身心障礙者保護法」第3條及「身心障礙者權益保障法」第5條規定，經鑑定並領有身心障礙手冊(證明)者，再依「身心障礙等級」所核列之年齡及障礙等級區分如下</t>
    <phoneticPr fontId="2" type="noConversion"/>
  </si>
  <si>
    <t>105年</t>
    <phoneticPr fontId="2" type="noConversion"/>
  </si>
  <si>
    <t>106年</t>
    <phoneticPr fontId="2" type="noConversion"/>
  </si>
  <si>
    <t>依據衛福部106年2月6日衛部統字第1062560076號函辦理，刪除無戶(國)籍兒童及少年輔導人數統計。</t>
    <phoneticPr fontId="2" type="noConversion"/>
  </si>
  <si>
    <t>依據衛福部106年2月6日衛部統字第1062560076號函辦理，刪除目睹家庭暴力服務人次統計。</t>
    <phoneticPr fontId="2" type="noConversion"/>
  </si>
  <si>
    <t>107年</t>
    <phoneticPr fontId="2" type="noConversion"/>
  </si>
  <si>
    <t xml:space="preserve"> - </t>
  </si>
  <si>
    <t>108年</t>
    <phoneticPr fontId="2" type="noConversion"/>
  </si>
  <si>
    <t>臺南市長期照顧十年計畫</t>
  </si>
  <si>
    <t>108年開始以服務人數為統計標的，「趟數」另以刪除，改為「CMS等級」及「性別」。</t>
    <phoneticPr fontId="2" type="noConversion"/>
  </si>
  <si>
    <t>109年</t>
    <phoneticPr fontId="2" type="noConversion"/>
  </si>
  <si>
    <t>-</t>
    <phoneticPr fontId="2" type="noConversion"/>
  </si>
  <si>
    <t xml:space="preserve">    街友之性別</t>
    <phoneticPr fontId="2" type="noConversion"/>
  </si>
  <si>
    <t>109年新增本市辦理街友輔導服務列管清冊資料</t>
    <phoneticPr fontId="2" type="noConversion"/>
  </si>
  <si>
    <t>110年</t>
    <phoneticPr fontId="2" type="noConversion"/>
  </si>
  <si>
    <t>三、教育、媒體與文化</t>
    <phoneticPr fontId="2" type="noConversion"/>
  </si>
  <si>
    <t>四、人身安全與司法</t>
    <phoneticPr fontId="2" type="noConversion"/>
  </si>
  <si>
    <t>五、健康、醫療與照顧</t>
    <phoneticPr fontId="2" type="noConversion"/>
  </si>
  <si>
    <t>六、環境、能源與科技</t>
    <phoneticPr fontId="2" type="noConversion"/>
  </si>
  <si>
    <t>性別平等政策七大綱領(修正前)</t>
    <phoneticPr fontId="2" type="noConversion"/>
  </si>
  <si>
    <t>性別平等政策六大面向(修正後)</t>
    <phoneticPr fontId="2" type="noConversion"/>
  </si>
  <si>
    <t>教育、媒體與文化</t>
    <phoneticPr fontId="2" type="noConversion"/>
  </si>
  <si>
    <t>居家照顧服務員概況</t>
    <phoneticPr fontId="2" type="noConversion"/>
  </si>
  <si>
    <t>110年新增本市居家照顧服務員概況</t>
    <phoneticPr fontId="2" type="noConversion"/>
  </si>
  <si>
    <t>臺南市長期照顧十年計畫(四)-營養餐飲服務</t>
    <phoneticPr fontId="2" type="noConversion"/>
  </si>
  <si>
    <t>111年新增本市營養餐飲服務</t>
    <phoneticPr fontId="2" type="noConversion"/>
  </si>
  <si>
    <t>111年</t>
    <phoneticPr fontId="2" type="noConversion"/>
  </si>
  <si>
    <t>依據衛福部111年12月16日衛部統字第1112560778號函辦理，刪除社會工作專職人員數。</t>
    <phoneticPr fontId="2" type="noConversion"/>
  </si>
  <si>
    <t>112年</t>
    <phoneticPr fontId="2" type="noConversion"/>
  </si>
  <si>
    <t>臺南市長期照顧十年計畫(三)-家庭托顧</t>
    <phoneticPr fontId="2" type="noConversion"/>
  </si>
  <si>
    <t>機關編制內職員人數</t>
    <phoneticPr fontId="2" type="noConversion"/>
  </si>
  <si>
    <t>臺南市長期照顧十年計畫(五)-交通接送服務</t>
    <phoneticPr fontId="2" type="noConversion"/>
  </si>
  <si>
    <t>112年新增本市家庭托顧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</si>
</sst>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76" formatCode="#,##0_ "/>
    <numFmt numFmtId="177" formatCode="0.00_ "/>
    <numFmt numFmtId="178" formatCode="###,###,##0"/>
    <numFmt numFmtId="179" formatCode="###,##0"/>
    <numFmt numFmtId="180" formatCode="0_);[Red]\(0\)"/>
    <numFmt numFmtId="181" formatCode="_(* #,##0.00_);_(* \(#,##0.00\);_(* &quot;-&quot;??_);_(@_)"/>
  </numFmts>
  <fonts count="22" x14ac:knownFonts="1">
    <font>
      <sz val="12"/>
      <color theme="1"/>
      <name val="新細明體"/>
      <family val="1"/>
      <charset val="136"/>
      <scheme val="minor"/>
    </font>
    <font>
      <sz val="11"/>
      <color indexed="8"/>
      <name val="新細明體"/>
      <family val="1"/>
      <charset val="136"/>
    </font>
    <font>
      <sz val="9"/>
      <name val="新細明體"/>
      <family val="1"/>
      <charset val="136"/>
    </font>
    <font>
      <b/>
      <sz val="20"/>
      <color indexed="8"/>
      <name val="新細明體"/>
      <family val="1"/>
      <charset val="136"/>
    </font>
    <font>
      <sz val="12"/>
      <color indexed="8"/>
      <name val="新細明體"/>
      <family val="1"/>
      <charset val="136"/>
    </font>
    <font>
      <sz val="9"/>
      <color indexed="8"/>
      <name val="新細明體"/>
      <family val="1"/>
      <charset val="136"/>
    </font>
    <font>
      <b/>
      <sz val="12"/>
      <color indexed="8"/>
      <name val="新細明體"/>
      <family val="1"/>
      <charset val="136"/>
    </font>
    <font>
      <b/>
      <sz val="11"/>
      <color indexed="8"/>
      <name val="新細明體"/>
      <family val="1"/>
      <charset val="136"/>
    </font>
    <font>
      <b/>
      <sz val="9"/>
      <color indexed="8"/>
      <name val="新細明體"/>
      <family val="1"/>
      <charset val="136"/>
    </font>
    <font>
      <sz val="11"/>
      <color indexed="8"/>
      <name val="新細明體"/>
      <family val="1"/>
      <charset val="136"/>
    </font>
    <font>
      <sz val="12"/>
      <name val="新細明體"/>
      <family val="1"/>
      <charset val="136"/>
    </font>
    <font>
      <sz val="11"/>
      <color indexed="8"/>
      <name val="Times New Roman"/>
      <family val="1"/>
    </font>
    <font>
      <sz val="13"/>
      <color indexed="81"/>
      <name val="新細明體"/>
      <family val="1"/>
      <charset val="136"/>
    </font>
    <font>
      <b/>
      <sz val="13"/>
      <color indexed="81"/>
      <name val="新細明體"/>
      <family val="1"/>
      <charset val="136"/>
    </font>
    <font>
      <sz val="11"/>
      <name val="Times New Roman"/>
      <family val="1"/>
    </font>
    <font>
      <sz val="11"/>
      <name val="新細明體"/>
      <family val="1"/>
      <charset val="136"/>
    </font>
    <font>
      <strike/>
      <sz val="11"/>
      <name val="Times New Roman"/>
      <family val="1"/>
    </font>
    <font>
      <b/>
      <sz val="11"/>
      <name val="Times New Roman"/>
      <family val="1"/>
    </font>
    <font>
      <b/>
      <sz val="11"/>
      <name val="新細明體"/>
      <family val="1"/>
      <charset val="136"/>
    </font>
    <font>
      <sz val="10"/>
      <color indexed="8"/>
      <name val="新細明體"/>
      <family val="1"/>
      <charset val="136"/>
    </font>
    <font>
      <sz val="9"/>
      <name val="Times New Roman"/>
      <family val="1"/>
    </font>
    <font>
      <sz val="12"/>
      <name val="Times New Roman"/>
      <family val="1"/>
    </font>
  </fonts>
  <fills count="5">
    <fill>
      <patternFill patternType="none"/>
    </fill>
    <fill>
      <patternFill patternType="gray125"/>
    </fill>
    <fill>
      <patternFill patternType="solid">
        <fgColor indexed="22"/>
        <bgColor indexed="64"/>
      </patternFill>
    </fill>
    <fill>
      <patternFill patternType="solid">
        <fgColor indexed="5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20" fillId="0" borderId="0"/>
    <xf numFmtId="43" fontId="20" fillId="0" borderId="0" applyFont="0" applyFill="0" applyBorder="0" applyAlignment="0" applyProtection="0"/>
    <xf numFmtId="41" fontId="20" fillId="0" borderId="0" applyFont="0" applyFill="0" applyBorder="0" applyAlignment="0" applyProtection="0"/>
    <xf numFmtId="181" fontId="21"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1" fillId="0" borderId="0" applyFont="0" applyFill="0" applyBorder="0" applyAlignment="0" applyProtection="0"/>
  </cellStyleXfs>
  <cellXfs count="79">
    <xf numFmtId="0" fontId="0" fillId="0" borderId="0" xfId="0">
      <alignment vertical="center"/>
    </xf>
    <xf numFmtId="0" fontId="5" fillId="0" borderId="1" xfId="6" applyFont="1" applyBorder="1" applyAlignment="1">
      <alignment vertical="center" wrapText="1"/>
    </xf>
    <xf numFmtId="0" fontId="6" fillId="2" borderId="0" xfId="0" applyFont="1" applyFill="1" applyAlignment="1">
      <alignment horizontal="center" vertical="center"/>
    </xf>
    <xf numFmtId="0" fontId="8" fillId="3" borderId="1" xfId="0" applyFont="1" applyFill="1" applyBorder="1" applyAlignment="1">
      <alignment horizontal="center" vertical="center"/>
    </xf>
    <xf numFmtId="0" fontId="5" fillId="0" borderId="1" xfId="6" applyFont="1" applyBorder="1" applyAlignment="1">
      <alignment horizontal="center" vertical="center" wrapText="1"/>
    </xf>
    <xf numFmtId="0" fontId="0" fillId="0" borderId="0" xfId="0" applyAlignment="1">
      <alignment horizontal="center" vertical="center"/>
    </xf>
    <xf numFmtId="0" fontId="6" fillId="2" borderId="2" xfId="0" applyFont="1" applyFill="1" applyBorder="1" applyAlignment="1">
      <alignment horizontal="left" vertical="center"/>
    </xf>
    <xf numFmtId="176" fontId="9" fillId="0" borderId="1" xfId="7" applyNumberFormat="1" applyFont="1" applyBorder="1" applyAlignment="1">
      <alignment horizontal="right" vertical="center" wrapText="1"/>
    </xf>
    <xf numFmtId="0" fontId="7" fillId="2" borderId="2" xfId="0" applyFont="1" applyFill="1" applyBorder="1" applyAlignment="1">
      <alignment horizontal="left" vertical="center"/>
    </xf>
    <xf numFmtId="177" fontId="9" fillId="0" borderId="1" xfId="7" applyNumberFormat="1" applyFont="1" applyBorder="1" applyAlignment="1">
      <alignment horizontal="right" vertical="center" wrapText="1"/>
    </xf>
    <xf numFmtId="0" fontId="7" fillId="2" borderId="0" xfId="0" applyFont="1" applyFill="1" applyAlignment="1">
      <alignment horizontal="center" vertical="center"/>
    </xf>
    <xf numFmtId="0" fontId="9" fillId="0" borderId="1" xfId="6" applyFont="1" applyBorder="1" applyAlignment="1">
      <alignment vertical="center" wrapText="1"/>
    </xf>
    <xf numFmtId="0" fontId="6" fillId="2" borderId="0" xfId="0" applyFont="1" applyFill="1" applyAlignment="1">
      <alignment horizontal="left" vertical="center"/>
    </xf>
    <xf numFmtId="0" fontId="1" fillId="0" borderId="1" xfId="6" applyFont="1" applyBorder="1" applyAlignment="1">
      <alignment vertical="center" wrapText="1"/>
    </xf>
    <xf numFmtId="0" fontId="1" fillId="0" borderId="1" xfId="6" applyFont="1" applyBorder="1" applyAlignment="1">
      <alignment horizontal="center" vertical="center" wrapText="1"/>
    </xf>
    <xf numFmtId="0" fontId="1" fillId="0" borderId="1" xfId="6" applyFont="1" applyBorder="1" applyAlignment="1">
      <alignment horizontal="left" vertical="center" wrapText="1" indent="1"/>
    </xf>
    <xf numFmtId="0" fontId="1" fillId="0" borderId="1" xfId="6" applyFont="1" applyBorder="1" applyAlignment="1">
      <alignment horizontal="left" vertical="center" wrapText="1" indent="2"/>
    </xf>
    <xf numFmtId="49" fontId="0" fillId="0" borderId="0" xfId="0" applyNumberFormat="1">
      <alignment vertical="center"/>
    </xf>
    <xf numFmtId="49" fontId="0" fillId="0" borderId="0" xfId="0" quotePrefix="1" applyNumberFormat="1">
      <alignment vertical="center"/>
    </xf>
    <xf numFmtId="41" fontId="11" fillId="0" borderId="1" xfId="7" applyNumberFormat="1" applyFont="1" applyBorder="1" applyAlignment="1">
      <alignment horizontal="right" vertical="center" wrapText="1"/>
    </xf>
    <xf numFmtId="41" fontId="9" fillId="0" borderId="1" xfId="7" applyNumberFormat="1" applyFont="1" applyBorder="1" applyAlignment="1">
      <alignment horizontal="right" vertical="center" wrapText="1"/>
    </xf>
    <xf numFmtId="0" fontId="2" fillId="0" borderId="1" xfId="6" applyFont="1" applyBorder="1" applyAlignment="1">
      <alignment vertical="center" wrapText="1"/>
    </xf>
    <xf numFmtId="0" fontId="5" fillId="0" borderId="1" xfId="0" applyFont="1" applyBorder="1">
      <alignment vertical="center"/>
    </xf>
    <xf numFmtId="0" fontId="5" fillId="0" borderId="0" xfId="0" applyFont="1">
      <alignment vertical="center"/>
    </xf>
    <xf numFmtId="176" fontId="1" fillId="0" borderId="1" xfId="7" applyNumberFormat="1" applyFont="1" applyBorder="1" applyAlignment="1">
      <alignment horizontal="center" vertical="center" wrapText="1"/>
    </xf>
    <xf numFmtId="41" fontId="14" fillId="0" borderId="1" xfId="7" applyNumberFormat="1" applyFont="1" applyBorder="1" applyAlignment="1">
      <alignment horizontal="right" vertical="center" wrapText="1"/>
    </xf>
    <xf numFmtId="41" fontId="15" fillId="0" borderId="1" xfId="7" applyNumberFormat="1" applyFont="1" applyBorder="1" applyAlignment="1">
      <alignment horizontal="right" vertical="center" wrapText="1"/>
    </xf>
    <xf numFmtId="41" fontId="14" fillId="4" borderId="1" xfId="7" applyNumberFormat="1" applyFont="1" applyFill="1" applyBorder="1" applyAlignment="1">
      <alignment horizontal="right" vertical="center" wrapText="1"/>
    </xf>
    <xf numFmtId="41" fontId="16" fillId="0" borderId="1" xfId="7" applyNumberFormat="1" applyFont="1" applyBorder="1" applyAlignment="1">
      <alignment horizontal="right" vertical="center" wrapText="1"/>
    </xf>
    <xf numFmtId="41" fontId="17" fillId="0" borderId="1" xfId="7" applyNumberFormat="1" applyFont="1" applyBorder="1" applyAlignment="1">
      <alignment horizontal="right" vertical="center" wrapText="1"/>
    </xf>
    <xf numFmtId="41" fontId="18" fillId="0" borderId="1" xfId="7" applyNumberFormat="1" applyFont="1" applyBorder="1" applyAlignment="1">
      <alignment horizontal="right" vertical="center" wrapText="1"/>
    </xf>
    <xf numFmtId="41" fontId="11" fillId="0" borderId="7" xfId="7" applyNumberFormat="1" applyFont="1" applyBorder="1" applyAlignment="1">
      <alignment vertical="center" wrapText="1"/>
    </xf>
    <xf numFmtId="41" fontId="11" fillId="0" borderId="2" xfId="7" applyNumberFormat="1" applyFont="1" applyBorder="1" applyAlignment="1">
      <alignment vertical="center" wrapText="1"/>
    </xf>
    <xf numFmtId="41" fontId="11" fillId="0" borderId="8" xfId="7" applyNumberFormat="1" applyFont="1" applyBorder="1" applyAlignment="1">
      <alignment vertical="center" wrapText="1"/>
    </xf>
    <xf numFmtId="179" fontId="18" fillId="0" borderId="8" xfId="0" applyNumberFormat="1" applyFont="1" applyBorder="1" applyAlignment="1">
      <alignment horizontal="right" vertical="center"/>
    </xf>
    <xf numFmtId="179" fontId="18" fillId="0" borderId="1" xfId="0" applyNumberFormat="1" applyFont="1" applyBorder="1" applyAlignment="1">
      <alignment horizontal="right" vertical="center"/>
    </xf>
    <xf numFmtId="179" fontId="10" fillId="0" borderId="9" xfId="0" applyNumberFormat="1" applyFont="1" applyBorder="1" applyAlignment="1">
      <alignment horizontal="right" vertical="center"/>
    </xf>
    <xf numFmtId="179" fontId="10" fillId="0" borderId="5" xfId="0" applyNumberFormat="1" applyFont="1" applyBorder="1" applyAlignment="1">
      <alignment horizontal="right" vertical="center"/>
    </xf>
    <xf numFmtId="179" fontId="18" fillId="0" borderId="9" xfId="0" applyNumberFormat="1" applyFont="1" applyBorder="1" applyAlignment="1">
      <alignment horizontal="right" vertical="center"/>
    </xf>
    <xf numFmtId="179" fontId="18" fillId="0" borderId="5" xfId="0" applyNumberFormat="1" applyFont="1" applyBorder="1" applyAlignment="1">
      <alignment horizontal="right" vertical="center"/>
    </xf>
    <xf numFmtId="178" fontId="18" fillId="0" borderId="5" xfId="0" applyNumberFormat="1" applyFont="1" applyBorder="1" applyAlignment="1">
      <alignment horizontal="right" vertical="center"/>
    </xf>
    <xf numFmtId="178" fontId="17" fillId="0" borderId="5" xfId="0" applyNumberFormat="1" applyFont="1" applyBorder="1" applyAlignment="1">
      <alignment horizontal="right" vertical="center"/>
    </xf>
    <xf numFmtId="178" fontId="15" fillId="0" borderId="5" xfId="0" applyNumberFormat="1" applyFont="1" applyBorder="1" applyAlignment="1">
      <alignment horizontal="right" vertical="center"/>
    </xf>
    <xf numFmtId="178" fontId="14" fillId="0" borderId="5" xfId="0" applyNumberFormat="1" applyFont="1" applyBorder="1" applyAlignment="1">
      <alignment horizontal="right" vertical="center"/>
    </xf>
    <xf numFmtId="179" fontId="15" fillId="0" borderId="8" xfId="0" applyNumberFormat="1" applyFont="1" applyBorder="1" applyAlignment="1">
      <alignment horizontal="right" vertical="center"/>
    </xf>
    <xf numFmtId="179" fontId="15" fillId="0" borderId="1" xfId="0" applyNumberFormat="1" applyFont="1" applyBorder="1" applyAlignment="1">
      <alignment horizontal="right" vertical="center"/>
    </xf>
    <xf numFmtId="179" fontId="15" fillId="0" borderId="9" xfId="0" applyNumberFormat="1" applyFont="1" applyBorder="1" applyAlignment="1">
      <alignment horizontal="right" vertical="center"/>
    </xf>
    <xf numFmtId="179" fontId="15" fillId="0" borderId="5" xfId="0" applyNumberFormat="1" applyFont="1" applyBorder="1" applyAlignment="1">
      <alignment horizontal="right" vertical="center"/>
    </xf>
    <xf numFmtId="176" fontId="1" fillId="0" borderId="1" xfId="7" applyNumberFormat="1" applyFont="1" applyBorder="1" applyAlignment="1">
      <alignment horizontal="right" vertical="center" wrapText="1"/>
    </xf>
    <xf numFmtId="176" fontId="1" fillId="4" borderId="1" xfId="7" applyNumberFormat="1" applyFont="1" applyFill="1" applyBorder="1" applyAlignment="1">
      <alignment horizontal="right" vertical="center" wrapText="1"/>
    </xf>
    <xf numFmtId="180" fontId="14" fillId="0" borderId="1" xfId="7" applyNumberFormat="1" applyFont="1" applyBorder="1" applyAlignment="1">
      <alignment horizontal="right" vertical="center" wrapText="1"/>
    </xf>
    <xf numFmtId="41" fontId="11" fillId="0" borderId="0" xfId="7" applyNumberFormat="1" applyFont="1" applyAlignment="1">
      <alignment vertical="center" wrapText="1"/>
    </xf>
    <xf numFmtId="41" fontId="14" fillId="0" borderId="2" xfId="7" applyNumberFormat="1" applyFont="1" applyBorder="1" applyAlignment="1">
      <alignment horizontal="right" vertical="center" wrapText="1"/>
    </xf>
    <xf numFmtId="41" fontId="14" fillId="0" borderId="8" xfId="7" applyNumberFormat="1" applyFont="1" applyBorder="1" applyAlignment="1">
      <alignment horizontal="right" vertical="center" wrapText="1"/>
    </xf>
    <xf numFmtId="0" fontId="5" fillId="0" borderId="0" xfId="6" applyFont="1" applyAlignment="1">
      <alignment vertical="center" wrapText="1"/>
    </xf>
    <xf numFmtId="41" fontId="17" fillId="0" borderId="2" xfId="7" applyNumberFormat="1" applyFont="1" applyBorder="1" applyAlignment="1">
      <alignment horizontal="right" vertical="center" wrapText="1"/>
    </xf>
    <xf numFmtId="176" fontId="7" fillId="0" borderId="1" xfId="7" applyNumberFormat="1" applyFont="1" applyBorder="1" applyAlignment="1">
      <alignment horizontal="right" vertical="center" wrapText="1"/>
    </xf>
    <xf numFmtId="0" fontId="0" fillId="0" borderId="1" xfId="0" applyBorder="1">
      <alignment vertical="center"/>
    </xf>
    <xf numFmtId="0" fontId="4" fillId="2" borderId="2" xfId="0" applyFont="1" applyFill="1" applyBorder="1" applyAlignment="1">
      <alignment horizontal="left" vertical="center"/>
    </xf>
    <xf numFmtId="0" fontId="1" fillId="2" borderId="2" xfId="0" applyFont="1" applyFill="1" applyBorder="1" applyAlignment="1">
      <alignment horizontal="left" vertical="center"/>
    </xf>
    <xf numFmtId="0" fontId="1" fillId="2" borderId="0" xfId="0" applyFont="1" applyFill="1" applyAlignment="1">
      <alignment horizontal="center" vertical="center"/>
    </xf>
    <xf numFmtId="177" fontId="1" fillId="0" borderId="1" xfId="7" applyNumberFormat="1" applyFont="1" applyBorder="1" applyAlignment="1">
      <alignment horizontal="right" vertical="center" wrapText="1"/>
    </xf>
    <xf numFmtId="41" fontId="11" fillId="0" borderId="7" xfId="7" applyNumberFormat="1" applyFont="1" applyBorder="1" applyAlignment="1">
      <alignment horizontal="right" vertical="center" wrapText="1"/>
    </xf>
    <xf numFmtId="41" fontId="11" fillId="0" borderId="2" xfId="7" applyNumberFormat="1" applyFont="1" applyBorder="1" applyAlignment="1">
      <alignment horizontal="right" vertical="center" wrapText="1"/>
    </xf>
    <xf numFmtId="0" fontId="1" fillId="0" borderId="1" xfId="6" applyFont="1" applyBorder="1" applyAlignment="1">
      <alignment horizontal="left" vertical="center" wrapText="1"/>
    </xf>
    <xf numFmtId="0" fontId="19" fillId="0" borderId="1" xfId="6" applyFont="1" applyBorder="1" applyAlignment="1">
      <alignment vertical="center" wrapText="1"/>
    </xf>
    <xf numFmtId="41" fontId="14" fillId="0" borderId="6" xfId="7" applyNumberFormat="1" applyFont="1" applyBorder="1" applyAlignment="1">
      <alignment horizontal="right" vertical="center" wrapText="1"/>
    </xf>
    <xf numFmtId="41" fontId="17" fillId="0" borderId="6" xfId="7" applyNumberFormat="1" applyFont="1" applyBorder="1" applyAlignment="1">
      <alignment horizontal="right" vertical="center" wrapText="1"/>
    </xf>
    <xf numFmtId="41" fontId="17" fillId="0" borderId="9" xfId="7" applyNumberFormat="1" applyFont="1" applyBorder="1" applyAlignment="1">
      <alignment horizontal="right" vertical="center" wrapText="1"/>
    </xf>
    <xf numFmtId="41" fontId="11" fillId="0" borderId="6" xfId="7" applyNumberFormat="1" applyFont="1" applyBorder="1" applyAlignment="1">
      <alignment vertical="center" wrapText="1"/>
    </xf>
    <xf numFmtId="0" fontId="6" fillId="3" borderId="1" xfId="0" applyFont="1" applyFill="1" applyBorder="1" applyAlignment="1">
      <alignment horizontal="center" vertical="center"/>
    </xf>
    <xf numFmtId="41" fontId="11" fillId="0" borderId="7" xfId="7" applyNumberFormat="1" applyFont="1" applyBorder="1" applyAlignment="1">
      <alignment horizontal="center" vertical="center" wrapText="1"/>
    </xf>
    <xf numFmtId="41" fontId="11" fillId="0" borderId="2" xfId="7" applyNumberFormat="1" applyFont="1" applyBorder="1" applyAlignment="1">
      <alignment horizontal="center" vertical="center" wrapText="1"/>
    </xf>
    <xf numFmtId="41" fontId="11" fillId="0" borderId="8" xfId="7" applyNumberFormat="1" applyFont="1" applyBorder="1" applyAlignment="1">
      <alignment horizontal="center" vertical="center" wrapText="1"/>
    </xf>
    <xf numFmtId="0" fontId="0" fillId="0" borderId="3" xfId="0"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6" xfId="0" applyFont="1" applyBorder="1" applyAlignment="1">
      <alignment horizontal="left" vertical="center"/>
    </xf>
    <xf numFmtId="0" fontId="0" fillId="0" borderId="0" xfId="0" applyAlignment="1">
      <alignment horizontal="center" vertical="center"/>
    </xf>
  </cellXfs>
  <cellStyles count="15">
    <cellStyle name="一般" xfId="0" builtinId="0"/>
    <cellStyle name="一般 10 2" xfId="1" xr:uid="{00000000-0005-0000-0000-000001000000}"/>
    <cellStyle name="一般 11" xfId="2" xr:uid="{00000000-0005-0000-0000-000002000000}"/>
    <cellStyle name="一般 2" xfId="8" xr:uid="{37DBC72B-4797-4985-B051-0E63C596FDA4}"/>
    <cellStyle name="一般 6" xfId="3" xr:uid="{00000000-0005-0000-0000-000003000000}"/>
    <cellStyle name="一般 7 3" xfId="4" xr:uid="{00000000-0005-0000-0000-000004000000}"/>
    <cellStyle name="一般 8" xfId="5" xr:uid="{00000000-0005-0000-0000-000005000000}"/>
    <cellStyle name="一般_Sheet1" xfId="6" xr:uid="{00000000-0005-0000-0000-000006000000}"/>
    <cellStyle name="一般_Sheet2" xfId="7" xr:uid="{00000000-0005-0000-0000-000007000000}"/>
    <cellStyle name="千分位 2" xfId="9" xr:uid="{5C6982A3-5B5C-40B8-B320-D80F388213EB}"/>
    <cellStyle name="千分位 2 2" xfId="12" xr:uid="{F033D1FE-68CF-4AB2-B307-3427F2C441F1}"/>
    <cellStyle name="千分位 3" xfId="11" xr:uid="{D5F8521C-7B4C-450C-999B-EC62DE0FD6BC}"/>
    <cellStyle name="千分位 3 2" xfId="14" xr:uid="{CA211C6B-D4CB-4526-9FD3-A81C3B3EF090}"/>
    <cellStyle name="千分位[0] 2" xfId="10" xr:uid="{25053643-5EAD-4F21-80BC-5608F7CFACA7}"/>
    <cellStyle name="千分位[0] 2 2" xfId="13" xr:uid="{CA4CCCB6-CE90-43C1-B12D-E157C0E382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F86"/>
  <sheetViews>
    <sheetView tabSelected="1" topLeftCell="B69" zoomScaleNormal="100" zoomScaleSheetLayoutView="100" workbookViewId="0">
      <pane xSplit="1" topLeftCell="T1" activePane="topRight" state="frozen"/>
      <selection activeCell="B1" sqref="B1"/>
      <selection pane="topRight" activeCell="AD74" sqref="AD74"/>
    </sheetView>
  </sheetViews>
  <sheetFormatPr defaultRowHeight="16.5" x14ac:dyDescent="0.25"/>
  <cols>
    <col min="1" max="1" width="5.375" hidden="1" customWidth="1"/>
    <col min="2" max="2" width="37" customWidth="1"/>
    <col min="3" max="3" width="7.875" style="5" bestFit="1" customWidth="1"/>
    <col min="4" max="9" width="7.875" hidden="1" customWidth="1"/>
    <col min="10" max="29" width="8" customWidth="1"/>
    <col min="30" max="30" width="41.625" customWidth="1"/>
    <col min="31" max="31" width="23.625" customWidth="1"/>
    <col min="32" max="32" width="22.75" style="17" customWidth="1"/>
  </cols>
  <sheetData>
    <row r="1" spans="1:32" ht="27.75" x14ac:dyDescent="0.25">
      <c r="B1" s="77" t="s">
        <v>99</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32" x14ac:dyDescent="0.25">
      <c r="A2" s="74" t="s">
        <v>7</v>
      </c>
      <c r="B2" s="70" t="s">
        <v>0</v>
      </c>
      <c r="C2" s="70" t="s">
        <v>1</v>
      </c>
      <c r="D2" s="70" t="s">
        <v>10</v>
      </c>
      <c r="E2" s="70"/>
      <c r="F2" s="70" t="s">
        <v>11</v>
      </c>
      <c r="G2" s="70"/>
      <c r="H2" s="70" t="s">
        <v>12</v>
      </c>
      <c r="I2" s="70"/>
      <c r="J2" s="70" t="s">
        <v>13</v>
      </c>
      <c r="K2" s="70"/>
      <c r="L2" s="70" t="s">
        <v>14</v>
      </c>
      <c r="M2" s="70"/>
      <c r="N2" s="70" t="s">
        <v>133</v>
      </c>
      <c r="O2" s="70"/>
      <c r="P2" s="70" t="s">
        <v>134</v>
      </c>
      <c r="Q2" s="70"/>
      <c r="R2" s="70" t="s">
        <v>137</v>
      </c>
      <c r="S2" s="70"/>
      <c r="T2" s="70" t="s">
        <v>139</v>
      </c>
      <c r="U2" s="70"/>
      <c r="V2" s="70" t="s">
        <v>142</v>
      </c>
      <c r="W2" s="70"/>
      <c r="X2" s="70" t="s">
        <v>146</v>
      </c>
      <c r="Y2" s="70"/>
      <c r="Z2" s="70" t="s">
        <v>158</v>
      </c>
      <c r="AA2" s="70"/>
      <c r="AB2" s="70" t="s">
        <v>160</v>
      </c>
      <c r="AC2" s="70"/>
      <c r="AD2" s="75" t="s">
        <v>4</v>
      </c>
      <c r="AE2" s="75" t="s">
        <v>6</v>
      </c>
    </row>
    <row r="3" spans="1:32" x14ac:dyDescent="0.25">
      <c r="A3" s="74"/>
      <c r="B3" s="70"/>
      <c r="C3" s="70"/>
      <c r="D3" s="3" t="s">
        <v>8</v>
      </c>
      <c r="E3" s="3" t="s">
        <v>9</v>
      </c>
      <c r="F3" s="3" t="s">
        <v>8</v>
      </c>
      <c r="G3" s="3" t="s">
        <v>9</v>
      </c>
      <c r="H3" s="3" t="s">
        <v>8</v>
      </c>
      <c r="I3" s="3" t="s">
        <v>9</v>
      </c>
      <c r="J3" s="3" t="s">
        <v>8</v>
      </c>
      <c r="K3" s="3" t="s">
        <v>9</v>
      </c>
      <c r="L3" s="3" t="s">
        <v>8</v>
      </c>
      <c r="M3" s="3" t="s">
        <v>9</v>
      </c>
      <c r="N3" s="3" t="s">
        <v>8</v>
      </c>
      <c r="O3" s="3" t="s">
        <v>9</v>
      </c>
      <c r="P3" s="3" t="s">
        <v>8</v>
      </c>
      <c r="Q3" s="3" t="s">
        <v>9</v>
      </c>
      <c r="R3" s="3" t="s">
        <v>8</v>
      </c>
      <c r="S3" s="3" t="s">
        <v>9</v>
      </c>
      <c r="T3" s="3" t="s">
        <v>8</v>
      </c>
      <c r="U3" s="3" t="s">
        <v>9</v>
      </c>
      <c r="V3" s="3" t="s">
        <v>8</v>
      </c>
      <c r="W3" s="3" t="s">
        <v>9</v>
      </c>
      <c r="X3" s="3" t="s">
        <v>8</v>
      </c>
      <c r="Y3" s="3" t="s">
        <v>9</v>
      </c>
      <c r="Z3" s="3" t="s">
        <v>8</v>
      </c>
      <c r="AA3" s="3" t="s">
        <v>9</v>
      </c>
      <c r="AB3" s="3" t="s">
        <v>8</v>
      </c>
      <c r="AC3" s="3" t="s">
        <v>9</v>
      </c>
      <c r="AD3" s="76"/>
      <c r="AE3" s="76"/>
    </row>
    <row r="4" spans="1:32" ht="24.95" customHeight="1" x14ac:dyDescent="0.25">
      <c r="B4" s="6" t="s">
        <v>2</v>
      </c>
      <c r="C4" s="6"/>
      <c r="D4" s="6"/>
      <c r="E4" s="6"/>
      <c r="F4" s="6"/>
      <c r="G4" s="6"/>
      <c r="H4" s="6"/>
      <c r="I4" s="6"/>
      <c r="J4" s="6"/>
      <c r="K4" s="6"/>
      <c r="L4" s="6"/>
      <c r="M4" s="6"/>
      <c r="N4" s="6"/>
      <c r="O4" s="6"/>
      <c r="P4" s="6"/>
      <c r="Q4" s="6"/>
      <c r="R4" s="6"/>
      <c r="S4" s="6"/>
      <c r="T4" s="6"/>
      <c r="U4" s="6"/>
      <c r="V4" s="6"/>
      <c r="W4" s="6"/>
      <c r="X4" s="6"/>
      <c r="Y4" s="6"/>
      <c r="Z4" s="58"/>
      <c r="AA4" s="58"/>
      <c r="AB4" s="6"/>
      <c r="AC4" s="6"/>
      <c r="AD4" s="6"/>
      <c r="AE4" s="6"/>
    </row>
    <row r="5" spans="1:32" ht="20.100000000000001" customHeight="1" x14ac:dyDescent="0.25">
      <c r="A5">
        <v>1</v>
      </c>
      <c r="B5" s="13" t="s">
        <v>162</v>
      </c>
      <c r="C5" s="14" t="s">
        <v>5</v>
      </c>
      <c r="D5" s="24"/>
      <c r="E5" s="24"/>
      <c r="F5" s="48">
        <v>16</v>
      </c>
      <c r="G5" s="48">
        <v>43</v>
      </c>
      <c r="H5" s="48">
        <v>15</v>
      </c>
      <c r="I5" s="48">
        <v>59</v>
      </c>
      <c r="J5" s="48">
        <v>19</v>
      </c>
      <c r="K5" s="48">
        <v>64</v>
      </c>
      <c r="L5" s="48">
        <v>15</v>
      </c>
      <c r="M5" s="48">
        <v>71</v>
      </c>
      <c r="N5" s="48">
        <v>15</v>
      </c>
      <c r="O5" s="48">
        <v>74</v>
      </c>
      <c r="P5" s="48">
        <v>22</v>
      </c>
      <c r="Q5" s="48">
        <v>75</v>
      </c>
      <c r="R5" s="48">
        <v>28</v>
      </c>
      <c r="S5" s="48">
        <v>81</v>
      </c>
      <c r="T5" s="48">
        <v>30</v>
      </c>
      <c r="U5" s="48">
        <v>91</v>
      </c>
      <c r="V5" s="48">
        <v>28</v>
      </c>
      <c r="W5" s="48">
        <v>94</v>
      </c>
      <c r="X5" s="48">
        <v>21</v>
      </c>
      <c r="Y5" s="48">
        <v>97</v>
      </c>
      <c r="Z5" s="48">
        <v>23</v>
      </c>
      <c r="AA5" s="48">
        <v>93</v>
      </c>
      <c r="AB5" s="56">
        <f>SUM(AB7:AB10)</f>
        <v>28</v>
      </c>
      <c r="AC5" s="56">
        <f>SUM(AC7:AC10)</f>
        <v>92</v>
      </c>
      <c r="AD5" s="1" t="s">
        <v>27</v>
      </c>
      <c r="AE5" s="1" t="s">
        <v>28</v>
      </c>
      <c r="AF5" s="18"/>
    </row>
    <row r="6" spans="1:32" ht="20.100000000000001" customHeight="1" x14ac:dyDescent="0.25">
      <c r="B6" s="15" t="s">
        <v>31</v>
      </c>
      <c r="C6" s="14"/>
      <c r="D6" s="24"/>
      <c r="E6" s="24"/>
      <c r="F6" s="48"/>
      <c r="G6" s="48"/>
      <c r="H6" s="48"/>
      <c r="I6" s="48"/>
      <c r="J6" s="48"/>
      <c r="K6" s="48"/>
      <c r="L6" s="48"/>
      <c r="M6" s="48"/>
      <c r="N6" s="48"/>
      <c r="O6" s="48"/>
      <c r="P6" s="48"/>
      <c r="Q6" s="48"/>
      <c r="R6" s="48"/>
      <c r="S6" s="48"/>
      <c r="T6" s="48"/>
      <c r="U6" s="48"/>
      <c r="V6" s="48"/>
      <c r="W6" s="48"/>
      <c r="X6" s="48"/>
      <c r="Y6" s="48"/>
      <c r="Z6" s="48"/>
      <c r="AA6" s="48"/>
      <c r="AB6" s="56"/>
      <c r="AC6" s="56"/>
      <c r="AD6" s="1"/>
      <c r="AE6" s="1"/>
      <c r="AF6" s="18"/>
    </row>
    <row r="7" spans="1:32" ht="20.100000000000001" customHeight="1" x14ac:dyDescent="0.25">
      <c r="A7">
        <v>2</v>
      </c>
      <c r="B7" s="16" t="s">
        <v>38</v>
      </c>
      <c r="C7" s="14" t="s">
        <v>5</v>
      </c>
      <c r="D7" s="24">
        <v>3</v>
      </c>
      <c r="E7" s="24">
        <v>1</v>
      </c>
      <c r="F7" s="48">
        <v>3</v>
      </c>
      <c r="G7" s="48">
        <v>1</v>
      </c>
      <c r="H7" s="48">
        <v>1</v>
      </c>
      <c r="I7" s="48">
        <v>2</v>
      </c>
      <c r="J7" s="48">
        <v>2</v>
      </c>
      <c r="K7" s="48">
        <v>1</v>
      </c>
      <c r="L7" s="48">
        <v>1</v>
      </c>
      <c r="M7" s="48">
        <v>2</v>
      </c>
      <c r="N7" s="49">
        <v>1</v>
      </c>
      <c r="O7" s="49">
        <v>2</v>
      </c>
      <c r="P7" s="49">
        <v>1</v>
      </c>
      <c r="Q7" s="49">
        <v>2</v>
      </c>
      <c r="R7" s="49">
        <v>2</v>
      </c>
      <c r="S7" s="49">
        <v>2</v>
      </c>
      <c r="T7" s="49">
        <v>2</v>
      </c>
      <c r="U7" s="49">
        <v>2</v>
      </c>
      <c r="V7" s="49">
        <v>2</v>
      </c>
      <c r="W7" s="49">
        <v>2</v>
      </c>
      <c r="X7" s="49">
        <v>1</v>
      </c>
      <c r="Y7" s="49">
        <v>3</v>
      </c>
      <c r="Z7" s="25">
        <v>0</v>
      </c>
      <c r="AA7" s="48">
        <v>3</v>
      </c>
      <c r="AB7" s="25">
        <v>2</v>
      </c>
      <c r="AC7" s="56">
        <v>2</v>
      </c>
      <c r="AD7" s="1" t="s">
        <v>15</v>
      </c>
      <c r="AE7" s="1" t="s">
        <v>28</v>
      </c>
      <c r="AF7" s="18"/>
    </row>
    <row r="8" spans="1:32" ht="20.100000000000001" customHeight="1" x14ac:dyDescent="0.25">
      <c r="A8">
        <v>3</v>
      </c>
      <c r="B8" s="16" t="s">
        <v>39</v>
      </c>
      <c r="C8" s="14" t="s">
        <v>5</v>
      </c>
      <c r="D8" s="24">
        <v>9</v>
      </c>
      <c r="E8" s="24">
        <v>27</v>
      </c>
      <c r="F8" s="48">
        <v>9</v>
      </c>
      <c r="G8" s="48">
        <v>29</v>
      </c>
      <c r="H8" s="48">
        <v>10</v>
      </c>
      <c r="I8" s="48">
        <v>42</v>
      </c>
      <c r="J8" s="48">
        <v>12</v>
      </c>
      <c r="K8" s="48">
        <v>50</v>
      </c>
      <c r="L8" s="48">
        <v>12</v>
      </c>
      <c r="M8" s="48">
        <v>54</v>
      </c>
      <c r="N8" s="49">
        <v>11</v>
      </c>
      <c r="O8" s="49">
        <v>55</v>
      </c>
      <c r="P8" s="49">
        <v>14</v>
      </c>
      <c r="Q8" s="49">
        <v>49</v>
      </c>
      <c r="R8" s="49">
        <v>21</v>
      </c>
      <c r="S8" s="49">
        <v>63</v>
      </c>
      <c r="T8" s="49">
        <v>25</v>
      </c>
      <c r="U8" s="49">
        <v>68</v>
      </c>
      <c r="V8" s="49">
        <v>24</v>
      </c>
      <c r="W8" s="49">
        <v>70</v>
      </c>
      <c r="X8" s="49">
        <v>17</v>
      </c>
      <c r="Y8" s="49">
        <v>77</v>
      </c>
      <c r="Z8" s="48">
        <v>20</v>
      </c>
      <c r="AA8" s="48">
        <v>74</v>
      </c>
      <c r="AB8" s="56">
        <v>22</v>
      </c>
      <c r="AC8" s="56">
        <v>73</v>
      </c>
      <c r="AD8" s="1" t="s">
        <v>17</v>
      </c>
      <c r="AE8" s="1" t="s">
        <v>28</v>
      </c>
      <c r="AF8" s="18"/>
    </row>
    <row r="9" spans="1:32" ht="20.100000000000001" customHeight="1" x14ac:dyDescent="0.25">
      <c r="A9">
        <v>4</v>
      </c>
      <c r="B9" s="16" t="s">
        <v>40</v>
      </c>
      <c r="C9" s="14" t="s">
        <v>5</v>
      </c>
      <c r="D9" s="24">
        <v>3</v>
      </c>
      <c r="E9" s="24">
        <v>13</v>
      </c>
      <c r="F9" s="48">
        <v>4</v>
      </c>
      <c r="G9" s="48">
        <v>13</v>
      </c>
      <c r="H9" s="48">
        <v>4</v>
      </c>
      <c r="I9" s="48">
        <v>15</v>
      </c>
      <c r="J9" s="48">
        <v>5</v>
      </c>
      <c r="K9" s="48">
        <v>13</v>
      </c>
      <c r="L9" s="48">
        <v>2</v>
      </c>
      <c r="M9" s="48">
        <v>15</v>
      </c>
      <c r="N9" s="49">
        <v>3</v>
      </c>
      <c r="O9" s="49">
        <v>17</v>
      </c>
      <c r="P9" s="49">
        <v>7</v>
      </c>
      <c r="Q9" s="49">
        <v>24</v>
      </c>
      <c r="R9" s="49">
        <v>5</v>
      </c>
      <c r="S9" s="49">
        <v>16</v>
      </c>
      <c r="T9" s="49">
        <v>3</v>
      </c>
      <c r="U9" s="49">
        <v>21</v>
      </c>
      <c r="V9" s="49">
        <v>2</v>
      </c>
      <c r="W9" s="49">
        <v>22</v>
      </c>
      <c r="X9" s="49">
        <v>3</v>
      </c>
      <c r="Y9" s="49">
        <v>17</v>
      </c>
      <c r="Z9" s="48">
        <v>3</v>
      </c>
      <c r="AA9" s="48">
        <v>16</v>
      </c>
      <c r="AB9" s="56">
        <v>4</v>
      </c>
      <c r="AC9" s="56">
        <v>17</v>
      </c>
      <c r="AD9" s="1" t="s">
        <v>18</v>
      </c>
      <c r="AE9" s="1" t="s">
        <v>28</v>
      </c>
      <c r="AF9" s="18"/>
    </row>
    <row r="10" spans="1:32" ht="20.100000000000001" customHeight="1" x14ac:dyDescent="0.25">
      <c r="A10">
        <v>5</v>
      </c>
      <c r="B10" s="16" t="s">
        <v>41</v>
      </c>
      <c r="C10" s="14" t="s">
        <v>5</v>
      </c>
      <c r="D10" s="24"/>
      <c r="E10" s="24"/>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1" t="s">
        <v>21</v>
      </c>
      <c r="AE10" s="1" t="s">
        <v>28</v>
      </c>
      <c r="AF10" s="18"/>
    </row>
    <row r="11" spans="1:32" ht="20.100000000000001" customHeight="1" x14ac:dyDescent="0.25">
      <c r="B11" s="15" t="s">
        <v>32</v>
      </c>
      <c r="C11" s="14"/>
      <c r="D11" s="24"/>
      <c r="E11" s="24"/>
      <c r="F11" s="48"/>
      <c r="G11" s="48"/>
      <c r="H11" s="48"/>
      <c r="I11" s="48"/>
      <c r="J11" s="48"/>
      <c r="K11" s="48"/>
      <c r="L11" s="48"/>
      <c r="M11" s="48"/>
      <c r="N11" s="49"/>
      <c r="O11" s="49"/>
      <c r="P11" s="49"/>
      <c r="Q11" s="49"/>
      <c r="R11" s="49"/>
      <c r="S11" s="49"/>
      <c r="T11" s="49"/>
      <c r="U11" s="49"/>
      <c r="V11" s="49"/>
      <c r="W11" s="49"/>
      <c r="X11" s="49"/>
      <c r="Y11" s="49"/>
      <c r="Z11" s="48"/>
      <c r="AA11" s="48"/>
      <c r="AB11" s="56"/>
      <c r="AC11" s="56"/>
      <c r="AD11" s="1"/>
      <c r="AE11" s="1"/>
      <c r="AF11" s="18"/>
    </row>
    <row r="12" spans="1:32" ht="20.100000000000001" customHeight="1" x14ac:dyDescent="0.25">
      <c r="A12">
        <v>6</v>
      </c>
      <c r="B12" s="16" t="s">
        <v>42</v>
      </c>
      <c r="C12" s="14" t="s">
        <v>5</v>
      </c>
      <c r="D12" s="24">
        <v>15</v>
      </c>
      <c r="E12" s="24">
        <v>41</v>
      </c>
      <c r="F12" s="48">
        <v>16</v>
      </c>
      <c r="G12" s="48">
        <v>43</v>
      </c>
      <c r="H12" s="48">
        <v>15</v>
      </c>
      <c r="I12" s="48">
        <v>58</v>
      </c>
      <c r="J12" s="48">
        <v>18</v>
      </c>
      <c r="K12" s="48">
        <v>63</v>
      </c>
      <c r="L12" s="48">
        <v>15</v>
      </c>
      <c r="M12" s="48">
        <v>71</v>
      </c>
      <c r="N12" s="49">
        <v>15</v>
      </c>
      <c r="O12" s="49">
        <v>74</v>
      </c>
      <c r="P12" s="49">
        <v>22</v>
      </c>
      <c r="Q12" s="49">
        <v>75</v>
      </c>
      <c r="R12" s="49">
        <v>27</v>
      </c>
      <c r="S12" s="49">
        <v>81</v>
      </c>
      <c r="T12" s="49">
        <v>30</v>
      </c>
      <c r="U12" s="49">
        <v>91</v>
      </c>
      <c r="V12" s="49">
        <v>28</v>
      </c>
      <c r="W12" s="49">
        <v>94</v>
      </c>
      <c r="X12" s="49">
        <v>21</v>
      </c>
      <c r="Y12" s="49">
        <v>97</v>
      </c>
      <c r="Z12" s="48">
        <v>23</v>
      </c>
      <c r="AA12" s="48">
        <v>93</v>
      </c>
      <c r="AB12" s="56">
        <v>28</v>
      </c>
      <c r="AC12" s="56">
        <v>92</v>
      </c>
      <c r="AD12" s="1" t="s">
        <v>34</v>
      </c>
      <c r="AE12" s="1" t="s">
        <v>28</v>
      </c>
      <c r="AF12" s="18"/>
    </row>
    <row r="13" spans="1:32" ht="20.100000000000001" customHeight="1" x14ac:dyDescent="0.25">
      <c r="A13">
        <v>10</v>
      </c>
      <c r="B13" s="16" t="s">
        <v>43</v>
      </c>
      <c r="C13" s="14" t="s">
        <v>5</v>
      </c>
      <c r="D13" s="24"/>
      <c r="E13" s="24"/>
      <c r="F13" s="25">
        <v>0</v>
      </c>
      <c r="G13" s="25">
        <v>0</v>
      </c>
      <c r="H13" s="25">
        <v>0</v>
      </c>
      <c r="I13" s="48">
        <v>1</v>
      </c>
      <c r="J13" s="48">
        <v>1</v>
      </c>
      <c r="K13" s="48">
        <v>1</v>
      </c>
      <c r="L13" s="25">
        <v>0</v>
      </c>
      <c r="M13" s="25">
        <v>0</v>
      </c>
      <c r="N13" s="25">
        <v>0</v>
      </c>
      <c r="O13" s="25">
        <v>0</v>
      </c>
      <c r="P13" s="25">
        <v>0</v>
      </c>
      <c r="Q13" s="25">
        <v>0</v>
      </c>
      <c r="R13" s="49">
        <v>1</v>
      </c>
      <c r="S13" s="25" t="s">
        <v>138</v>
      </c>
      <c r="T13" s="25" t="s">
        <v>138</v>
      </c>
      <c r="U13" s="25" t="s">
        <v>138</v>
      </c>
      <c r="V13" s="25" t="s">
        <v>143</v>
      </c>
      <c r="W13" s="25" t="s">
        <v>143</v>
      </c>
      <c r="X13" s="25">
        <v>0</v>
      </c>
      <c r="Y13" s="25">
        <v>0</v>
      </c>
      <c r="Z13" s="25">
        <v>0</v>
      </c>
      <c r="AA13" s="25">
        <v>0</v>
      </c>
      <c r="AB13" s="25">
        <v>0</v>
      </c>
      <c r="AC13" s="25">
        <v>0</v>
      </c>
      <c r="AD13" s="1" t="s">
        <v>16</v>
      </c>
      <c r="AE13" s="1" t="s">
        <v>28</v>
      </c>
      <c r="AF13" s="18"/>
    </row>
    <row r="14" spans="1:32" ht="20.100000000000001" customHeight="1" x14ac:dyDescent="0.25">
      <c r="A14">
        <v>11</v>
      </c>
      <c r="B14" s="16" t="s">
        <v>44</v>
      </c>
      <c r="C14" s="14" t="s">
        <v>5</v>
      </c>
      <c r="D14" s="24"/>
      <c r="E14" s="24"/>
      <c r="F14" s="25">
        <v>0</v>
      </c>
      <c r="G14" s="25">
        <v>0</v>
      </c>
      <c r="H14" s="25">
        <v>0</v>
      </c>
      <c r="I14" s="25">
        <v>0</v>
      </c>
      <c r="J14" s="25">
        <v>0</v>
      </c>
      <c r="K14" s="25">
        <v>0</v>
      </c>
      <c r="L14" s="25">
        <v>0</v>
      </c>
      <c r="M14" s="25">
        <v>0</v>
      </c>
      <c r="N14" s="25">
        <v>0</v>
      </c>
      <c r="O14" s="25">
        <v>0</v>
      </c>
      <c r="P14" s="25">
        <v>0</v>
      </c>
      <c r="Q14" s="25">
        <v>0</v>
      </c>
      <c r="R14" s="25" t="s">
        <v>138</v>
      </c>
      <c r="S14" s="25" t="s">
        <v>138</v>
      </c>
      <c r="T14" s="25" t="s">
        <v>138</v>
      </c>
      <c r="U14" s="25" t="s">
        <v>138</v>
      </c>
      <c r="V14" s="25" t="s">
        <v>143</v>
      </c>
      <c r="W14" s="25" t="s">
        <v>143</v>
      </c>
      <c r="X14" s="25">
        <v>0</v>
      </c>
      <c r="Y14" s="25">
        <v>0</v>
      </c>
      <c r="Z14" s="25">
        <v>0</v>
      </c>
      <c r="AA14" s="25">
        <v>0</v>
      </c>
      <c r="AB14" s="25">
        <v>0</v>
      </c>
      <c r="AC14" s="25">
        <v>0</v>
      </c>
      <c r="AD14" s="1" t="s">
        <v>19</v>
      </c>
      <c r="AE14" s="1" t="s">
        <v>28</v>
      </c>
      <c r="AF14" s="18"/>
    </row>
    <row r="15" spans="1:32" ht="20.100000000000001" customHeight="1" x14ac:dyDescent="0.25">
      <c r="B15" s="15" t="s">
        <v>33</v>
      </c>
      <c r="C15" s="14"/>
      <c r="D15" s="24"/>
      <c r="E15" s="24"/>
      <c r="F15" s="48"/>
      <c r="G15" s="48"/>
      <c r="H15" s="48"/>
      <c r="I15" s="48"/>
      <c r="J15" s="48"/>
      <c r="K15" s="48"/>
      <c r="L15" s="48"/>
      <c r="M15" s="48"/>
      <c r="N15" s="49"/>
      <c r="O15" s="49"/>
      <c r="P15" s="49"/>
      <c r="Q15" s="49"/>
      <c r="R15" s="49"/>
      <c r="S15" s="49"/>
      <c r="T15" s="49"/>
      <c r="U15" s="49"/>
      <c r="V15" s="49"/>
      <c r="W15" s="49"/>
      <c r="X15" s="49"/>
      <c r="Y15" s="49"/>
      <c r="Z15" s="48"/>
      <c r="AA15" s="48"/>
      <c r="AB15" s="56"/>
      <c r="AC15" s="56"/>
      <c r="AD15" s="1"/>
      <c r="AE15" s="1"/>
      <c r="AF15" s="18"/>
    </row>
    <row r="16" spans="1:32" ht="20.100000000000001" customHeight="1" x14ac:dyDescent="0.25">
      <c r="A16">
        <v>12</v>
      </c>
      <c r="B16" s="16" t="s">
        <v>45</v>
      </c>
      <c r="C16" s="14" t="s">
        <v>5</v>
      </c>
      <c r="D16" s="24">
        <v>3</v>
      </c>
      <c r="E16" s="24">
        <v>14</v>
      </c>
      <c r="F16" s="48">
        <v>5</v>
      </c>
      <c r="G16" s="48">
        <v>17</v>
      </c>
      <c r="H16" s="48">
        <v>4</v>
      </c>
      <c r="I16" s="48">
        <v>27</v>
      </c>
      <c r="J16" s="48">
        <v>4</v>
      </c>
      <c r="K16" s="48">
        <v>26</v>
      </c>
      <c r="L16" s="48">
        <v>2</v>
      </c>
      <c r="M16" s="48">
        <v>30</v>
      </c>
      <c r="N16" s="49">
        <v>2</v>
      </c>
      <c r="O16" s="49">
        <v>31</v>
      </c>
      <c r="P16" s="49">
        <v>7</v>
      </c>
      <c r="Q16" s="49">
        <v>31</v>
      </c>
      <c r="R16" s="49">
        <v>10</v>
      </c>
      <c r="S16" s="49">
        <v>36</v>
      </c>
      <c r="T16" s="49">
        <v>12</v>
      </c>
      <c r="U16" s="49">
        <v>38</v>
      </c>
      <c r="V16" s="49">
        <v>10</v>
      </c>
      <c r="W16" s="49">
        <v>36</v>
      </c>
      <c r="X16" s="49">
        <v>7</v>
      </c>
      <c r="Y16" s="49">
        <v>29</v>
      </c>
      <c r="Z16" s="48">
        <v>6</v>
      </c>
      <c r="AA16" s="48">
        <v>30</v>
      </c>
      <c r="AB16" s="56">
        <v>5</v>
      </c>
      <c r="AC16" s="56">
        <v>25</v>
      </c>
      <c r="AD16" s="1" t="s">
        <v>35</v>
      </c>
      <c r="AE16" s="1" t="s">
        <v>28</v>
      </c>
      <c r="AF16" s="18"/>
    </row>
    <row r="17" spans="1:32" ht="20.100000000000001" customHeight="1" x14ac:dyDescent="0.25">
      <c r="A17">
        <v>15</v>
      </c>
      <c r="B17" s="16" t="s">
        <v>46</v>
      </c>
      <c r="C17" s="14" t="s">
        <v>5</v>
      </c>
      <c r="D17" s="24">
        <v>7</v>
      </c>
      <c r="E17" s="24">
        <v>15</v>
      </c>
      <c r="F17" s="48">
        <v>5</v>
      </c>
      <c r="G17" s="48">
        <v>16</v>
      </c>
      <c r="H17" s="48">
        <v>6</v>
      </c>
      <c r="I17" s="48">
        <v>21</v>
      </c>
      <c r="J17" s="48">
        <v>10</v>
      </c>
      <c r="K17" s="48">
        <v>27</v>
      </c>
      <c r="L17" s="48">
        <v>11</v>
      </c>
      <c r="M17" s="48">
        <v>28</v>
      </c>
      <c r="N17" s="49">
        <v>10</v>
      </c>
      <c r="O17" s="49">
        <v>32</v>
      </c>
      <c r="P17" s="49">
        <v>11</v>
      </c>
      <c r="Q17" s="49">
        <v>34</v>
      </c>
      <c r="R17" s="49">
        <v>11</v>
      </c>
      <c r="S17" s="49">
        <v>37</v>
      </c>
      <c r="T17" s="49">
        <v>11</v>
      </c>
      <c r="U17" s="49">
        <v>41</v>
      </c>
      <c r="V17" s="49">
        <v>11</v>
      </c>
      <c r="W17" s="49">
        <v>44</v>
      </c>
      <c r="X17" s="49">
        <v>8</v>
      </c>
      <c r="Y17" s="49">
        <v>49</v>
      </c>
      <c r="Z17" s="48">
        <v>10</v>
      </c>
      <c r="AA17" s="48">
        <v>46</v>
      </c>
      <c r="AB17" s="56">
        <v>13</v>
      </c>
      <c r="AC17" s="56">
        <v>50</v>
      </c>
      <c r="AD17" s="1" t="s">
        <v>36</v>
      </c>
      <c r="AE17" s="1" t="s">
        <v>28</v>
      </c>
      <c r="AF17" s="18"/>
    </row>
    <row r="18" spans="1:32" ht="20.100000000000001" customHeight="1" x14ac:dyDescent="0.25">
      <c r="A18">
        <v>18</v>
      </c>
      <c r="B18" s="16" t="s">
        <v>47</v>
      </c>
      <c r="C18" s="14" t="s">
        <v>5</v>
      </c>
      <c r="D18" s="24">
        <v>5</v>
      </c>
      <c r="E18" s="24">
        <v>12</v>
      </c>
      <c r="F18" s="48">
        <v>6</v>
      </c>
      <c r="G18" s="48">
        <v>10</v>
      </c>
      <c r="H18" s="48">
        <v>5</v>
      </c>
      <c r="I18" s="48">
        <v>10</v>
      </c>
      <c r="J18" s="48">
        <v>5</v>
      </c>
      <c r="K18" s="48">
        <v>11</v>
      </c>
      <c r="L18" s="48">
        <v>2</v>
      </c>
      <c r="M18" s="48">
        <v>13</v>
      </c>
      <c r="N18" s="49">
        <v>3</v>
      </c>
      <c r="O18" s="49">
        <v>11</v>
      </c>
      <c r="P18" s="49">
        <v>4</v>
      </c>
      <c r="Q18" s="49">
        <v>10</v>
      </c>
      <c r="R18" s="49">
        <v>7</v>
      </c>
      <c r="S18" s="49">
        <v>8</v>
      </c>
      <c r="T18" s="49">
        <v>7</v>
      </c>
      <c r="U18" s="49">
        <v>12</v>
      </c>
      <c r="V18" s="49">
        <v>6</v>
      </c>
      <c r="W18" s="49">
        <v>14</v>
      </c>
      <c r="X18" s="49">
        <v>5</v>
      </c>
      <c r="Y18" s="49">
        <v>19</v>
      </c>
      <c r="Z18" s="48">
        <v>7</v>
      </c>
      <c r="AA18" s="48">
        <v>16</v>
      </c>
      <c r="AB18" s="56">
        <v>10</v>
      </c>
      <c r="AC18" s="56">
        <v>17</v>
      </c>
      <c r="AD18" s="1" t="s">
        <v>37</v>
      </c>
      <c r="AE18" s="1" t="s">
        <v>28</v>
      </c>
      <c r="AF18" s="18"/>
    </row>
    <row r="19" spans="1:32" ht="20.100000000000001" customHeight="1" x14ac:dyDescent="0.25">
      <c r="B19" s="16" t="s">
        <v>48</v>
      </c>
      <c r="C19" s="14" t="s">
        <v>5</v>
      </c>
      <c r="D19" s="24"/>
      <c r="E19" s="24"/>
      <c r="F19" s="25">
        <v>0</v>
      </c>
      <c r="G19" s="25">
        <v>0</v>
      </c>
      <c r="H19" s="25">
        <v>0</v>
      </c>
      <c r="I19" s="48">
        <v>1</v>
      </c>
      <c r="J19" s="25">
        <v>0</v>
      </c>
      <c r="K19" s="25">
        <v>0</v>
      </c>
      <c r="L19" s="25">
        <v>0</v>
      </c>
      <c r="M19" s="48"/>
      <c r="N19" s="25">
        <v>0</v>
      </c>
      <c r="O19" s="25">
        <v>0</v>
      </c>
      <c r="P19" s="25">
        <v>0</v>
      </c>
      <c r="Q19" s="25">
        <v>0</v>
      </c>
      <c r="R19" s="25">
        <v>0</v>
      </c>
      <c r="S19" s="25">
        <v>0</v>
      </c>
      <c r="T19" s="25" t="s">
        <v>138</v>
      </c>
      <c r="U19" s="25" t="s">
        <v>138</v>
      </c>
      <c r="V19" s="50">
        <v>1</v>
      </c>
      <c r="W19" s="25" t="s">
        <v>143</v>
      </c>
      <c r="X19" s="50">
        <v>1</v>
      </c>
      <c r="Y19" s="25">
        <v>0</v>
      </c>
      <c r="Z19" s="25">
        <v>0</v>
      </c>
      <c r="AA19" s="25">
        <v>1</v>
      </c>
      <c r="AB19" s="25">
        <v>0</v>
      </c>
      <c r="AC19" s="25">
        <v>0</v>
      </c>
      <c r="AD19" s="1" t="s">
        <v>20</v>
      </c>
      <c r="AE19" s="1" t="s">
        <v>28</v>
      </c>
      <c r="AF19" s="18"/>
    </row>
    <row r="20" spans="1:32" ht="24.95" customHeight="1" x14ac:dyDescent="0.25">
      <c r="B20" s="6" t="s">
        <v>3</v>
      </c>
      <c r="C20" s="6"/>
      <c r="D20" s="8"/>
      <c r="E20" s="8"/>
      <c r="F20" s="8"/>
      <c r="G20" s="8"/>
      <c r="H20" s="8"/>
      <c r="I20" s="8"/>
      <c r="J20" s="8"/>
      <c r="K20" s="8"/>
      <c r="L20" s="8"/>
      <c r="M20" s="8"/>
      <c r="N20" s="8"/>
      <c r="O20" s="8"/>
      <c r="P20" s="8"/>
      <c r="Q20" s="8"/>
      <c r="R20" s="8"/>
      <c r="S20" s="8"/>
      <c r="T20" s="8"/>
      <c r="U20" s="8"/>
      <c r="V20" s="8"/>
      <c r="W20" s="8"/>
      <c r="X20" s="8"/>
      <c r="Y20" s="8"/>
      <c r="Z20" s="59"/>
      <c r="AA20" s="59"/>
      <c r="AB20" s="8"/>
      <c r="AC20" s="8"/>
      <c r="AD20" s="6"/>
      <c r="AE20" s="6"/>
    </row>
    <row r="21" spans="1:32" ht="39.75" customHeight="1" x14ac:dyDescent="0.25">
      <c r="A21">
        <v>22</v>
      </c>
      <c r="B21" s="13" t="s">
        <v>49</v>
      </c>
      <c r="C21" s="14"/>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
      <c r="AE21" s="1"/>
    </row>
    <row r="22" spans="1:32" ht="31.5" customHeight="1" x14ac:dyDescent="0.25">
      <c r="B22" s="13" t="s">
        <v>53</v>
      </c>
      <c r="C22" s="14" t="s">
        <v>50</v>
      </c>
      <c r="D22" s="19">
        <v>2813</v>
      </c>
      <c r="E22" s="19">
        <v>2139</v>
      </c>
      <c r="F22" s="19">
        <v>2615</v>
      </c>
      <c r="G22" s="19">
        <v>2007</v>
      </c>
      <c r="H22" s="19">
        <v>2489</v>
      </c>
      <c r="I22" s="19">
        <v>1842</v>
      </c>
      <c r="J22" s="19">
        <v>2444</v>
      </c>
      <c r="K22" s="19">
        <v>1765</v>
      </c>
      <c r="L22" s="19">
        <v>2368</v>
      </c>
      <c r="M22" s="19">
        <v>1662</v>
      </c>
      <c r="N22" s="25">
        <v>2220</v>
      </c>
      <c r="O22" s="25">
        <v>1511</v>
      </c>
      <c r="P22" s="25">
        <v>2201</v>
      </c>
      <c r="Q22" s="25">
        <v>1451</v>
      </c>
      <c r="R22" s="25">
        <v>2241</v>
      </c>
      <c r="S22" s="25">
        <v>1433</v>
      </c>
      <c r="T22" s="25">
        <v>2187</v>
      </c>
      <c r="U22" s="25">
        <v>1421</v>
      </c>
      <c r="V22" s="25">
        <v>2136</v>
      </c>
      <c r="W22" s="25">
        <v>1407</v>
      </c>
      <c r="X22" s="25">
        <v>2168</v>
      </c>
      <c r="Y22" s="25">
        <v>1310</v>
      </c>
      <c r="Z22" s="25">
        <v>2168</v>
      </c>
      <c r="AA22" s="25">
        <v>1310</v>
      </c>
      <c r="AB22" s="29">
        <v>2240</v>
      </c>
      <c r="AC22" s="29">
        <v>1332</v>
      </c>
      <c r="AD22" s="1" t="s">
        <v>110</v>
      </c>
      <c r="AE22" s="1" t="s">
        <v>51</v>
      </c>
    </row>
    <row r="23" spans="1:32" ht="25.5" customHeight="1" x14ac:dyDescent="0.25">
      <c r="B23" s="13" t="s">
        <v>52</v>
      </c>
      <c r="C23" s="14"/>
      <c r="D23" s="19"/>
      <c r="E23" s="19"/>
      <c r="F23" s="19"/>
      <c r="G23" s="19"/>
      <c r="H23" s="19"/>
      <c r="I23" s="19"/>
      <c r="J23" s="19"/>
      <c r="K23" s="19"/>
      <c r="L23" s="19"/>
      <c r="M23" s="19"/>
      <c r="N23" s="25"/>
      <c r="O23" s="25"/>
      <c r="P23" s="25"/>
      <c r="Q23" s="25"/>
      <c r="R23" s="25"/>
      <c r="S23" s="25"/>
      <c r="T23" s="25"/>
      <c r="U23" s="25"/>
      <c r="V23" s="25"/>
      <c r="W23" s="25"/>
      <c r="X23" s="29"/>
      <c r="Y23" s="29"/>
      <c r="Z23" s="25"/>
      <c r="AA23" s="25"/>
      <c r="AB23" s="29"/>
      <c r="AC23" s="29"/>
      <c r="AD23" s="1"/>
      <c r="AE23" s="1"/>
    </row>
    <row r="24" spans="1:32" ht="31.5" customHeight="1" x14ac:dyDescent="0.25">
      <c r="B24" s="13" t="s">
        <v>105</v>
      </c>
      <c r="C24" s="14"/>
      <c r="D24" s="20"/>
      <c r="E24" s="20"/>
      <c r="F24" s="20"/>
      <c r="G24" s="20"/>
      <c r="H24" s="20"/>
      <c r="I24" s="20"/>
      <c r="J24" s="20"/>
      <c r="K24" s="20"/>
      <c r="L24" s="20"/>
      <c r="M24" s="20"/>
      <c r="N24" s="26"/>
      <c r="O24" s="26"/>
      <c r="P24" s="26"/>
      <c r="Q24" s="26"/>
      <c r="R24" s="26"/>
      <c r="S24" s="26"/>
      <c r="T24" s="26"/>
      <c r="U24" s="26"/>
      <c r="V24" s="26"/>
      <c r="W24" s="26"/>
      <c r="X24" s="30"/>
      <c r="Y24" s="30"/>
      <c r="Z24" s="26"/>
      <c r="AA24" s="26"/>
      <c r="AB24" s="30"/>
      <c r="AC24" s="30"/>
      <c r="AD24" s="1"/>
      <c r="AE24" s="1"/>
    </row>
    <row r="25" spans="1:32" ht="35.450000000000003" customHeight="1" x14ac:dyDescent="0.25">
      <c r="B25" s="13" t="s">
        <v>106</v>
      </c>
      <c r="C25" s="4" t="s">
        <v>50</v>
      </c>
      <c r="D25" s="19">
        <v>62</v>
      </c>
      <c r="E25" s="19">
        <v>33</v>
      </c>
      <c r="F25" s="19">
        <v>66</v>
      </c>
      <c r="G25" s="19">
        <v>34</v>
      </c>
      <c r="H25" s="19">
        <v>73</v>
      </c>
      <c r="I25" s="19">
        <v>39</v>
      </c>
      <c r="J25" s="19">
        <v>85</v>
      </c>
      <c r="K25" s="19">
        <v>41</v>
      </c>
      <c r="L25" s="19">
        <v>74</v>
      </c>
      <c r="M25" s="19">
        <v>58</v>
      </c>
      <c r="N25" s="25">
        <v>31</v>
      </c>
      <c r="O25" s="25">
        <v>66</v>
      </c>
      <c r="P25" s="25">
        <v>17</v>
      </c>
      <c r="Q25" s="25">
        <v>57</v>
      </c>
      <c r="R25" s="25">
        <v>15</v>
      </c>
      <c r="S25" s="25">
        <v>47</v>
      </c>
      <c r="T25" s="25">
        <v>10</v>
      </c>
      <c r="U25" s="25">
        <v>20</v>
      </c>
      <c r="V25" s="25">
        <v>8</v>
      </c>
      <c r="W25" s="25">
        <v>13</v>
      </c>
      <c r="X25" s="25">
        <v>6</v>
      </c>
      <c r="Y25" s="25">
        <v>25</v>
      </c>
      <c r="Z25" s="25">
        <v>3</v>
      </c>
      <c r="AA25" s="25">
        <v>18</v>
      </c>
      <c r="AB25" s="29">
        <v>8</v>
      </c>
      <c r="AC25" s="29">
        <v>14</v>
      </c>
      <c r="AD25" s="1" t="s">
        <v>111</v>
      </c>
      <c r="AE25" s="1" t="s">
        <v>54</v>
      </c>
    </row>
    <row r="26" spans="1:32" ht="26.25" customHeight="1" x14ac:dyDescent="0.25">
      <c r="B26" s="15" t="s">
        <v>107</v>
      </c>
      <c r="C26" s="14" t="s">
        <v>55</v>
      </c>
      <c r="D26" s="19">
        <f>14071+370+33551</f>
        <v>47992</v>
      </c>
      <c r="E26" s="19">
        <f>12624+223+33741</f>
        <v>46588</v>
      </c>
      <c r="F26" s="19">
        <v>20718</v>
      </c>
      <c r="G26" s="19">
        <f>1636+122+18100</f>
        <v>19858</v>
      </c>
      <c r="H26" s="19">
        <f>2587+217+28236</f>
        <v>31040</v>
      </c>
      <c r="I26" s="19">
        <f>2399+185+28587</f>
        <v>31171</v>
      </c>
      <c r="J26" s="19">
        <f>3634+267+46004</f>
        <v>49905</v>
      </c>
      <c r="K26" s="19">
        <f>2924+196+47382</f>
        <v>50502</v>
      </c>
      <c r="L26" s="19">
        <v>33372</v>
      </c>
      <c r="M26" s="19">
        <v>48899</v>
      </c>
      <c r="N26" s="25">
        <v>26676</v>
      </c>
      <c r="O26" s="25">
        <v>28873</v>
      </c>
      <c r="P26" s="25">
        <v>30808</v>
      </c>
      <c r="Q26" s="25">
        <v>39369</v>
      </c>
      <c r="R26" s="25">
        <v>25188</v>
      </c>
      <c r="S26" s="25">
        <v>31299</v>
      </c>
      <c r="T26" s="25">
        <v>46635</v>
      </c>
      <c r="U26" s="25">
        <v>46847</v>
      </c>
      <c r="V26" s="25">
        <v>22384</v>
      </c>
      <c r="W26" s="25">
        <v>21171</v>
      </c>
      <c r="X26" s="25">
        <v>15344</v>
      </c>
      <c r="Y26" s="25">
        <v>17715</v>
      </c>
      <c r="Z26" s="25">
        <v>20906</v>
      </c>
      <c r="AA26" s="25">
        <v>35205</v>
      </c>
      <c r="AB26" s="29">
        <v>53056</v>
      </c>
      <c r="AC26" s="29">
        <v>90024</v>
      </c>
      <c r="AD26" s="1" t="s">
        <v>112</v>
      </c>
      <c r="AE26" s="1"/>
    </row>
    <row r="27" spans="1:32" ht="36" customHeight="1" x14ac:dyDescent="0.25">
      <c r="B27" s="13" t="s">
        <v>60</v>
      </c>
      <c r="C27" s="4"/>
      <c r="D27" s="19"/>
      <c r="E27" s="19" t="s">
        <v>57</v>
      </c>
      <c r="F27" s="19"/>
      <c r="G27" s="19"/>
      <c r="H27" s="19"/>
      <c r="I27" s="19"/>
      <c r="J27" s="19"/>
      <c r="K27" s="19"/>
      <c r="L27" s="19"/>
      <c r="M27" s="19"/>
      <c r="N27" s="25"/>
      <c r="O27" s="25"/>
      <c r="P27" s="25"/>
      <c r="Q27" s="25"/>
      <c r="R27" s="25"/>
      <c r="S27" s="25"/>
      <c r="T27" s="25"/>
      <c r="U27" s="25"/>
      <c r="V27" s="29"/>
      <c r="W27" s="29"/>
      <c r="X27" s="29"/>
      <c r="Y27" s="29"/>
      <c r="Z27" s="25"/>
      <c r="AA27" s="25"/>
      <c r="AB27" s="29"/>
      <c r="AC27" s="29"/>
      <c r="AD27" s="1"/>
      <c r="AE27" s="1"/>
    </row>
    <row r="28" spans="1:32" ht="46.9" customHeight="1" x14ac:dyDescent="0.25">
      <c r="B28" s="16" t="s">
        <v>58</v>
      </c>
      <c r="C28" s="4" t="s">
        <v>59</v>
      </c>
      <c r="D28" s="19">
        <v>58</v>
      </c>
      <c r="E28" s="19">
        <v>61</v>
      </c>
      <c r="F28" s="19">
        <v>56</v>
      </c>
      <c r="G28" s="19">
        <v>74</v>
      </c>
      <c r="H28" s="19">
        <v>53</v>
      </c>
      <c r="I28" s="19">
        <v>78</v>
      </c>
      <c r="J28" s="19">
        <v>52</v>
      </c>
      <c r="K28" s="19">
        <v>69</v>
      </c>
      <c r="L28" s="19">
        <v>41</v>
      </c>
      <c r="M28" s="19">
        <v>43</v>
      </c>
      <c r="N28" s="25">
        <v>41</v>
      </c>
      <c r="O28" s="25">
        <v>44</v>
      </c>
      <c r="P28" s="25">
        <v>37</v>
      </c>
      <c r="Q28" s="25">
        <v>47</v>
      </c>
      <c r="R28" s="25">
        <v>44</v>
      </c>
      <c r="S28" s="25">
        <v>52</v>
      </c>
      <c r="T28" s="25">
        <v>41</v>
      </c>
      <c r="U28" s="25">
        <v>45</v>
      </c>
      <c r="V28" s="25">
        <v>31</v>
      </c>
      <c r="W28" s="25">
        <v>37</v>
      </c>
      <c r="X28" s="25">
        <v>36</v>
      </c>
      <c r="Y28" s="25">
        <v>30</v>
      </c>
      <c r="Z28" s="25">
        <v>37</v>
      </c>
      <c r="AA28" s="25">
        <v>35</v>
      </c>
      <c r="AB28" s="29">
        <v>35</v>
      </c>
      <c r="AC28" s="29">
        <v>40</v>
      </c>
      <c r="AD28" s="1" t="s">
        <v>109</v>
      </c>
      <c r="AE28" s="1"/>
    </row>
    <row r="29" spans="1:32" ht="33.75" customHeight="1" x14ac:dyDescent="0.25">
      <c r="B29" s="16" t="s">
        <v>61</v>
      </c>
      <c r="C29" s="4" t="s">
        <v>59</v>
      </c>
      <c r="D29" s="19">
        <v>4475</v>
      </c>
      <c r="E29" s="19">
        <v>4463</v>
      </c>
      <c r="F29" s="19">
        <v>5298</v>
      </c>
      <c r="G29" s="19">
        <v>5106</v>
      </c>
      <c r="H29" s="19">
        <v>6906</v>
      </c>
      <c r="I29" s="19">
        <v>4882</v>
      </c>
      <c r="J29" s="19">
        <v>4964</v>
      </c>
      <c r="K29" s="19">
        <v>4475</v>
      </c>
      <c r="L29" s="19">
        <v>4814</v>
      </c>
      <c r="M29" s="19">
        <v>4572</v>
      </c>
      <c r="N29" s="25">
        <v>4652</v>
      </c>
      <c r="O29" s="25">
        <v>4420</v>
      </c>
      <c r="P29" s="25">
        <v>4003</v>
      </c>
      <c r="Q29" s="25">
        <v>4167</v>
      </c>
      <c r="R29" s="25">
        <v>4071</v>
      </c>
      <c r="S29" s="25">
        <v>4240</v>
      </c>
      <c r="T29" s="25">
        <v>3838</v>
      </c>
      <c r="U29" s="25">
        <v>3995</v>
      </c>
      <c r="V29" s="25">
        <v>3607</v>
      </c>
      <c r="W29" s="25">
        <v>3756</v>
      </c>
      <c r="X29" s="42">
        <v>3690</v>
      </c>
      <c r="Y29" s="43">
        <v>3841</v>
      </c>
      <c r="Z29" s="42">
        <v>3554</v>
      </c>
      <c r="AA29" s="43">
        <v>3700</v>
      </c>
      <c r="AB29" s="40">
        <v>3432</v>
      </c>
      <c r="AC29" s="41">
        <v>3297</v>
      </c>
      <c r="AD29" s="1" t="s">
        <v>113</v>
      </c>
      <c r="AE29" s="1"/>
    </row>
    <row r="30" spans="1:32" ht="36.75" customHeight="1" x14ac:dyDescent="0.25">
      <c r="B30" s="13" t="s">
        <v>62</v>
      </c>
      <c r="C30" s="4" t="s">
        <v>59</v>
      </c>
      <c r="D30" s="19">
        <v>0</v>
      </c>
      <c r="E30" s="19">
        <v>0</v>
      </c>
      <c r="F30" s="19">
        <v>12</v>
      </c>
      <c r="G30" s="19">
        <v>15</v>
      </c>
      <c r="H30" s="19">
        <v>19</v>
      </c>
      <c r="I30" s="19">
        <v>7</v>
      </c>
      <c r="J30" s="19">
        <v>19</v>
      </c>
      <c r="K30" s="19">
        <v>9</v>
      </c>
      <c r="L30" s="19">
        <v>39</v>
      </c>
      <c r="M30" s="19">
        <v>37</v>
      </c>
      <c r="N30" s="25">
        <v>89</v>
      </c>
      <c r="O30" s="25">
        <v>79</v>
      </c>
      <c r="P30" s="25">
        <v>61</v>
      </c>
      <c r="Q30" s="25">
        <v>49</v>
      </c>
      <c r="R30" s="25">
        <v>85</v>
      </c>
      <c r="S30" s="25">
        <v>66</v>
      </c>
      <c r="T30" s="25">
        <v>72</v>
      </c>
      <c r="U30" s="25">
        <v>43</v>
      </c>
      <c r="V30" s="25">
        <v>38</v>
      </c>
      <c r="W30" s="25">
        <v>35</v>
      </c>
      <c r="X30" s="25">
        <v>79</v>
      </c>
      <c r="Y30" s="25">
        <v>58</v>
      </c>
      <c r="Z30" s="25">
        <v>70</v>
      </c>
      <c r="AA30" s="25">
        <v>57</v>
      </c>
      <c r="AB30" s="29">
        <v>29</v>
      </c>
      <c r="AC30" s="29">
        <v>44</v>
      </c>
      <c r="AD30" s="1" t="s">
        <v>114</v>
      </c>
      <c r="AE30" s="1"/>
    </row>
    <row r="31" spans="1:32" ht="24.75" customHeight="1" x14ac:dyDescent="0.25">
      <c r="B31" s="13" t="s">
        <v>63</v>
      </c>
      <c r="C31" s="4" t="s">
        <v>59</v>
      </c>
      <c r="D31" s="19">
        <v>93</v>
      </c>
      <c r="E31" s="19">
        <v>98</v>
      </c>
      <c r="F31" s="19">
        <v>0</v>
      </c>
      <c r="G31" s="19">
        <v>0</v>
      </c>
      <c r="H31" s="19">
        <v>4</v>
      </c>
      <c r="I31" s="19">
        <v>3</v>
      </c>
      <c r="J31" s="19">
        <v>7</v>
      </c>
      <c r="K31" s="19">
        <v>6</v>
      </c>
      <c r="L31" s="19">
        <v>5</v>
      </c>
      <c r="M31" s="19">
        <v>12</v>
      </c>
      <c r="N31" s="27">
        <v>8</v>
      </c>
      <c r="O31" s="27">
        <v>14</v>
      </c>
      <c r="P31" s="27">
        <v>8</v>
      </c>
      <c r="Q31" s="27">
        <v>16</v>
      </c>
      <c r="R31" s="27">
        <v>0</v>
      </c>
      <c r="S31" s="27">
        <v>0</v>
      </c>
      <c r="T31" s="25">
        <v>0</v>
      </c>
      <c r="U31" s="25">
        <v>0</v>
      </c>
      <c r="V31" s="25">
        <v>0</v>
      </c>
      <c r="W31" s="25">
        <v>0</v>
      </c>
      <c r="X31" s="25">
        <v>59</v>
      </c>
      <c r="Y31" s="25">
        <v>66</v>
      </c>
      <c r="Z31" s="25">
        <v>36</v>
      </c>
      <c r="AA31" s="25">
        <v>26</v>
      </c>
      <c r="AB31" s="29">
        <v>79</v>
      </c>
      <c r="AC31" s="29">
        <v>68</v>
      </c>
      <c r="AD31" s="1" t="s">
        <v>115</v>
      </c>
      <c r="AE31" s="1"/>
    </row>
    <row r="32" spans="1:32" ht="51" customHeight="1" x14ac:dyDescent="0.25">
      <c r="B32" s="13" t="s">
        <v>64</v>
      </c>
      <c r="C32" s="4" t="s">
        <v>59</v>
      </c>
      <c r="D32" s="19">
        <v>65</v>
      </c>
      <c r="E32" s="19">
        <v>61</v>
      </c>
      <c r="F32" s="19">
        <v>14</v>
      </c>
      <c r="G32" s="19">
        <v>17</v>
      </c>
      <c r="H32" s="19">
        <v>44</v>
      </c>
      <c r="I32" s="19">
        <v>48</v>
      </c>
      <c r="J32" s="19">
        <v>371</v>
      </c>
      <c r="K32" s="19">
        <v>379</v>
      </c>
      <c r="L32" s="19">
        <v>56</v>
      </c>
      <c r="M32" s="19">
        <v>40</v>
      </c>
      <c r="N32" s="25">
        <v>202</v>
      </c>
      <c r="O32" s="25">
        <v>307</v>
      </c>
      <c r="P32" s="25">
        <v>0</v>
      </c>
      <c r="Q32" s="25">
        <v>0</v>
      </c>
      <c r="R32" s="25">
        <v>0</v>
      </c>
      <c r="S32" s="25">
        <v>0</v>
      </c>
      <c r="T32" s="25">
        <v>0</v>
      </c>
      <c r="U32" s="25">
        <v>0</v>
      </c>
      <c r="V32" s="25">
        <v>0</v>
      </c>
      <c r="W32" s="25">
        <v>0</v>
      </c>
      <c r="X32" s="25">
        <v>0</v>
      </c>
      <c r="Y32" s="25">
        <v>0</v>
      </c>
      <c r="Z32" s="25">
        <v>0</v>
      </c>
      <c r="AA32" s="25">
        <v>0</v>
      </c>
      <c r="AB32" s="25">
        <v>0</v>
      </c>
      <c r="AC32" s="25">
        <v>0</v>
      </c>
      <c r="AD32" s="1" t="s">
        <v>116</v>
      </c>
      <c r="AE32" s="1" t="s">
        <v>136</v>
      </c>
    </row>
    <row r="33" spans="2:31" ht="51.75" customHeight="1" x14ac:dyDescent="0.25">
      <c r="B33" s="15" t="s">
        <v>65</v>
      </c>
      <c r="C33" s="4" t="s">
        <v>59</v>
      </c>
      <c r="D33" s="19">
        <v>4</v>
      </c>
      <c r="E33" s="28">
        <v>0</v>
      </c>
      <c r="F33" s="19">
        <v>8</v>
      </c>
      <c r="G33" s="19">
        <v>3</v>
      </c>
      <c r="H33" s="19">
        <v>2</v>
      </c>
      <c r="I33" s="19">
        <v>1</v>
      </c>
      <c r="J33" s="19">
        <v>1</v>
      </c>
      <c r="K33" s="25">
        <v>0</v>
      </c>
      <c r="L33" s="19">
        <v>2</v>
      </c>
      <c r="M33" s="25">
        <v>0</v>
      </c>
      <c r="N33" s="25">
        <v>1</v>
      </c>
      <c r="O33" s="25">
        <v>0</v>
      </c>
      <c r="P33" s="25">
        <v>0</v>
      </c>
      <c r="Q33" s="25">
        <v>0</v>
      </c>
      <c r="R33" s="25">
        <v>0</v>
      </c>
      <c r="S33" s="25">
        <v>0</v>
      </c>
      <c r="T33" s="25">
        <v>0</v>
      </c>
      <c r="U33" s="25">
        <v>0</v>
      </c>
      <c r="V33" s="25">
        <v>0</v>
      </c>
      <c r="W33" s="25">
        <v>0</v>
      </c>
      <c r="X33" s="25">
        <v>0</v>
      </c>
      <c r="Y33" s="25">
        <v>0</v>
      </c>
      <c r="Z33" s="25">
        <v>0</v>
      </c>
      <c r="AA33" s="25">
        <v>0</v>
      </c>
      <c r="AB33" s="25">
        <v>0</v>
      </c>
      <c r="AC33" s="25"/>
      <c r="AD33" s="1" t="s">
        <v>117</v>
      </c>
      <c r="AE33" s="1" t="s">
        <v>135</v>
      </c>
    </row>
    <row r="34" spans="2:31" ht="25.5" customHeight="1" x14ac:dyDescent="0.25">
      <c r="B34" s="13" t="s">
        <v>66</v>
      </c>
      <c r="C34" s="4"/>
      <c r="D34" s="19"/>
      <c r="E34" s="19"/>
      <c r="F34" s="19"/>
      <c r="G34" s="19"/>
      <c r="H34" s="19"/>
      <c r="I34" s="19"/>
      <c r="J34" s="19"/>
      <c r="K34" s="19"/>
      <c r="L34" s="19"/>
      <c r="M34" s="19"/>
      <c r="N34" s="25"/>
      <c r="O34" s="25"/>
      <c r="P34" s="25"/>
      <c r="Q34" s="25"/>
      <c r="R34" s="25"/>
      <c r="S34" s="25"/>
      <c r="T34" s="25"/>
      <c r="U34" s="25"/>
      <c r="V34" s="29"/>
      <c r="W34" s="29"/>
      <c r="X34" s="29"/>
      <c r="Y34" s="29"/>
      <c r="Z34" s="25"/>
      <c r="AA34" s="25"/>
      <c r="AB34" s="29"/>
      <c r="AC34" s="29"/>
      <c r="AD34" s="1"/>
      <c r="AE34" s="1"/>
    </row>
    <row r="35" spans="2:31" ht="54" customHeight="1" x14ac:dyDescent="0.25">
      <c r="B35" s="16" t="s">
        <v>108</v>
      </c>
      <c r="C35" s="4" t="s">
        <v>59</v>
      </c>
      <c r="D35" s="19">
        <v>588</v>
      </c>
      <c r="E35" s="19">
        <v>250</v>
      </c>
      <c r="F35" s="19">
        <v>734</v>
      </c>
      <c r="G35" s="19">
        <v>332</v>
      </c>
      <c r="H35" s="19">
        <v>1189</v>
      </c>
      <c r="I35" s="19">
        <v>532</v>
      </c>
      <c r="J35" s="19">
        <v>1331</v>
      </c>
      <c r="K35" s="19">
        <v>578</v>
      </c>
      <c r="L35" s="19">
        <v>1114</v>
      </c>
      <c r="M35" s="19">
        <v>526</v>
      </c>
      <c r="N35" s="25">
        <v>1143</v>
      </c>
      <c r="O35" s="25">
        <v>569</v>
      </c>
      <c r="P35" s="25">
        <v>1125</v>
      </c>
      <c r="Q35" s="25">
        <v>456</v>
      </c>
      <c r="R35" s="25">
        <v>1207</v>
      </c>
      <c r="S35" s="25">
        <v>464</v>
      </c>
      <c r="T35" s="25">
        <v>1376</v>
      </c>
      <c r="U35" s="25">
        <v>600</v>
      </c>
      <c r="V35" s="25">
        <v>1382</v>
      </c>
      <c r="W35" s="25">
        <v>584</v>
      </c>
      <c r="X35" s="25">
        <v>1341</v>
      </c>
      <c r="Y35" s="25">
        <v>612</v>
      </c>
      <c r="Z35" s="25">
        <v>1405</v>
      </c>
      <c r="AA35" s="25">
        <v>636</v>
      </c>
      <c r="AB35" s="29">
        <v>1651</v>
      </c>
      <c r="AC35" s="29">
        <v>793</v>
      </c>
      <c r="AD35" s="1" t="s">
        <v>118</v>
      </c>
      <c r="AE35" s="1"/>
    </row>
    <row r="36" spans="2:31" x14ac:dyDescent="0.25">
      <c r="B36" s="13" t="s">
        <v>74</v>
      </c>
      <c r="C36" s="4"/>
      <c r="D36" s="19"/>
      <c r="E36" s="19"/>
      <c r="F36" s="19"/>
      <c r="G36" s="19"/>
      <c r="H36" s="19"/>
      <c r="I36" s="19"/>
      <c r="J36" s="19"/>
      <c r="K36" s="19"/>
      <c r="L36" s="19"/>
      <c r="M36" s="19"/>
      <c r="N36" s="25"/>
      <c r="O36" s="25"/>
      <c r="P36" s="25"/>
      <c r="Q36" s="25"/>
      <c r="R36" s="25"/>
      <c r="S36" s="25"/>
      <c r="T36" s="25"/>
      <c r="U36" s="25"/>
      <c r="V36" s="25"/>
      <c r="W36" s="25"/>
      <c r="X36" s="29"/>
      <c r="Y36" s="29"/>
      <c r="Z36" s="25"/>
      <c r="AA36" s="25"/>
      <c r="AB36" s="29"/>
      <c r="AC36" s="29"/>
      <c r="AD36" s="1"/>
      <c r="AE36" s="13" t="s">
        <v>100</v>
      </c>
    </row>
    <row r="37" spans="2:31" x14ac:dyDescent="0.25">
      <c r="B37" s="13" t="s">
        <v>67</v>
      </c>
      <c r="C37" s="4"/>
      <c r="D37" s="19"/>
      <c r="E37" s="19"/>
      <c r="F37" s="19"/>
      <c r="G37" s="19"/>
      <c r="H37" s="19"/>
      <c r="I37" s="19"/>
      <c r="J37" s="19"/>
      <c r="K37" s="19"/>
      <c r="L37" s="19"/>
      <c r="M37" s="19"/>
      <c r="N37" s="25"/>
      <c r="O37" s="25"/>
      <c r="P37" s="25"/>
      <c r="Q37" s="25"/>
      <c r="R37" s="25"/>
      <c r="S37" s="25"/>
      <c r="T37" s="25"/>
      <c r="U37" s="25"/>
      <c r="V37" s="25"/>
      <c r="W37" s="25"/>
      <c r="X37" s="29"/>
      <c r="Y37" s="29"/>
      <c r="Z37" s="25"/>
      <c r="AA37" s="25"/>
      <c r="AB37" s="29"/>
      <c r="AC37" s="29"/>
      <c r="AD37" s="1"/>
      <c r="AE37" s="1"/>
    </row>
    <row r="38" spans="2:31" ht="54.75" customHeight="1" x14ac:dyDescent="0.25">
      <c r="B38" s="13" t="s">
        <v>68</v>
      </c>
      <c r="C38" s="4" t="s">
        <v>59</v>
      </c>
      <c r="D38" s="19">
        <v>2092</v>
      </c>
      <c r="E38" s="19">
        <v>3385</v>
      </c>
      <c r="F38" s="19">
        <v>1981</v>
      </c>
      <c r="G38" s="19">
        <v>3354</v>
      </c>
      <c r="H38" s="19">
        <v>1853</v>
      </c>
      <c r="I38" s="19">
        <v>3210</v>
      </c>
      <c r="J38" s="19">
        <v>1484</v>
      </c>
      <c r="K38" s="19">
        <v>2663</v>
      </c>
      <c r="L38" s="19">
        <v>1396</v>
      </c>
      <c r="M38" s="19">
        <v>2563</v>
      </c>
      <c r="N38" s="25">
        <v>1041</v>
      </c>
      <c r="O38" s="25">
        <v>1954</v>
      </c>
      <c r="P38" s="25">
        <v>905</v>
      </c>
      <c r="Q38" s="25">
        <v>1760</v>
      </c>
      <c r="R38" s="25">
        <v>826</v>
      </c>
      <c r="S38" s="25">
        <v>1623</v>
      </c>
      <c r="T38" s="25">
        <v>761</v>
      </c>
      <c r="U38" s="25">
        <v>1517</v>
      </c>
      <c r="V38" s="25">
        <v>612</v>
      </c>
      <c r="W38" s="25">
        <v>1238</v>
      </c>
      <c r="X38" s="25">
        <v>545</v>
      </c>
      <c r="Y38" s="25">
        <v>1113</v>
      </c>
      <c r="Z38" s="25">
        <v>1330</v>
      </c>
      <c r="AA38" s="25">
        <v>1653</v>
      </c>
      <c r="AB38" s="29">
        <v>1331</v>
      </c>
      <c r="AC38" s="29">
        <v>1549</v>
      </c>
      <c r="AD38" s="1" t="s">
        <v>119</v>
      </c>
      <c r="AE38" s="1"/>
    </row>
    <row r="39" spans="2:31" ht="67.5" customHeight="1" x14ac:dyDescent="0.25">
      <c r="B39" s="13" t="s">
        <v>69</v>
      </c>
      <c r="C39" s="4" t="s">
        <v>59</v>
      </c>
      <c r="D39" s="19">
        <v>248</v>
      </c>
      <c r="E39" s="19">
        <v>1542</v>
      </c>
      <c r="F39" s="19">
        <v>264</v>
      </c>
      <c r="G39" s="19">
        <v>1635</v>
      </c>
      <c r="H39" s="19">
        <v>256</v>
      </c>
      <c r="I39" s="19">
        <v>1626</v>
      </c>
      <c r="J39" s="19">
        <v>256</v>
      </c>
      <c r="K39" s="19">
        <v>1643</v>
      </c>
      <c r="L39" s="19">
        <v>260</v>
      </c>
      <c r="M39" s="19">
        <v>1637</v>
      </c>
      <c r="N39" s="25">
        <v>377</v>
      </c>
      <c r="O39" s="25">
        <v>1853</v>
      </c>
      <c r="P39" s="25">
        <v>365</v>
      </c>
      <c r="Q39" s="25">
        <v>1948</v>
      </c>
      <c r="R39" s="25">
        <v>393</v>
      </c>
      <c r="S39" s="25">
        <v>2051</v>
      </c>
      <c r="T39" s="25">
        <v>370</v>
      </c>
      <c r="U39" s="25">
        <v>2508</v>
      </c>
      <c r="V39" s="25">
        <v>414</v>
      </c>
      <c r="W39" s="25">
        <v>2052</v>
      </c>
      <c r="X39" s="25">
        <v>493</v>
      </c>
      <c r="Y39" s="25">
        <v>2160</v>
      </c>
      <c r="Z39" s="25">
        <v>503</v>
      </c>
      <c r="AA39" s="25">
        <v>2164</v>
      </c>
      <c r="AB39" s="29">
        <v>548</v>
      </c>
      <c r="AC39" s="29">
        <v>2096</v>
      </c>
      <c r="AD39" s="1" t="s">
        <v>120</v>
      </c>
      <c r="AE39" s="1"/>
    </row>
    <row r="40" spans="2:31" x14ac:dyDescent="0.25">
      <c r="B40" s="15" t="s">
        <v>70</v>
      </c>
      <c r="C40" s="4"/>
      <c r="D40" s="19"/>
      <c r="E40" s="19"/>
      <c r="F40" s="19"/>
      <c r="G40" s="19"/>
      <c r="H40" s="19"/>
      <c r="I40" s="19"/>
      <c r="J40" s="19"/>
      <c r="K40" s="19"/>
      <c r="L40" s="19"/>
      <c r="M40" s="19"/>
      <c r="N40" s="25"/>
      <c r="O40" s="25"/>
      <c r="P40" s="25"/>
      <c r="Q40" s="25"/>
      <c r="R40" s="25"/>
      <c r="S40" s="25"/>
      <c r="T40" s="25"/>
      <c r="U40" s="25"/>
      <c r="V40" s="25"/>
      <c r="W40" s="25"/>
      <c r="X40" s="29"/>
      <c r="Y40" s="29"/>
      <c r="Z40" s="25"/>
      <c r="AA40" s="25"/>
      <c r="AB40" s="29"/>
      <c r="AC40" s="29"/>
      <c r="AD40" s="1"/>
      <c r="AE40" s="1"/>
    </row>
    <row r="41" spans="2:31" ht="36.75" customHeight="1" x14ac:dyDescent="0.25">
      <c r="B41" s="16" t="s">
        <v>71</v>
      </c>
      <c r="C41" s="4" t="s">
        <v>59</v>
      </c>
      <c r="D41" s="19">
        <v>1514</v>
      </c>
      <c r="E41" s="19">
        <v>2363</v>
      </c>
      <c r="F41" s="19">
        <v>1461</v>
      </c>
      <c r="G41" s="19">
        <v>2429</v>
      </c>
      <c r="H41" s="19">
        <v>1434</v>
      </c>
      <c r="I41" s="19">
        <v>2336</v>
      </c>
      <c r="J41" s="19">
        <v>1459</v>
      </c>
      <c r="K41" s="19">
        <v>2425</v>
      </c>
      <c r="L41" s="19">
        <v>1563</v>
      </c>
      <c r="M41" s="19">
        <v>2505</v>
      </c>
      <c r="N41" s="25">
        <v>1560</v>
      </c>
      <c r="O41" s="25">
        <v>2544</v>
      </c>
      <c r="P41" s="25">
        <v>1598</v>
      </c>
      <c r="Q41" s="25">
        <v>2554</v>
      </c>
      <c r="R41" s="25">
        <v>1718</v>
      </c>
      <c r="S41" s="25">
        <v>2629</v>
      </c>
      <c r="T41" s="25">
        <v>1813</v>
      </c>
      <c r="U41" s="25">
        <v>2713</v>
      </c>
      <c r="V41" s="25">
        <v>1891</v>
      </c>
      <c r="W41" s="25">
        <v>2741</v>
      </c>
      <c r="X41" s="25">
        <v>1916</v>
      </c>
      <c r="Y41" s="25">
        <v>2847</v>
      </c>
      <c r="Z41" s="25">
        <v>1851</v>
      </c>
      <c r="AA41" s="25">
        <v>2761</v>
      </c>
      <c r="AB41" s="29">
        <v>1808</v>
      </c>
      <c r="AC41" s="29">
        <v>2781</v>
      </c>
      <c r="AD41" s="21" t="s">
        <v>121</v>
      </c>
      <c r="AE41" s="1"/>
    </row>
    <row r="42" spans="2:31" ht="36.75" customHeight="1" x14ac:dyDescent="0.25">
      <c r="B42" s="13" t="s">
        <v>75</v>
      </c>
      <c r="C42" s="4"/>
      <c r="D42" s="19"/>
      <c r="E42" s="19"/>
      <c r="F42" s="19"/>
      <c r="G42" s="19"/>
      <c r="H42" s="19"/>
      <c r="I42" s="19"/>
      <c r="J42" s="19"/>
      <c r="K42" s="19"/>
      <c r="L42" s="19"/>
      <c r="M42" s="19"/>
      <c r="N42" s="25"/>
      <c r="O42" s="25"/>
      <c r="P42" s="25"/>
      <c r="Q42" s="25"/>
      <c r="R42" s="25"/>
      <c r="S42" s="25"/>
      <c r="T42" s="25"/>
      <c r="U42" s="25"/>
      <c r="V42" s="25"/>
      <c r="W42" s="25"/>
      <c r="X42" s="29"/>
      <c r="Y42" s="29"/>
      <c r="Z42" s="25"/>
      <c r="AA42" s="25"/>
      <c r="AB42" s="29"/>
      <c r="AC42" s="29"/>
      <c r="AD42" s="1"/>
      <c r="AE42" s="13" t="s">
        <v>101</v>
      </c>
    </row>
    <row r="43" spans="2:31" ht="26.25" customHeight="1" x14ac:dyDescent="0.25">
      <c r="B43" s="15" t="s">
        <v>72</v>
      </c>
      <c r="C43" s="4"/>
      <c r="D43" s="19"/>
      <c r="E43" s="19"/>
      <c r="F43" s="19"/>
      <c r="G43" s="19"/>
      <c r="H43" s="19"/>
      <c r="I43" s="19"/>
      <c r="J43" s="19"/>
      <c r="K43" s="19"/>
      <c r="L43" s="19"/>
      <c r="M43" s="19"/>
      <c r="N43" s="25"/>
      <c r="O43" s="25"/>
      <c r="P43" s="25"/>
      <c r="Q43" s="25"/>
      <c r="R43" s="25"/>
      <c r="S43" s="25"/>
      <c r="T43" s="25"/>
      <c r="U43" s="25"/>
      <c r="V43" s="25"/>
      <c r="W43" s="25"/>
      <c r="X43" s="29"/>
      <c r="Y43" s="29"/>
      <c r="Z43" s="25"/>
      <c r="AA43" s="25"/>
      <c r="AB43" s="29"/>
      <c r="AC43" s="29"/>
      <c r="AD43" s="1"/>
      <c r="AE43" s="21"/>
    </row>
    <row r="44" spans="2:31" ht="36.75" customHeight="1" x14ac:dyDescent="0.25">
      <c r="B44" s="16" t="s">
        <v>73</v>
      </c>
      <c r="C44" s="4" t="s">
        <v>59</v>
      </c>
      <c r="D44" s="19">
        <v>1272</v>
      </c>
      <c r="E44" s="19">
        <v>689</v>
      </c>
      <c r="F44" s="19">
        <v>1218</v>
      </c>
      <c r="G44" s="19">
        <v>681</v>
      </c>
      <c r="H44" s="19">
        <v>1226</v>
      </c>
      <c r="I44" s="19">
        <v>681</v>
      </c>
      <c r="J44" s="19">
        <v>1218</v>
      </c>
      <c r="K44" s="19">
        <v>681</v>
      </c>
      <c r="L44" s="19">
        <v>1154</v>
      </c>
      <c r="M44" s="19">
        <v>651</v>
      </c>
      <c r="N44" s="25">
        <v>1086</v>
      </c>
      <c r="O44" s="25">
        <v>619</v>
      </c>
      <c r="P44" s="25">
        <v>1073</v>
      </c>
      <c r="Q44" s="25">
        <v>625</v>
      </c>
      <c r="R44" s="25">
        <v>1021</v>
      </c>
      <c r="S44" s="25">
        <v>603</v>
      </c>
      <c r="T44" s="25">
        <v>982</v>
      </c>
      <c r="U44" s="25">
        <v>583</v>
      </c>
      <c r="V44" s="25">
        <v>957</v>
      </c>
      <c r="W44" s="25">
        <v>592</v>
      </c>
      <c r="X44" s="25">
        <v>946</v>
      </c>
      <c r="Y44" s="25">
        <v>573</v>
      </c>
      <c r="Z44" s="25">
        <v>919</v>
      </c>
      <c r="AA44" s="25">
        <v>573</v>
      </c>
      <c r="AB44" s="29">
        <v>901</v>
      </c>
      <c r="AC44" s="29">
        <v>569</v>
      </c>
      <c r="AD44" s="1" t="s">
        <v>122</v>
      </c>
      <c r="AE44" s="1"/>
    </row>
    <row r="45" spans="2:31" ht="36.75" customHeight="1" x14ac:dyDescent="0.25">
      <c r="B45" s="13" t="s">
        <v>85</v>
      </c>
      <c r="C45" s="4" t="s">
        <v>76</v>
      </c>
      <c r="D45" s="19">
        <v>224</v>
      </c>
      <c r="E45" s="19">
        <v>699</v>
      </c>
      <c r="F45" s="19">
        <v>218</v>
      </c>
      <c r="G45" s="19">
        <v>645</v>
      </c>
      <c r="H45" s="19">
        <v>209</v>
      </c>
      <c r="I45" s="19">
        <v>653</v>
      </c>
      <c r="J45" s="19">
        <v>212</v>
      </c>
      <c r="K45" s="19">
        <v>608</v>
      </c>
      <c r="L45" s="19">
        <v>229</v>
      </c>
      <c r="M45" s="19">
        <v>564</v>
      </c>
      <c r="N45" s="25">
        <v>210</v>
      </c>
      <c r="O45" s="25">
        <v>559</v>
      </c>
      <c r="P45" s="25">
        <v>232</v>
      </c>
      <c r="Q45" s="25">
        <v>585</v>
      </c>
      <c r="R45" s="25">
        <v>212</v>
      </c>
      <c r="S45" s="25">
        <v>530</v>
      </c>
      <c r="T45" s="25">
        <v>220</v>
      </c>
      <c r="U45" s="25">
        <v>540</v>
      </c>
      <c r="V45" s="25">
        <v>210</v>
      </c>
      <c r="W45" s="25">
        <v>517</v>
      </c>
      <c r="X45" s="25">
        <v>227</v>
      </c>
      <c r="Y45" s="25">
        <v>565</v>
      </c>
      <c r="Z45" s="25">
        <v>231</v>
      </c>
      <c r="AA45" s="25">
        <v>580</v>
      </c>
      <c r="AB45" s="29">
        <v>225</v>
      </c>
      <c r="AC45" s="29">
        <v>599</v>
      </c>
      <c r="AD45" s="1" t="s">
        <v>123</v>
      </c>
      <c r="AE45" s="1"/>
    </row>
    <row r="46" spans="2:31" ht="54" customHeight="1" x14ac:dyDescent="0.25">
      <c r="B46" s="13" t="s">
        <v>84</v>
      </c>
      <c r="C46" s="4" t="s">
        <v>56</v>
      </c>
      <c r="D46" s="19" t="s">
        <v>56</v>
      </c>
      <c r="E46" s="19"/>
      <c r="F46" s="19"/>
      <c r="G46" s="19"/>
      <c r="H46" s="19"/>
      <c r="I46" s="19"/>
      <c r="J46" s="19"/>
      <c r="K46" s="19"/>
      <c r="L46" s="19"/>
      <c r="M46" s="19"/>
      <c r="N46" s="25"/>
      <c r="O46" s="25"/>
      <c r="P46" s="25"/>
      <c r="Q46" s="25"/>
      <c r="R46" s="25"/>
      <c r="S46" s="25"/>
      <c r="T46" s="25"/>
      <c r="U46" s="25"/>
      <c r="V46" s="25"/>
      <c r="W46" s="25"/>
      <c r="X46" s="29"/>
      <c r="Y46" s="29"/>
      <c r="Z46" s="25"/>
      <c r="AA46" s="25"/>
      <c r="AB46" s="29"/>
      <c r="AC46" s="29"/>
      <c r="AD46" s="1" t="s">
        <v>132</v>
      </c>
      <c r="AE46" s="1"/>
    </row>
    <row r="47" spans="2:31" ht="36.75" customHeight="1" x14ac:dyDescent="0.25">
      <c r="B47" s="16" t="s">
        <v>77</v>
      </c>
      <c r="C47" s="4" t="s">
        <v>76</v>
      </c>
      <c r="D47" s="19">
        <v>5510</v>
      </c>
      <c r="E47" s="19">
        <v>5162</v>
      </c>
      <c r="F47" s="19">
        <v>5801</v>
      </c>
      <c r="G47" s="19">
        <v>5412</v>
      </c>
      <c r="H47" s="19">
        <v>6312</v>
      </c>
      <c r="I47" s="19">
        <v>5878</v>
      </c>
      <c r="J47" s="19">
        <v>6259</v>
      </c>
      <c r="K47" s="19">
        <v>5757</v>
      </c>
      <c r="L47" s="19">
        <v>6418</v>
      </c>
      <c r="M47" s="19">
        <v>5824</v>
      </c>
      <c r="N47" s="25">
        <v>6312</v>
      </c>
      <c r="O47" s="25">
        <v>5726</v>
      </c>
      <c r="P47" s="25">
        <v>6316</v>
      </c>
      <c r="Q47" s="25">
        <v>5754</v>
      </c>
      <c r="R47" s="25">
        <v>6261</v>
      </c>
      <c r="S47" s="25">
        <v>5673</v>
      </c>
      <c r="T47" s="25">
        <v>6340</v>
      </c>
      <c r="U47" s="25">
        <v>5671</v>
      </c>
      <c r="V47" s="44">
        <v>6338</v>
      </c>
      <c r="W47" s="45">
        <v>5584</v>
      </c>
      <c r="X47" s="44">
        <v>6363</v>
      </c>
      <c r="Y47" s="45">
        <v>5433</v>
      </c>
      <c r="Z47" s="44">
        <v>6233</v>
      </c>
      <c r="AA47" s="45">
        <v>5298</v>
      </c>
      <c r="AB47" s="34">
        <v>6214</v>
      </c>
      <c r="AC47" s="35">
        <v>5286</v>
      </c>
      <c r="AD47" s="1"/>
      <c r="AE47" s="1"/>
    </row>
    <row r="48" spans="2:31" ht="36.75" customHeight="1" x14ac:dyDescent="0.25">
      <c r="B48" s="16" t="s">
        <v>78</v>
      </c>
      <c r="C48" s="4" t="s">
        <v>76</v>
      </c>
      <c r="D48" s="19">
        <v>9076</v>
      </c>
      <c r="E48" s="19">
        <v>7543</v>
      </c>
      <c r="F48" s="19">
        <v>8802</v>
      </c>
      <c r="G48" s="19">
        <v>7367</v>
      </c>
      <c r="H48" s="19">
        <v>8644</v>
      </c>
      <c r="I48" s="19">
        <v>7168</v>
      </c>
      <c r="J48" s="19">
        <v>8624</v>
      </c>
      <c r="K48" s="19">
        <v>7264</v>
      </c>
      <c r="L48" s="19">
        <v>8756</v>
      </c>
      <c r="M48" s="19">
        <v>7505</v>
      </c>
      <c r="N48" s="25">
        <v>8694</v>
      </c>
      <c r="O48" s="25">
        <v>7540</v>
      </c>
      <c r="P48" s="25">
        <v>8856</v>
      </c>
      <c r="Q48" s="25">
        <v>7767</v>
      </c>
      <c r="R48" s="25">
        <v>8977</v>
      </c>
      <c r="S48" s="25">
        <v>7966</v>
      </c>
      <c r="T48" s="25">
        <v>9035</v>
      </c>
      <c r="U48" s="25">
        <v>8015</v>
      </c>
      <c r="V48" s="44">
        <v>9087</v>
      </c>
      <c r="W48" s="45">
        <v>8006</v>
      </c>
      <c r="X48" s="44">
        <v>8953</v>
      </c>
      <c r="Y48" s="45">
        <v>7979</v>
      </c>
      <c r="Z48" s="44">
        <v>8778</v>
      </c>
      <c r="AA48" s="44">
        <v>7877</v>
      </c>
      <c r="AB48" s="34">
        <v>8812</v>
      </c>
      <c r="AC48" s="34">
        <v>7904</v>
      </c>
      <c r="AD48" s="1"/>
      <c r="AE48" s="1"/>
    </row>
    <row r="49" spans="2:31" ht="36.75" customHeight="1" x14ac:dyDescent="0.25">
      <c r="B49" s="16" t="s">
        <v>79</v>
      </c>
      <c r="C49" s="4" t="s">
        <v>76</v>
      </c>
      <c r="D49" s="19">
        <v>17302</v>
      </c>
      <c r="E49" s="19">
        <v>12806</v>
      </c>
      <c r="F49" s="19">
        <v>16898</v>
      </c>
      <c r="G49" s="19">
        <v>12878</v>
      </c>
      <c r="H49" s="19">
        <v>16831</v>
      </c>
      <c r="I49" s="19">
        <v>12818</v>
      </c>
      <c r="J49" s="19">
        <v>16823</v>
      </c>
      <c r="K49" s="19">
        <v>12886</v>
      </c>
      <c r="L49" s="19">
        <v>17078</v>
      </c>
      <c r="M49" s="19">
        <v>13049</v>
      </c>
      <c r="N49" s="25">
        <v>17027</v>
      </c>
      <c r="O49" s="25">
        <v>13100</v>
      </c>
      <c r="P49" s="25">
        <v>17056</v>
      </c>
      <c r="Q49" s="25">
        <v>13185</v>
      </c>
      <c r="R49" s="25">
        <v>17105</v>
      </c>
      <c r="S49" s="25">
        <v>13289</v>
      </c>
      <c r="T49" s="25">
        <v>17222</v>
      </c>
      <c r="U49" s="25">
        <v>13515</v>
      </c>
      <c r="V49" s="44">
        <v>17226</v>
      </c>
      <c r="W49" s="45">
        <v>13669</v>
      </c>
      <c r="X49" s="44">
        <v>17251</v>
      </c>
      <c r="Y49" s="44">
        <v>13751</v>
      </c>
      <c r="Z49" s="44">
        <v>16905</v>
      </c>
      <c r="AA49" s="44">
        <v>13711</v>
      </c>
      <c r="AB49" s="34">
        <v>17043</v>
      </c>
      <c r="AC49" s="34">
        <v>13870</v>
      </c>
      <c r="AD49" s="1"/>
      <c r="AE49" s="1"/>
    </row>
    <row r="50" spans="2:31" ht="36.75" customHeight="1" x14ac:dyDescent="0.25">
      <c r="B50" s="16" t="s">
        <v>80</v>
      </c>
      <c r="C50" s="4" t="s">
        <v>76</v>
      </c>
      <c r="D50" s="19">
        <v>20365</v>
      </c>
      <c r="E50" s="19">
        <v>15089</v>
      </c>
      <c r="F50" s="19">
        <v>20690</v>
      </c>
      <c r="G50" s="19">
        <v>15451</v>
      </c>
      <c r="H50" s="19">
        <v>20802</v>
      </c>
      <c r="I50" s="19">
        <v>15598</v>
      </c>
      <c r="J50" s="19">
        <v>21032</v>
      </c>
      <c r="K50" s="19">
        <v>15714</v>
      </c>
      <c r="L50" s="19">
        <v>21488</v>
      </c>
      <c r="M50" s="19">
        <v>16064</v>
      </c>
      <c r="N50" s="25">
        <v>21725</v>
      </c>
      <c r="O50" s="25">
        <v>16359</v>
      </c>
      <c r="P50" s="25">
        <v>21801</v>
      </c>
      <c r="Q50" s="25">
        <v>16583</v>
      </c>
      <c r="R50" s="25">
        <v>21719</v>
      </c>
      <c r="S50" s="25">
        <v>16819</v>
      </c>
      <c r="T50" s="25">
        <v>21759</v>
      </c>
      <c r="U50" s="25">
        <v>17083</v>
      </c>
      <c r="V50" s="44">
        <v>21932</v>
      </c>
      <c r="W50" s="45">
        <v>17230</v>
      </c>
      <c r="X50" s="44">
        <v>22253</v>
      </c>
      <c r="Y50" s="45">
        <v>17491</v>
      </c>
      <c r="Z50" s="44">
        <v>22221</v>
      </c>
      <c r="AA50" s="44">
        <v>17390</v>
      </c>
      <c r="AB50" s="34">
        <v>22495</v>
      </c>
      <c r="AC50" s="34">
        <v>17866</v>
      </c>
      <c r="AD50" s="1"/>
      <c r="AE50" s="1"/>
    </row>
    <row r="51" spans="2:31" ht="36.75" customHeight="1" x14ac:dyDescent="0.25">
      <c r="B51" s="13" t="s">
        <v>83</v>
      </c>
      <c r="C51" s="4" t="s">
        <v>76</v>
      </c>
      <c r="D51" s="19">
        <v>93</v>
      </c>
      <c r="E51" s="19">
        <v>107</v>
      </c>
      <c r="F51" s="19">
        <v>96</v>
      </c>
      <c r="G51" s="19">
        <v>108</v>
      </c>
      <c r="H51" s="19">
        <v>77</v>
      </c>
      <c r="I51" s="19">
        <v>88</v>
      </c>
      <c r="J51" s="19">
        <v>80</v>
      </c>
      <c r="K51" s="19">
        <v>87</v>
      </c>
      <c r="L51" s="19">
        <v>83</v>
      </c>
      <c r="M51" s="19">
        <v>92</v>
      </c>
      <c r="N51" s="25">
        <v>89</v>
      </c>
      <c r="O51" s="25">
        <v>103</v>
      </c>
      <c r="P51" s="25">
        <v>97</v>
      </c>
      <c r="Q51" s="25">
        <v>114</v>
      </c>
      <c r="R51" s="25">
        <v>110</v>
      </c>
      <c r="S51" s="25">
        <v>116</v>
      </c>
      <c r="T51" s="25">
        <v>116</v>
      </c>
      <c r="U51" s="25">
        <v>124</v>
      </c>
      <c r="V51" s="46">
        <v>113</v>
      </c>
      <c r="W51" s="47">
        <v>133</v>
      </c>
      <c r="X51" s="46">
        <v>103</v>
      </c>
      <c r="Y51" s="47">
        <v>133</v>
      </c>
      <c r="Z51" s="46">
        <v>98</v>
      </c>
      <c r="AA51" s="47">
        <v>126</v>
      </c>
      <c r="AB51" s="38">
        <v>93</v>
      </c>
      <c r="AC51" s="39">
        <v>123</v>
      </c>
      <c r="AD51" s="1" t="s">
        <v>124</v>
      </c>
      <c r="AE51" s="1"/>
    </row>
    <row r="52" spans="2:31" ht="36.75" customHeight="1" x14ac:dyDescent="0.25">
      <c r="B52" s="13" t="s">
        <v>81</v>
      </c>
      <c r="C52" s="4"/>
      <c r="D52" s="19"/>
      <c r="E52" s="19"/>
      <c r="F52" s="19"/>
      <c r="G52" s="19"/>
      <c r="H52" s="19"/>
      <c r="I52" s="19"/>
      <c r="J52" s="19"/>
      <c r="K52" s="19"/>
      <c r="L52" s="19"/>
      <c r="M52" s="19"/>
      <c r="N52" s="25"/>
      <c r="O52" s="25"/>
      <c r="P52" s="25"/>
      <c r="Q52" s="25"/>
      <c r="R52" s="25"/>
      <c r="S52" s="25"/>
      <c r="T52" s="25"/>
      <c r="U52" s="25"/>
      <c r="V52" s="36"/>
      <c r="W52" s="37"/>
      <c r="X52" s="36"/>
      <c r="Y52" s="37"/>
      <c r="Z52" s="36"/>
      <c r="AA52" s="37"/>
      <c r="AB52" s="36"/>
      <c r="AC52" s="37"/>
      <c r="AD52" s="1"/>
      <c r="AE52" s="13" t="s">
        <v>102</v>
      </c>
    </row>
    <row r="53" spans="2:31" ht="41.25" customHeight="1" x14ac:dyDescent="0.25">
      <c r="B53" s="13" t="s">
        <v>82</v>
      </c>
      <c r="C53" s="4"/>
      <c r="D53" s="19"/>
      <c r="E53" s="19"/>
      <c r="F53" s="19"/>
      <c r="G53" s="19"/>
      <c r="H53" s="19"/>
      <c r="I53" s="19"/>
      <c r="J53" s="19"/>
      <c r="K53" s="19"/>
      <c r="L53" s="19"/>
      <c r="M53" s="19"/>
      <c r="N53" s="25"/>
      <c r="O53" s="25"/>
      <c r="P53" s="25"/>
      <c r="Q53" s="25"/>
      <c r="R53" s="25"/>
      <c r="S53" s="25"/>
      <c r="T53" s="25"/>
      <c r="U53" s="25"/>
      <c r="V53" s="25"/>
      <c r="W53" s="25"/>
      <c r="X53" s="29"/>
      <c r="Y53" s="29"/>
      <c r="Z53" s="25"/>
      <c r="AA53" s="25"/>
      <c r="AB53" s="29"/>
      <c r="AC53" s="29"/>
      <c r="AD53" s="1" t="s">
        <v>125</v>
      </c>
      <c r="AE53" s="1"/>
    </row>
    <row r="54" spans="2:31" ht="36.75" customHeight="1" x14ac:dyDescent="0.25">
      <c r="B54" s="16" t="s">
        <v>86</v>
      </c>
      <c r="C54" s="4" t="s">
        <v>76</v>
      </c>
      <c r="D54" s="19">
        <v>885</v>
      </c>
      <c r="E54" s="19">
        <v>892</v>
      </c>
      <c r="F54" s="19">
        <v>3459</v>
      </c>
      <c r="G54" s="19">
        <v>3289</v>
      </c>
      <c r="H54" s="19">
        <v>3602</v>
      </c>
      <c r="I54" s="19">
        <v>3421</v>
      </c>
      <c r="J54" s="19">
        <v>3409</v>
      </c>
      <c r="K54" s="19">
        <v>3149</v>
      </c>
      <c r="L54" s="19">
        <v>3133</v>
      </c>
      <c r="M54" s="19">
        <v>2927</v>
      </c>
      <c r="N54" s="25">
        <v>2970</v>
      </c>
      <c r="O54" s="25">
        <v>2834</v>
      </c>
      <c r="P54" s="25">
        <v>2718</v>
      </c>
      <c r="Q54" s="25">
        <v>2602</v>
      </c>
      <c r="R54" s="25">
        <v>2601</v>
      </c>
      <c r="S54" s="25">
        <v>2519</v>
      </c>
      <c r="T54" s="25">
        <v>2560</v>
      </c>
      <c r="U54" s="25">
        <v>2542</v>
      </c>
      <c r="V54" s="25">
        <v>2471</v>
      </c>
      <c r="W54" s="25">
        <v>2452</v>
      </c>
      <c r="X54" s="25">
        <v>2355</v>
      </c>
      <c r="Y54" s="25">
        <v>2330</v>
      </c>
      <c r="Z54" s="25">
        <v>1979</v>
      </c>
      <c r="AA54" s="25">
        <v>1909</v>
      </c>
      <c r="AB54" s="29">
        <v>1745</v>
      </c>
      <c r="AC54" s="29">
        <v>1642</v>
      </c>
      <c r="AD54" s="1"/>
      <c r="AE54" s="1"/>
    </row>
    <row r="55" spans="2:31" ht="36.75" customHeight="1" x14ac:dyDescent="0.25">
      <c r="B55" s="16" t="s">
        <v>87</v>
      </c>
      <c r="C55" s="4" t="s">
        <v>76</v>
      </c>
      <c r="D55" s="19">
        <v>642</v>
      </c>
      <c r="E55" s="19">
        <v>704</v>
      </c>
      <c r="F55" s="19">
        <v>2729</v>
      </c>
      <c r="G55" s="19">
        <v>2649</v>
      </c>
      <c r="H55" s="19">
        <v>3168</v>
      </c>
      <c r="I55" s="19">
        <v>3124</v>
      </c>
      <c r="J55" s="19">
        <v>3016</v>
      </c>
      <c r="K55" s="19">
        <v>2923</v>
      </c>
      <c r="L55" s="19">
        <v>2862</v>
      </c>
      <c r="M55" s="19">
        <v>2870</v>
      </c>
      <c r="N55" s="25">
        <v>2845</v>
      </c>
      <c r="O55" s="25">
        <v>2798</v>
      </c>
      <c r="P55" s="25">
        <v>2771</v>
      </c>
      <c r="Q55" s="25">
        <v>2729</v>
      </c>
      <c r="R55" s="25">
        <v>2642</v>
      </c>
      <c r="S55" s="25">
        <v>2758</v>
      </c>
      <c r="T55" s="25">
        <v>2493</v>
      </c>
      <c r="U55" s="25">
        <v>2372</v>
      </c>
      <c r="V55" s="25">
        <v>2382</v>
      </c>
      <c r="W55" s="25">
        <v>2258</v>
      </c>
      <c r="X55" s="25">
        <v>2182</v>
      </c>
      <c r="Y55" s="25">
        <v>2074</v>
      </c>
      <c r="Z55" s="25">
        <v>1744</v>
      </c>
      <c r="AA55" s="25">
        <v>1709</v>
      </c>
      <c r="AB55" s="29">
        <v>1477</v>
      </c>
      <c r="AC55" s="29">
        <v>1527</v>
      </c>
      <c r="AD55" s="1"/>
      <c r="AE55" s="1"/>
    </row>
    <row r="56" spans="2:31" ht="36.75" customHeight="1" x14ac:dyDescent="0.25">
      <c r="B56" s="16" t="s">
        <v>88</v>
      </c>
      <c r="C56" s="4" t="s">
        <v>76</v>
      </c>
      <c r="D56" s="19">
        <v>1796</v>
      </c>
      <c r="E56" s="19">
        <v>2060</v>
      </c>
      <c r="F56" s="19">
        <v>7614</v>
      </c>
      <c r="G56" s="19">
        <v>8477</v>
      </c>
      <c r="H56" s="19">
        <v>9546</v>
      </c>
      <c r="I56" s="19">
        <v>10142</v>
      </c>
      <c r="J56" s="19">
        <v>9540</v>
      </c>
      <c r="K56" s="19">
        <v>10084</v>
      </c>
      <c r="L56" s="19">
        <v>9397</v>
      </c>
      <c r="M56" s="19">
        <v>9981</v>
      </c>
      <c r="N56" s="25">
        <v>9391</v>
      </c>
      <c r="O56" s="25">
        <v>9967</v>
      </c>
      <c r="P56" s="25">
        <v>9038</v>
      </c>
      <c r="Q56" s="25">
        <v>9502</v>
      </c>
      <c r="R56" s="25">
        <v>9096</v>
      </c>
      <c r="S56" s="25">
        <v>9651</v>
      </c>
      <c r="T56" s="25">
        <v>8846</v>
      </c>
      <c r="U56" s="25">
        <v>9468</v>
      </c>
      <c r="V56" s="25">
        <v>8400</v>
      </c>
      <c r="W56" s="25">
        <v>8966</v>
      </c>
      <c r="X56" s="25">
        <v>7969</v>
      </c>
      <c r="Y56" s="25">
        <v>8577</v>
      </c>
      <c r="Z56" s="25">
        <v>6785</v>
      </c>
      <c r="AA56" s="25">
        <v>7142</v>
      </c>
      <c r="AB56" s="29">
        <v>6065</v>
      </c>
      <c r="AC56" s="29">
        <v>6469</v>
      </c>
      <c r="AD56" s="1"/>
      <c r="AE56" s="1"/>
    </row>
    <row r="57" spans="2:31" ht="36.75" customHeight="1" x14ac:dyDescent="0.25">
      <c r="B57" s="16" t="s">
        <v>89</v>
      </c>
      <c r="C57" s="4" t="s">
        <v>76</v>
      </c>
      <c r="D57" s="19">
        <v>22</v>
      </c>
      <c r="E57" s="19">
        <v>27</v>
      </c>
      <c r="F57" s="19">
        <v>115</v>
      </c>
      <c r="G57" s="19">
        <v>81</v>
      </c>
      <c r="H57" s="19">
        <v>143</v>
      </c>
      <c r="I57" s="19">
        <v>101</v>
      </c>
      <c r="J57" s="19">
        <v>176</v>
      </c>
      <c r="K57" s="19">
        <v>121</v>
      </c>
      <c r="L57" s="19">
        <v>214</v>
      </c>
      <c r="M57" s="19">
        <v>188</v>
      </c>
      <c r="N57" s="25">
        <v>252</v>
      </c>
      <c r="O57" s="25">
        <v>224</v>
      </c>
      <c r="P57" s="25">
        <v>277</v>
      </c>
      <c r="Q57" s="25">
        <v>237</v>
      </c>
      <c r="R57" s="25">
        <v>315</v>
      </c>
      <c r="S57" s="25">
        <v>279</v>
      </c>
      <c r="T57" s="25">
        <v>358</v>
      </c>
      <c r="U57" s="25">
        <v>338</v>
      </c>
      <c r="V57" s="25">
        <v>407</v>
      </c>
      <c r="W57" s="25">
        <v>376</v>
      </c>
      <c r="X57" s="25">
        <v>456</v>
      </c>
      <c r="Y57" s="25">
        <v>443</v>
      </c>
      <c r="Z57" s="25">
        <v>473</v>
      </c>
      <c r="AA57" s="25">
        <v>425</v>
      </c>
      <c r="AB57" s="29">
        <v>486</v>
      </c>
      <c r="AC57" s="29">
        <v>439</v>
      </c>
      <c r="AD57" s="1"/>
      <c r="AE57" s="1"/>
    </row>
    <row r="58" spans="2:31" ht="36.75" customHeight="1" x14ac:dyDescent="0.25">
      <c r="B58" s="13" t="s">
        <v>90</v>
      </c>
      <c r="C58" s="4"/>
      <c r="D58" s="19"/>
      <c r="E58" s="19"/>
      <c r="F58" s="19"/>
      <c r="G58" s="19"/>
      <c r="H58" s="19"/>
      <c r="I58" s="19"/>
      <c r="J58" s="19"/>
      <c r="K58" s="19"/>
      <c r="L58" s="19"/>
      <c r="M58" s="19"/>
      <c r="N58" s="25"/>
      <c r="O58" s="25"/>
      <c r="P58" s="25"/>
      <c r="Q58" s="25"/>
      <c r="R58" s="25"/>
      <c r="S58" s="25"/>
      <c r="T58" s="25"/>
      <c r="U58" s="25"/>
      <c r="V58" s="25"/>
      <c r="W58" s="25"/>
      <c r="X58" s="29"/>
      <c r="Y58" s="29"/>
      <c r="Z58" s="25"/>
      <c r="AA58" s="25"/>
      <c r="AB58" s="29"/>
      <c r="AC58" s="29"/>
      <c r="AD58" s="1"/>
      <c r="AE58" s="13" t="s">
        <v>103</v>
      </c>
    </row>
    <row r="59" spans="2:31" ht="36.75" customHeight="1" x14ac:dyDescent="0.25">
      <c r="B59" s="13" t="s">
        <v>91</v>
      </c>
      <c r="C59" s="4" t="s">
        <v>76</v>
      </c>
      <c r="D59" s="19">
        <v>67</v>
      </c>
      <c r="E59" s="19">
        <v>349</v>
      </c>
      <c r="F59" s="19">
        <v>90</v>
      </c>
      <c r="G59" s="19">
        <v>377</v>
      </c>
      <c r="H59" s="19">
        <v>91</v>
      </c>
      <c r="I59" s="19">
        <v>395</v>
      </c>
      <c r="J59" s="19">
        <v>80</v>
      </c>
      <c r="K59" s="19">
        <v>434</v>
      </c>
      <c r="L59" s="19">
        <v>98</v>
      </c>
      <c r="M59" s="19">
        <v>440</v>
      </c>
      <c r="N59" s="25">
        <v>127</v>
      </c>
      <c r="O59" s="25">
        <v>567</v>
      </c>
      <c r="P59" s="25">
        <v>143</v>
      </c>
      <c r="Q59" s="25">
        <v>580</v>
      </c>
      <c r="R59" s="25">
        <v>130</v>
      </c>
      <c r="S59" s="25">
        <v>652</v>
      </c>
      <c r="T59" s="25">
        <v>151</v>
      </c>
      <c r="U59" s="25">
        <v>711</v>
      </c>
      <c r="V59" s="25">
        <v>162</v>
      </c>
      <c r="W59" s="25">
        <v>763</v>
      </c>
      <c r="X59" s="25">
        <v>185</v>
      </c>
      <c r="Y59" s="25">
        <v>763</v>
      </c>
      <c r="Z59" s="25">
        <v>0</v>
      </c>
      <c r="AA59" s="25">
        <v>0</v>
      </c>
      <c r="AB59" s="25">
        <v>0</v>
      </c>
      <c r="AC59" s="25">
        <v>0</v>
      </c>
      <c r="AD59" s="1" t="s">
        <v>126</v>
      </c>
      <c r="AE59" s="1" t="s">
        <v>159</v>
      </c>
    </row>
    <row r="60" spans="2:31" ht="36.75" customHeight="1" x14ac:dyDescent="0.25">
      <c r="B60" s="64" t="s">
        <v>144</v>
      </c>
      <c r="C60" s="4" t="s">
        <v>50</v>
      </c>
      <c r="D60" s="71"/>
      <c r="E60" s="72"/>
      <c r="F60" s="72"/>
      <c r="G60" s="72"/>
      <c r="H60" s="72"/>
      <c r="I60" s="72"/>
      <c r="J60" s="72"/>
      <c r="K60" s="72"/>
      <c r="L60" s="72"/>
      <c r="M60" s="72"/>
      <c r="N60" s="72"/>
      <c r="O60" s="72"/>
      <c r="P60" s="72"/>
      <c r="Q60" s="72"/>
      <c r="R60" s="72"/>
      <c r="S60" s="72"/>
      <c r="T60" s="72"/>
      <c r="U60" s="73"/>
      <c r="V60" s="25">
        <v>195</v>
      </c>
      <c r="W60" s="25">
        <v>40</v>
      </c>
      <c r="X60" s="25">
        <v>185</v>
      </c>
      <c r="Y60" s="25">
        <v>39</v>
      </c>
      <c r="Z60" s="25">
        <v>185</v>
      </c>
      <c r="AA60" s="25">
        <v>42</v>
      </c>
      <c r="AB60" s="29">
        <v>182</v>
      </c>
      <c r="AC60" s="29">
        <v>37</v>
      </c>
      <c r="AD60" s="65" t="s">
        <v>145</v>
      </c>
      <c r="AE60" s="1"/>
    </row>
    <row r="61" spans="2:31" ht="36.75" customHeight="1" x14ac:dyDescent="0.25">
      <c r="B61" s="13" t="s">
        <v>104</v>
      </c>
      <c r="C61" s="4"/>
      <c r="D61" s="19"/>
      <c r="E61" s="19"/>
      <c r="F61" s="19"/>
      <c r="G61" s="19"/>
      <c r="H61" s="19"/>
      <c r="I61" s="19"/>
      <c r="J61" s="19"/>
      <c r="K61" s="19"/>
      <c r="L61" s="19"/>
      <c r="M61" s="19"/>
      <c r="N61" s="25"/>
      <c r="O61" s="25"/>
      <c r="P61" s="25"/>
      <c r="Q61" s="25"/>
      <c r="R61" s="25"/>
      <c r="S61" s="25"/>
      <c r="T61" s="25"/>
      <c r="U61" s="25"/>
      <c r="V61" s="25"/>
      <c r="W61" s="25"/>
      <c r="X61" s="29"/>
      <c r="Y61" s="29"/>
      <c r="Z61" s="25"/>
      <c r="AA61" s="25"/>
      <c r="AB61" s="29"/>
      <c r="AC61" s="29"/>
      <c r="AD61" s="1"/>
      <c r="AE61" s="13" t="s">
        <v>92</v>
      </c>
    </row>
    <row r="62" spans="2:31" ht="36.75" customHeight="1" x14ac:dyDescent="0.25">
      <c r="B62" s="13" t="s">
        <v>93</v>
      </c>
      <c r="C62" s="4"/>
      <c r="D62" s="19"/>
      <c r="E62" s="19"/>
      <c r="F62" s="19"/>
      <c r="G62" s="19"/>
      <c r="H62" s="19"/>
      <c r="I62" s="19"/>
      <c r="J62" s="19"/>
      <c r="K62" s="19"/>
      <c r="L62" s="19"/>
      <c r="M62" s="19"/>
      <c r="N62" s="25"/>
      <c r="O62" s="25"/>
      <c r="P62" s="25"/>
      <c r="Q62" s="25"/>
      <c r="R62" s="25"/>
      <c r="S62" s="25"/>
      <c r="T62" s="25"/>
      <c r="U62" s="25"/>
      <c r="V62" s="25"/>
      <c r="W62" s="25"/>
      <c r="X62" s="29"/>
      <c r="Y62" s="29"/>
      <c r="Z62" s="25"/>
      <c r="AA62" s="25"/>
      <c r="AB62" s="29"/>
      <c r="AC62" s="29"/>
      <c r="AD62" s="1"/>
      <c r="AE62" s="1"/>
    </row>
    <row r="63" spans="2:31" ht="36.75" customHeight="1" x14ac:dyDescent="0.25">
      <c r="B63" s="13" t="s">
        <v>94</v>
      </c>
      <c r="C63" s="4" t="s">
        <v>59</v>
      </c>
      <c r="D63" s="19">
        <v>1293</v>
      </c>
      <c r="E63" s="19">
        <v>4201</v>
      </c>
      <c r="F63" s="19">
        <v>1523</v>
      </c>
      <c r="G63" s="19">
        <v>4381</v>
      </c>
      <c r="H63" s="19">
        <v>1861</v>
      </c>
      <c r="I63" s="19">
        <v>5149</v>
      </c>
      <c r="J63" s="19">
        <v>1650</v>
      </c>
      <c r="K63" s="19">
        <v>4705</v>
      </c>
      <c r="L63" s="19">
        <v>1572</v>
      </c>
      <c r="M63" s="19">
        <v>4286</v>
      </c>
      <c r="N63" s="25">
        <v>1683</v>
      </c>
      <c r="O63" s="25">
        <v>4303</v>
      </c>
      <c r="P63" s="25">
        <v>1828</v>
      </c>
      <c r="Q63" s="25">
        <v>4440</v>
      </c>
      <c r="R63" s="25">
        <v>1812</v>
      </c>
      <c r="S63" s="25">
        <v>4310</v>
      </c>
      <c r="T63" s="25">
        <v>1999</v>
      </c>
      <c r="U63" s="25">
        <v>4549</v>
      </c>
      <c r="V63" s="25">
        <v>1190</v>
      </c>
      <c r="W63" s="25">
        <v>4457</v>
      </c>
      <c r="X63" s="25">
        <v>2601</v>
      </c>
      <c r="Y63" s="25">
        <v>5066</v>
      </c>
      <c r="Z63" s="25">
        <v>2759</v>
      </c>
      <c r="AA63" s="25">
        <v>5300</v>
      </c>
      <c r="AB63" s="29">
        <v>3047</v>
      </c>
      <c r="AC63" s="29">
        <v>5731</v>
      </c>
      <c r="AD63" s="22" t="s">
        <v>127</v>
      </c>
      <c r="AE63" s="1"/>
    </row>
    <row r="64" spans="2:31" ht="36.75" customHeight="1" x14ac:dyDescent="0.25">
      <c r="B64" s="13" t="s">
        <v>95</v>
      </c>
      <c r="C64" s="4" t="s">
        <v>59</v>
      </c>
      <c r="D64" s="19">
        <v>4372</v>
      </c>
      <c r="E64" s="19">
        <v>820</v>
      </c>
      <c r="F64" s="19">
        <v>4498</v>
      </c>
      <c r="G64" s="19">
        <v>958</v>
      </c>
      <c r="H64" s="19">
        <v>5200</v>
      </c>
      <c r="I64" s="19">
        <v>1230</v>
      </c>
      <c r="J64" s="19">
        <v>5016</v>
      </c>
      <c r="K64" s="19">
        <v>1205</v>
      </c>
      <c r="L64" s="19">
        <v>4532</v>
      </c>
      <c r="M64" s="19">
        <v>1130</v>
      </c>
      <c r="N64" s="25">
        <v>4709</v>
      </c>
      <c r="O64" s="25">
        <v>1230</v>
      </c>
      <c r="P64" s="25">
        <v>4890</v>
      </c>
      <c r="Q64" s="25">
        <v>1392</v>
      </c>
      <c r="R64" s="25">
        <v>4787</v>
      </c>
      <c r="S64" s="25">
        <v>1368</v>
      </c>
      <c r="T64" s="25">
        <v>4822</v>
      </c>
      <c r="U64" s="25">
        <v>1550</v>
      </c>
      <c r="V64" s="25">
        <v>2662</v>
      </c>
      <c r="W64" s="25">
        <v>897</v>
      </c>
      <c r="X64" s="25">
        <v>5551</v>
      </c>
      <c r="Y64" s="25">
        <v>1973</v>
      </c>
      <c r="Z64" s="25">
        <v>5752</v>
      </c>
      <c r="AA64" s="25">
        <v>2089</v>
      </c>
      <c r="AB64" s="29">
        <v>6117</v>
      </c>
      <c r="AC64" s="29">
        <v>2440</v>
      </c>
      <c r="AD64" s="23" t="s">
        <v>128</v>
      </c>
      <c r="AE64" s="1"/>
    </row>
    <row r="65" spans="1:32" ht="36.75" customHeight="1" x14ac:dyDescent="0.25">
      <c r="B65" s="13" t="s">
        <v>96</v>
      </c>
      <c r="C65" s="4"/>
      <c r="D65" s="19"/>
      <c r="E65" s="19"/>
      <c r="F65" s="19"/>
      <c r="G65" s="19"/>
      <c r="H65" s="19"/>
      <c r="I65" s="19"/>
      <c r="J65" s="19"/>
      <c r="K65" s="19"/>
      <c r="L65" s="19"/>
      <c r="M65" s="19"/>
      <c r="N65" s="25"/>
      <c r="O65" s="25"/>
      <c r="P65" s="25"/>
      <c r="Q65" s="25"/>
      <c r="R65" s="25"/>
      <c r="S65" s="25"/>
      <c r="T65" s="25"/>
      <c r="U65" s="25"/>
      <c r="V65" s="25"/>
      <c r="W65" s="25"/>
      <c r="X65" s="29"/>
      <c r="Y65" s="29"/>
      <c r="Z65" s="25"/>
      <c r="AA65" s="25"/>
      <c r="AB65" s="29"/>
      <c r="AC65" s="29"/>
      <c r="AD65" s="1"/>
      <c r="AE65" s="1"/>
    </row>
    <row r="66" spans="1:32" ht="36.75" customHeight="1" x14ac:dyDescent="0.25">
      <c r="B66" s="13" t="s">
        <v>97</v>
      </c>
      <c r="C66" s="4" t="s">
        <v>55</v>
      </c>
      <c r="D66" s="19">
        <v>7567</v>
      </c>
      <c r="E66" s="19">
        <v>35983</v>
      </c>
      <c r="F66" s="19">
        <v>9029</v>
      </c>
      <c r="G66" s="19">
        <v>39467</v>
      </c>
      <c r="H66" s="19">
        <v>9821</v>
      </c>
      <c r="I66" s="19">
        <v>40780</v>
      </c>
      <c r="J66" s="19">
        <v>10490</v>
      </c>
      <c r="K66" s="19">
        <v>38472</v>
      </c>
      <c r="L66" s="19">
        <v>13069</v>
      </c>
      <c r="M66" s="19">
        <v>52257</v>
      </c>
      <c r="N66" s="25">
        <v>16299</v>
      </c>
      <c r="O66" s="25">
        <v>51222</v>
      </c>
      <c r="P66" s="25">
        <v>23348</v>
      </c>
      <c r="Q66" s="25">
        <v>61779</v>
      </c>
      <c r="R66" s="25">
        <v>22931</v>
      </c>
      <c r="S66" s="25">
        <v>56591</v>
      </c>
      <c r="T66" s="25">
        <v>36389</v>
      </c>
      <c r="U66" s="25">
        <v>72149</v>
      </c>
      <c r="V66" s="25">
        <v>32689</v>
      </c>
      <c r="W66" s="25">
        <v>77113</v>
      </c>
      <c r="X66" s="25">
        <v>39225</v>
      </c>
      <c r="Y66" s="25">
        <v>89642</v>
      </c>
      <c r="Z66" s="25">
        <v>39434</v>
      </c>
      <c r="AA66" s="25">
        <v>87956</v>
      </c>
      <c r="AB66" s="29">
        <v>41122</v>
      </c>
      <c r="AC66" s="29">
        <v>89614</v>
      </c>
      <c r="AD66" s="1" t="s">
        <v>129</v>
      </c>
      <c r="AE66" s="1"/>
    </row>
    <row r="67" spans="1:32" ht="36.75" customHeight="1" x14ac:dyDescent="0.25">
      <c r="B67" s="13" t="s">
        <v>98</v>
      </c>
      <c r="C67" s="4"/>
      <c r="D67" s="19"/>
      <c r="E67" s="19"/>
      <c r="F67" s="19"/>
      <c r="G67" s="19"/>
      <c r="H67" s="19"/>
      <c r="I67" s="19"/>
      <c r="J67" s="19"/>
      <c r="K67" s="19"/>
      <c r="L67" s="19"/>
      <c r="M67" s="19"/>
      <c r="N67" s="25"/>
      <c r="O67" s="25"/>
      <c r="P67" s="25"/>
      <c r="Q67" s="25"/>
      <c r="R67" s="25"/>
      <c r="S67" s="25"/>
      <c r="T67" s="25"/>
      <c r="U67" s="25"/>
      <c r="V67" s="25"/>
      <c r="W67" s="25"/>
      <c r="X67" s="29"/>
      <c r="Y67" s="29"/>
      <c r="Z67" s="25"/>
      <c r="AA67" s="25"/>
      <c r="AB67" s="29"/>
      <c r="AC67" s="29"/>
      <c r="AD67" s="1"/>
      <c r="AE67" s="1"/>
    </row>
    <row r="68" spans="1:32" ht="36.75" customHeight="1" x14ac:dyDescent="0.25">
      <c r="B68" s="13" t="s">
        <v>94</v>
      </c>
      <c r="C68" s="4" t="s">
        <v>59</v>
      </c>
      <c r="D68" s="19">
        <v>65</v>
      </c>
      <c r="E68" s="19">
        <v>559</v>
      </c>
      <c r="F68" s="19">
        <v>103</v>
      </c>
      <c r="G68" s="19">
        <v>700</v>
      </c>
      <c r="H68" s="19">
        <v>85</v>
      </c>
      <c r="I68" s="19">
        <v>626</v>
      </c>
      <c r="J68" s="19">
        <v>106</v>
      </c>
      <c r="K68" s="19">
        <v>602</v>
      </c>
      <c r="L68" s="19">
        <v>90</v>
      </c>
      <c r="M68" s="19">
        <v>502</v>
      </c>
      <c r="N68" s="25">
        <v>56</v>
      </c>
      <c r="O68" s="25">
        <v>380</v>
      </c>
      <c r="P68" s="25">
        <v>72</v>
      </c>
      <c r="Q68" s="25">
        <v>386</v>
      </c>
      <c r="R68" s="25">
        <v>67</v>
      </c>
      <c r="S68" s="25">
        <v>401</v>
      </c>
      <c r="T68" s="25">
        <v>87</v>
      </c>
      <c r="U68" s="25">
        <v>433</v>
      </c>
      <c r="V68" s="25">
        <v>57</v>
      </c>
      <c r="W68" s="25">
        <v>245</v>
      </c>
      <c r="X68" s="25">
        <v>84</v>
      </c>
      <c r="Y68" s="25">
        <v>441</v>
      </c>
      <c r="Z68" s="25">
        <v>99</v>
      </c>
      <c r="AA68" s="25">
        <v>492</v>
      </c>
      <c r="AB68" s="29">
        <v>115</v>
      </c>
      <c r="AC68" s="29">
        <v>569</v>
      </c>
      <c r="AD68" s="1" t="s">
        <v>130</v>
      </c>
      <c r="AE68" s="1"/>
    </row>
    <row r="69" spans="1:32" ht="44.25" customHeight="1" x14ac:dyDescent="0.25">
      <c r="B69" s="13" t="s">
        <v>95</v>
      </c>
      <c r="C69" s="4" t="s">
        <v>59</v>
      </c>
      <c r="D69" s="19">
        <v>534</v>
      </c>
      <c r="E69" s="19">
        <v>21</v>
      </c>
      <c r="F69" s="19">
        <v>703</v>
      </c>
      <c r="G69" s="19">
        <v>55</v>
      </c>
      <c r="H69" s="19">
        <v>618</v>
      </c>
      <c r="I69" s="19">
        <v>43</v>
      </c>
      <c r="J69" s="19">
        <v>600</v>
      </c>
      <c r="K69" s="19">
        <v>57</v>
      </c>
      <c r="L69" s="19">
        <v>501</v>
      </c>
      <c r="M69" s="19">
        <v>44</v>
      </c>
      <c r="N69" s="25">
        <v>425</v>
      </c>
      <c r="O69" s="25">
        <v>31</v>
      </c>
      <c r="P69" s="25">
        <v>410</v>
      </c>
      <c r="Q69" s="25">
        <v>35</v>
      </c>
      <c r="R69" s="25">
        <v>421</v>
      </c>
      <c r="S69" s="25">
        <v>42</v>
      </c>
      <c r="T69" s="25">
        <v>493</v>
      </c>
      <c r="U69" s="25">
        <v>40</v>
      </c>
      <c r="V69" s="25">
        <v>254</v>
      </c>
      <c r="W69" s="25">
        <v>31</v>
      </c>
      <c r="X69" s="25">
        <v>475</v>
      </c>
      <c r="Y69" s="25">
        <v>42</v>
      </c>
      <c r="Z69" s="25">
        <v>540</v>
      </c>
      <c r="AA69" s="25">
        <v>59</v>
      </c>
      <c r="AB69" s="29">
        <v>588</v>
      </c>
      <c r="AC69" s="29">
        <v>67</v>
      </c>
      <c r="AD69" s="1" t="s">
        <v>131</v>
      </c>
      <c r="AE69" s="1"/>
    </row>
    <row r="70" spans="1:32" ht="44.25" customHeight="1" x14ac:dyDescent="0.25">
      <c r="B70" s="13" t="s">
        <v>140</v>
      </c>
      <c r="C70" s="4"/>
      <c r="D70" s="19"/>
      <c r="E70" s="19"/>
      <c r="F70" s="19"/>
      <c r="G70" s="19"/>
      <c r="H70" s="19"/>
      <c r="I70" s="19"/>
      <c r="J70" s="19"/>
      <c r="K70" s="19"/>
      <c r="L70" s="19"/>
      <c r="M70" s="19"/>
      <c r="N70" s="25"/>
      <c r="O70" s="25"/>
      <c r="P70" s="25"/>
      <c r="Q70" s="25"/>
      <c r="R70" s="25"/>
      <c r="S70" s="25"/>
      <c r="T70" s="25"/>
      <c r="U70" s="25"/>
      <c r="V70" s="25"/>
      <c r="W70" s="25"/>
      <c r="X70" s="29"/>
      <c r="Y70" s="29"/>
      <c r="Z70" s="25"/>
      <c r="AA70" s="25"/>
      <c r="AB70" s="29"/>
      <c r="AC70" s="29"/>
      <c r="AD70" s="1"/>
      <c r="AE70" s="1"/>
    </row>
    <row r="71" spans="1:32" ht="44.25" customHeight="1" x14ac:dyDescent="0.25">
      <c r="B71" s="13" t="s">
        <v>161</v>
      </c>
      <c r="C71" s="4" t="s">
        <v>59</v>
      </c>
      <c r="D71" s="62"/>
      <c r="E71" s="63"/>
      <c r="F71" s="63"/>
      <c r="G71" s="63"/>
      <c r="H71" s="63"/>
      <c r="I71" s="63"/>
      <c r="J71" s="63"/>
      <c r="K71" s="63"/>
      <c r="L71" s="63"/>
      <c r="M71" s="63"/>
      <c r="N71" s="52"/>
      <c r="O71" s="52"/>
      <c r="P71" s="52"/>
      <c r="Q71" s="52"/>
      <c r="R71" s="52"/>
      <c r="S71" s="52"/>
      <c r="T71" s="52"/>
      <c r="U71" s="52"/>
      <c r="V71" s="52"/>
      <c r="W71" s="52"/>
      <c r="X71" s="55"/>
      <c r="Y71" s="55"/>
      <c r="Z71" s="55"/>
      <c r="AA71" s="55"/>
      <c r="AB71" s="29">
        <v>52</v>
      </c>
      <c r="AC71" s="29">
        <v>99</v>
      </c>
      <c r="AD71" s="1" t="s">
        <v>164</v>
      </c>
      <c r="AE71" s="1"/>
    </row>
    <row r="72" spans="1:32" ht="44.25" customHeight="1" x14ac:dyDescent="0.25">
      <c r="B72" s="13" t="s">
        <v>156</v>
      </c>
      <c r="C72" s="4" t="s">
        <v>59</v>
      </c>
      <c r="D72" s="31"/>
      <c r="E72" s="32"/>
      <c r="F72" s="32"/>
      <c r="G72" s="32"/>
      <c r="H72" s="32"/>
      <c r="I72" s="32"/>
      <c r="J72" s="32"/>
      <c r="K72" s="32"/>
      <c r="L72" s="32"/>
      <c r="M72" s="32"/>
      <c r="N72" s="32"/>
      <c r="O72" s="32"/>
      <c r="P72" s="32"/>
      <c r="Q72" s="32"/>
      <c r="R72" s="69"/>
      <c r="S72" s="32"/>
      <c r="T72" s="66"/>
      <c r="U72" s="66"/>
      <c r="V72" s="66"/>
      <c r="W72" s="66"/>
      <c r="X72" s="67"/>
      <c r="Y72" s="68"/>
      <c r="Z72" s="25">
        <v>973</v>
      </c>
      <c r="AA72" s="25">
        <v>823</v>
      </c>
      <c r="AB72" s="29">
        <v>934</v>
      </c>
      <c r="AC72" s="29">
        <v>771</v>
      </c>
      <c r="AD72" s="54" t="s">
        <v>157</v>
      </c>
      <c r="AE72" s="1"/>
    </row>
    <row r="73" spans="1:32" ht="44.25" customHeight="1" x14ac:dyDescent="0.25">
      <c r="B73" s="13" t="s">
        <v>163</v>
      </c>
      <c r="C73" s="4" t="s">
        <v>59</v>
      </c>
      <c r="D73" s="31"/>
      <c r="E73" s="32"/>
      <c r="F73" s="32"/>
      <c r="G73" s="32"/>
      <c r="H73" s="32"/>
      <c r="I73" s="32"/>
      <c r="J73" s="32"/>
      <c r="K73" s="32"/>
      <c r="L73" s="32"/>
      <c r="M73" s="32"/>
      <c r="N73" s="32"/>
      <c r="O73" s="32"/>
      <c r="P73" s="32"/>
      <c r="Q73" s="32"/>
      <c r="R73" s="32"/>
      <c r="S73" s="33"/>
      <c r="T73" s="25">
        <v>161</v>
      </c>
      <c r="U73" s="25">
        <v>208</v>
      </c>
      <c r="V73" s="25">
        <v>335</v>
      </c>
      <c r="W73" s="25">
        <v>379</v>
      </c>
      <c r="X73" s="25">
        <v>359</v>
      </c>
      <c r="Y73" s="25">
        <v>383</v>
      </c>
      <c r="Z73" s="25">
        <v>497</v>
      </c>
      <c r="AA73" s="25">
        <v>543</v>
      </c>
      <c r="AB73" s="29">
        <v>532</v>
      </c>
      <c r="AC73" s="29">
        <v>600</v>
      </c>
      <c r="AD73" s="1" t="s">
        <v>141</v>
      </c>
      <c r="AE73" s="1"/>
    </row>
    <row r="74" spans="1:32" ht="44.25" customHeight="1" x14ac:dyDescent="0.25">
      <c r="B74" s="57" t="s">
        <v>154</v>
      </c>
      <c r="C74" s="4" t="s">
        <v>55</v>
      </c>
      <c r="D74" s="51"/>
      <c r="E74" s="51"/>
      <c r="F74" s="32"/>
      <c r="G74" s="32"/>
      <c r="H74" s="32"/>
      <c r="I74" s="32"/>
      <c r="J74" s="32"/>
      <c r="K74" s="32"/>
      <c r="L74" s="32"/>
      <c r="M74" s="32"/>
      <c r="N74" s="32"/>
      <c r="O74" s="32"/>
      <c r="P74" s="32"/>
      <c r="Q74" s="32"/>
      <c r="R74" s="32"/>
      <c r="S74" s="32"/>
      <c r="T74" s="52"/>
      <c r="U74" s="52"/>
      <c r="V74" s="52"/>
      <c r="W74" s="53"/>
      <c r="X74" s="25">
        <v>594</v>
      </c>
      <c r="Y74" s="25">
        <v>3027</v>
      </c>
      <c r="Z74" s="25">
        <v>809</v>
      </c>
      <c r="AA74" s="25">
        <v>3616</v>
      </c>
      <c r="AB74" s="29">
        <v>979</v>
      </c>
      <c r="AC74" s="29">
        <v>4288</v>
      </c>
      <c r="AD74" s="1" t="s">
        <v>155</v>
      </c>
      <c r="AE74" s="1"/>
    </row>
    <row r="75" spans="1:32" ht="24.95" customHeight="1" x14ac:dyDescent="0.25">
      <c r="B75" s="12" t="s">
        <v>147</v>
      </c>
      <c r="C75" s="2"/>
      <c r="D75" s="10"/>
      <c r="E75" s="10"/>
      <c r="F75" s="10"/>
      <c r="G75" s="10"/>
      <c r="H75" s="10"/>
      <c r="I75" s="10"/>
      <c r="J75" s="10"/>
      <c r="K75" s="10"/>
      <c r="L75" s="10"/>
      <c r="M75" s="10"/>
      <c r="N75" s="10"/>
      <c r="O75" s="10"/>
      <c r="P75" s="10"/>
      <c r="Q75" s="10"/>
      <c r="R75" s="10"/>
      <c r="S75" s="10"/>
      <c r="T75" s="10"/>
      <c r="U75" s="10"/>
      <c r="V75" s="10"/>
      <c r="W75" s="10"/>
      <c r="X75" s="10"/>
      <c r="Y75" s="10"/>
      <c r="Z75" s="60"/>
      <c r="AA75" s="60"/>
      <c r="AB75" s="10"/>
      <c r="AC75" s="10"/>
      <c r="AD75" s="2"/>
      <c r="AE75" s="2"/>
    </row>
    <row r="76" spans="1:32" ht="20.100000000000001" customHeight="1" x14ac:dyDescent="0.25">
      <c r="A76">
        <v>87</v>
      </c>
      <c r="B76" s="11"/>
      <c r="C76" s="4"/>
      <c r="D76" s="7"/>
      <c r="E76" s="7"/>
      <c r="F76" s="7"/>
      <c r="G76" s="7"/>
      <c r="H76" s="7"/>
      <c r="I76" s="7"/>
      <c r="J76" s="7"/>
      <c r="K76" s="7"/>
      <c r="L76" s="7"/>
      <c r="M76" s="7"/>
      <c r="N76" s="7"/>
      <c r="O76" s="7"/>
      <c r="P76" s="7"/>
      <c r="Q76" s="7"/>
      <c r="R76" s="7"/>
      <c r="S76" s="7"/>
      <c r="T76" s="7"/>
      <c r="U76" s="7"/>
      <c r="V76" s="7"/>
      <c r="W76" s="7"/>
      <c r="X76" s="7"/>
      <c r="Y76" s="7"/>
      <c r="Z76" s="48"/>
      <c r="AA76" s="48"/>
      <c r="AB76" s="7"/>
      <c r="AC76" s="7"/>
      <c r="AD76" s="1"/>
      <c r="AE76" s="1"/>
      <c r="AF76" s="18"/>
    </row>
    <row r="77" spans="1:32" ht="20.100000000000001" customHeight="1" x14ac:dyDescent="0.25">
      <c r="A77">
        <v>91</v>
      </c>
      <c r="B77" s="11"/>
      <c r="C77" s="4"/>
      <c r="D77" s="7"/>
      <c r="E77" s="7"/>
      <c r="F77" s="7"/>
      <c r="G77" s="7"/>
      <c r="H77" s="7"/>
      <c r="I77" s="7"/>
      <c r="J77" s="7"/>
      <c r="K77" s="7"/>
      <c r="L77" s="7"/>
      <c r="M77" s="7"/>
      <c r="N77" s="7"/>
      <c r="O77" s="7"/>
      <c r="P77" s="7"/>
      <c r="Q77" s="7"/>
      <c r="R77" s="7"/>
      <c r="S77" s="7"/>
      <c r="T77" s="7"/>
      <c r="U77" s="7"/>
      <c r="V77" s="7"/>
      <c r="W77" s="7"/>
      <c r="X77" s="7"/>
      <c r="Y77" s="7"/>
      <c r="Z77" s="48"/>
      <c r="AA77" s="48"/>
      <c r="AB77" s="7"/>
      <c r="AC77" s="7"/>
      <c r="AD77" s="1"/>
      <c r="AE77" s="1"/>
      <c r="AF77" s="18"/>
    </row>
    <row r="78" spans="1:32" ht="24.95" customHeight="1" x14ac:dyDescent="0.25">
      <c r="B78" s="12" t="s">
        <v>148</v>
      </c>
      <c r="C78" s="2"/>
      <c r="D78" s="10"/>
      <c r="E78" s="10"/>
      <c r="F78" s="10"/>
      <c r="G78" s="10"/>
      <c r="H78" s="10"/>
      <c r="I78" s="10"/>
      <c r="J78" s="10"/>
      <c r="K78" s="10"/>
      <c r="L78" s="10"/>
      <c r="M78" s="10"/>
      <c r="N78" s="10"/>
      <c r="O78" s="10"/>
      <c r="P78" s="10"/>
      <c r="Q78" s="10"/>
      <c r="R78" s="10"/>
      <c r="S78" s="10"/>
      <c r="T78" s="10"/>
      <c r="U78" s="10"/>
      <c r="V78" s="10"/>
      <c r="W78" s="10"/>
      <c r="X78" s="10"/>
      <c r="Y78" s="10"/>
      <c r="Z78" s="60"/>
      <c r="AA78" s="60"/>
      <c r="AB78" s="10"/>
      <c r="AC78" s="10"/>
      <c r="AD78" s="2"/>
      <c r="AE78" s="2"/>
    </row>
    <row r="79" spans="1:32" ht="20.100000000000001" customHeight="1" x14ac:dyDescent="0.25">
      <c r="A79">
        <v>121</v>
      </c>
      <c r="B79" s="13"/>
      <c r="C79" s="4"/>
      <c r="D79" s="7"/>
      <c r="E79" s="7"/>
      <c r="F79" s="7"/>
      <c r="G79" s="7"/>
      <c r="H79" s="7"/>
      <c r="I79" s="7"/>
      <c r="J79" s="7"/>
      <c r="K79" s="7"/>
      <c r="L79" s="7"/>
      <c r="M79" s="7"/>
      <c r="N79" s="7"/>
      <c r="O79" s="7"/>
      <c r="P79" s="7"/>
      <c r="Q79" s="7"/>
      <c r="R79" s="7"/>
      <c r="S79" s="7"/>
      <c r="T79" s="7"/>
      <c r="U79" s="7"/>
      <c r="V79" s="7"/>
      <c r="W79" s="7"/>
      <c r="X79" s="7"/>
      <c r="Y79" s="7"/>
      <c r="Z79" s="48"/>
      <c r="AA79" s="48"/>
      <c r="AB79" s="7"/>
      <c r="AC79" s="7"/>
      <c r="AD79" s="1"/>
      <c r="AE79" s="1"/>
    </row>
    <row r="80" spans="1:32" ht="20.100000000000001" customHeight="1" x14ac:dyDescent="0.25">
      <c r="A80">
        <v>92</v>
      </c>
      <c r="B80" s="11"/>
      <c r="C80" s="4"/>
      <c r="D80" s="9"/>
      <c r="E80" s="9"/>
      <c r="F80" s="9"/>
      <c r="G80" s="9"/>
      <c r="H80" s="9"/>
      <c r="I80" s="9"/>
      <c r="J80" s="9"/>
      <c r="K80" s="9"/>
      <c r="L80" s="9"/>
      <c r="M80" s="9"/>
      <c r="N80" s="9"/>
      <c r="O80" s="9"/>
      <c r="P80" s="9"/>
      <c r="Q80" s="9"/>
      <c r="R80" s="9"/>
      <c r="S80" s="9"/>
      <c r="T80" s="9"/>
      <c r="U80" s="9"/>
      <c r="V80" s="9"/>
      <c r="W80" s="9"/>
      <c r="X80" s="9"/>
      <c r="Y80" s="9"/>
      <c r="Z80" s="61"/>
      <c r="AA80" s="61"/>
      <c r="AB80" s="9"/>
      <c r="AC80" s="9"/>
      <c r="AD80" s="1"/>
      <c r="AE80" s="1"/>
      <c r="AF80" s="18"/>
    </row>
    <row r="81" spans="1:32" ht="24.95" customHeight="1" x14ac:dyDescent="0.25">
      <c r="B81" s="6" t="s">
        <v>149</v>
      </c>
      <c r="C81" s="6"/>
      <c r="D81" s="8"/>
      <c r="E81" s="8"/>
      <c r="F81" s="8"/>
      <c r="G81" s="8"/>
      <c r="H81" s="8"/>
      <c r="I81" s="8"/>
      <c r="J81" s="8"/>
      <c r="K81" s="8"/>
      <c r="L81" s="8"/>
      <c r="M81" s="8"/>
      <c r="N81" s="8"/>
      <c r="O81" s="8"/>
      <c r="P81" s="8"/>
      <c r="Q81" s="8"/>
      <c r="R81" s="8"/>
      <c r="S81" s="8"/>
      <c r="T81" s="8"/>
      <c r="U81" s="8"/>
      <c r="V81" s="8"/>
      <c r="W81" s="8"/>
      <c r="X81" s="8"/>
      <c r="Y81" s="8"/>
      <c r="Z81" s="59"/>
      <c r="AA81" s="59"/>
      <c r="AB81" s="8"/>
      <c r="AC81" s="8"/>
      <c r="AD81" s="6"/>
      <c r="AE81" s="6"/>
    </row>
    <row r="82" spans="1:32" ht="32.25" customHeight="1" x14ac:dyDescent="0.25">
      <c r="B82" s="13"/>
      <c r="C82" s="14"/>
      <c r="D82" s="9"/>
      <c r="E82" s="9"/>
      <c r="F82" s="9"/>
      <c r="G82" s="9"/>
      <c r="H82" s="9"/>
      <c r="I82" s="9"/>
      <c r="J82" s="9"/>
      <c r="K82" s="9"/>
      <c r="L82" s="9"/>
      <c r="M82" s="9"/>
      <c r="N82" s="9"/>
      <c r="O82" s="9"/>
      <c r="P82" s="9"/>
      <c r="Q82" s="9"/>
      <c r="R82" s="9"/>
      <c r="S82" s="9"/>
      <c r="T82" s="9"/>
      <c r="U82" s="9"/>
      <c r="V82" s="9"/>
      <c r="W82" s="9"/>
      <c r="X82" s="9"/>
      <c r="Y82" s="9"/>
      <c r="Z82" s="61"/>
      <c r="AA82" s="61"/>
      <c r="AB82" s="9"/>
      <c r="AC82" s="9"/>
      <c r="AD82" s="1"/>
      <c r="AE82" s="1"/>
      <c r="AF82" s="18"/>
    </row>
    <row r="83" spans="1:32" ht="20.100000000000001" customHeight="1" x14ac:dyDescent="0.25">
      <c r="A83">
        <v>94</v>
      </c>
      <c r="B83" s="11"/>
      <c r="C83" s="4"/>
      <c r="D83" s="9"/>
      <c r="E83" s="9"/>
      <c r="F83" s="9"/>
      <c r="G83" s="9"/>
      <c r="H83" s="9"/>
      <c r="I83" s="9"/>
      <c r="J83" s="9"/>
      <c r="K83" s="9"/>
      <c r="L83" s="9"/>
      <c r="M83" s="9"/>
      <c r="N83" s="9"/>
      <c r="O83" s="9"/>
      <c r="P83" s="9"/>
      <c r="Q83" s="9"/>
      <c r="R83" s="9"/>
      <c r="S83" s="9"/>
      <c r="T83" s="9"/>
      <c r="U83" s="9"/>
      <c r="V83" s="9"/>
      <c r="W83" s="9"/>
      <c r="X83" s="9"/>
      <c r="Y83" s="9"/>
      <c r="Z83" s="61"/>
      <c r="AA83" s="61"/>
      <c r="AB83" s="9"/>
      <c r="AC83" s="9"/>
      <c r="AD83" s="1"/>
      <c r="AE83" s="1"/>
      <c r="AF83" s="18"/>
    </row>
    <row r="84" spans="1:32" ht="24.95" customHeight="1" x14ac:dyDescent="0.25">
      <c r="B84" s="6" t="s">
        <v>150</v>
      </c>
      <c r="C84" s="6"/>
      <c r="D84" s="8"/>
      <c r="E84" s="8"/>
      <c r="F84" s="8"/>
      <c r="G84" s="8"/>
      <c r="H84" s="8"/>
      <c r="I84" s="8"/>
      <c r="J84" s="8"/>
      <c r="K84" s="8"/>
      <c r="L84" s="8"/>
      <c r="M84" s="8"/>
      <c r="N84" s="8"/>
      <c r="O84" s="8"/>
      <c r="P84" s="8"/>
      <c r="Q84" s="8"/>
      <c r="R84" s="8"/>
      <c r="S84" s="8"/>
      <c r="T84" s="8"/>
      <c r="U84" s="8"/>
      <c r="V84" s="8"/>
      <c r="W84" s="8"/>
      <c r="X84" s="8"/>
      <c r="Y84" s="8"/>
      <c r="Z84" s="59"/>
      <c r="AA84" s="59"/>
      <c r="AB84" s="8"/>
      <c r="AC84" s="8"/>
      <c r="AD84" s="6"/>
      <c r="AE84" s="6"/>
    </row>
    <row r="85" spans="1:32" ht="20.100000000000001" customHeight="1" x14ac:dyDescent="0.25">
      <c r="A85">
        <v>118</v>
      </c>
      <c r="B85" s="13"/>
      <c r="C85" s="4"/>
      <c r="D85" s="7"/>
      <c r="E85" s="7"/>
      <c r="F85" s="7"/>
      <c r="G85" s="7"/>
      <c r="H85" s="7"/>
      <c r="I85" s="7"/>
      <c r="J85" s="7"/>
      <c r="K85" s="7"/>
      <c r="L85" s="7"/>
      <c r="M85" s="7"/>
      <c r="N85" s="7"/>
      <c r="O85" s="7"/>
      <c r="P85" s="7"/>
      <c r="Q85" s="7"/>
      <c r="R85" s="7"/>
      <c r="S85" s="7"/>
      <c r="T85" s="7"/>
      <c r="U85" s="7"/>
      <c r="V85" s="7"/>
      <c r="W85" s="7"/>
      <c r="X85" s="7"/>
      <c r="Y85" s="7"/>
      <c r="Z85" s="48"/>
      <c r="AA85" s="48"/>
      <c r="AB85" s="7"/>
      <c r="AC85" s="7"/>
      <c r="AD85" s="1"/>
      <c r="AE85" s="1"/>
    </row>
    <row r="86" spans="1:32" ht="20.100000000000001" customHeight="1" x14ac:dyDescent="0.25">
      <c r="A86">
        <v>119</v>
      </c>
      <c r="B86" s="13"/>
      <c r="C86" s="4"/>
      <c r="D86" s="7"/>
      <c r="E86" s="7"/>
      <c r="F86" s="7"/>
      <c r="G86" s="7"/>
      <c r="H86" s="7"/>
      <c r="I86" s="7"/>
      <c r="J86" s="7"/>
      <c r="K86" s="7"/>
      <c r="L86" s="7"/>
      <c r="M86" s="7"/>
      <c r="N86" s="7"/>
      <c r="O86" s="7"/>
      <c r="P86" s="7"/>
      <c r="Q86" s="7"/>
      <c r="R86" s="7"/>
      <c r="S86" s="7"/>
      <c r="T86" s="7"/>
      <c r="U86" s="7"/>
      <c r="V86" s="7"/>
      <c r="W86" s="7"/>
      <c r="X86" s="7"/>
      <c r="Y86" s="7"/>
      <c r="Z86" s="48"/>
      <c r="AA86" s="48"/>
      <c r="AB86" s="7"/>
      <c r="AC86" s="7"/>
      <c r="AD86" s="1"/>
      <c r="AE86" s="1"/>
    </row>
  </sheetData>
  <mergeCells count="20">
    <mergeCell ref="AE2:AE3"/>
    <mergeCell ref="B1:AE1"/>
    <mergeCell ref="AD2:AD3"/>
    <mergeCell ref="P2:Q2"/>
    <mergeCell ref="B2:B3"/>
    <mergeCell ref="C2:C3"/>
    <mergeCell ref="D2:E2"/>
    <mergeCell ref="F2:G2"/>
    <mergeCell ref="L2:M2"/>
    <mergeCell ref="R2:S2"/>
    <mergeCell ref="T2:U2"/>
    <mergeCell ref="H2:I2"/>
    <mergeCell ref="J2:K2"/>
    <mergeCell ref="X2:Y2"/>
    <mergeCell ref="N2:O2"/>
    <mergeCell ref="V2:W2"/>
    <mergeCell ref="AB2:AC2"/>
    <mergeCell ref="Z2:AA2"/>
    <mergeCell ref="D60:U60"/>
    <mergeCell ref="A2:A3"/>
  </mergeCells>
  <phoneticPr fontId="2" type="noConversion"/>
  <pageMargins left="0.17" right="0.17" top="0.34" bottom="0.59055118110236227" header="0.4" footer="0.31496062992125984"/>
  <pageSetup paperSize="9" scale="53" fitToHeight="0" pageOrder="overThenDown" orientation="landscape" useFirstPageNumber="1" r:id="rId1"/>
  <headerFooter>
    <oddFooter>&amp;C&amp;P</oddFooter>
  </headerFooter>
  <rowBreaks count="2" manualBreakCount="2">
    <brk id="33" max="16383" man="1"/>
    <brk id="56" min="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8"/>
  <sheetViews>
    <sheetView workbookViewId="0">
      <selection activeCell="D8" sqref="D8"/>
    </sheetView>
  </sheetViews>
  <sheetFormatPr defaultRowHeight="16.5" x14ac:dyDescent="0.25"/>
  <cols>
    <col min="2" max="2" width="12.625" bestFit="1" customWidth="1"/>
    <col min="3" max="3" width="33.875" bestFit="1" customWidth="1"/>
    <col min="5" max="5" width="19.125" customWidth="1"/>
  </cols>
  <sheetData>
    <row r="1" spans="2:5" x14ac:dyDescent="0.25">
      <c r="B1" s="78" t="s">
        <v>151</v>
      </c>
      <c r="C1" s="78"/>
      <c r="D1" s="78" t="s">
        <v>152</v>
      </c>
      <c r="E1" s="78"/>
    </row>
    <row r="2" spans="2:5" x14ac:dyDescent="0.25">
      <c r="B2">
        <v>1</v>
      </c>
      <c r="C2" t="s">
        <v>22</v>
      </c>
      <c r="D2">
        <v>1</v>
      </c>
      <c r="E2" t="s">
        <v>22</v>
      </c>
    </row>
    <row r="3" spans="2:5" x14ac:dyDescent="0.25">
      <c r="B3">
        <v>2</v>
      </c>
      <c r="C3" t="s">
        <v>23</v>
      </c>
      <c r="D3">
        <v>2</v>
      </c>
      <c r="E3" t="s">
        <v>23</v>
      </c>
    </row>
    <row r="4" spans="2:5" x14ac:dyDescent="0.25">
      <c r="B4">
        <v>3</v>
      </c>
      <c r="C4" t="s">
        <v>24</v>
      </c>
      <c r="D4">
        <v>3</v>
      </c>
      <c r="E4" t="s">
        <v>153</v>
      </c>
    </row>
    <row r="5" spans="2:5" x14ac:dyDescent="0.25">
      <c r="B5">
        <v>4</v>
      </c>
      <c r="C5" t="s">
        <v>25</v>
      </c>
      <c r="D5">
        <v>4</v>
      </c>
      <c r="E5" t="s">
        <v>29</v>
      </c>
    </row>
    <row r="6" spans="2:5" x14ac:dyDescent="0.25">
      <c r="B6">
        <v>5</v>
      </c>
      <c r="C6" t="s">
        <v>29</v>
      </c>
      <c r="D6">
        <v>5</v>
      </c>
      <c r="E6" t="s">
        <v>26</v>
      </c>
    </row>
    <row r="7" spans="2:5" x14ac:dyDescent="0.25">
      <c r="B7">
        <v>6</v>
      </c>
      <c r="C7" t="s">
        <v>26</v>
      </c>
      <c r="D7">
        <v>6</v>
      </c>
      <c r="E7" t="s">
        <v>30</v>
      </c>
    </row>
    <row r="8" spans="2:5" x14ac:dyDescent="0.25">
      <c r="B8">
        <v>7</v>
      </c>
      <c r="C8" t="s">
        <v>30</v>
      </c>
    </row>
  </sheetData>
  <mergeCells count="2">
    <mergeCell ref="B1:C1"/>
    <mergeCell ref="D1:E1"/>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性別統計指標</vt:lpstr>
      <vt:lpstr>Sheet1</vt:lpstr>
      <vt:lpstr>性別統計指標!Print_Area</vt:lpstr>
      <vt:lpstr>性別統計指標!Print_Titles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臺南市政府社會局</cp:lastModifiedBy>
  <cp:lastPrinted>2023-07-19T09:34:09Z</cp:lastPrinted>
  <dcterms:created xsi:type="dcterms:W3CDTF">2015-09-30T01:28:58Z</dcterms:created>
  <dcterms:modified xsi:type="dcterms:W3CDTF">2024-07-30T02:03:48Z</dcterms:modified>
</cp:coreProperties>
</file>