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90" activeTab="0"/>
  </bookViews>
  <sheets>
    <sheet name="武安" sheetId="1" r:id="rId1"/>
    <sheet name="東榮" sheetId="2" r:id="rId2"/>
    <sheet name="護國" sheetId="3" r:id="rId3"/>
    <sheet name="太平" sheetId="4" r:id="rId4"/>
    <sheet name="協興" sheetId="5" r:id="rId5"/>
    <sheet name="唪口" sheetId="6" r:id="rId6"/>
    <sheet name="北勢" sheetId="7" r:id="rId7"/>
    <sheet name="全興" sheetId="8" r:id="rId8"/>
    <sheet name="豐榮" sheetId="9" r:id="rId9"/>
    <sheet name="崙頂" sheetId="10" r:id="rId10"/>
    <sheet name="知義" sheetId="11" r:id="rId11"/>
    <sheet name="山腳" sheetId="12" r:id="rId12"/>
    <sheet name="大坑" sheetId="13" r:id="rId13"/>
    <sheet name="那拔" sheetId="14" r:id="rId14"/>
    <sheet name="羊林" sheetId="15" r:id="rId15"/>
    <sheet name="礁坑" sheetId="16" r:id="rId16"/>
    <sheet name="Sheet1" sheetId="17" r:id="rId17"/>
  </sheets>
  <definedNames>
    <definedName name="_xlnm.Print_Area" localSheetId="12">'大坑'!$A$1:$I$16</definedName>
    <definedName name="_xlnm.Print_Area" localSheetId="0">'武安'!$A$1:$I$9</definedName>
    <definedName name="_xlnm.Print_Titles" localSheetId="0">'武安'!$1:$2</definedName>
  </definedNames>
  <calcPr fullCalcOnLoad="1"/>
</workbook>
</file>

<file path=xl/sharedStrings.xml><?xml version="1.0" encoding="utf-8"?>
<sst xmlns="http://schemas.openxmlformats.org/spreadsheetml/2006/main" count="256" uniqueCount="101">
  <si>
    <t>補助經費</t>
  </si>
  <si>
    <t>補助計畫項目</t>
  </si>
  <si>
    <t>實支金額</t>
  </si>
  <si>
    <t>擬支金額</t>
  </si>
  <si>
    <t>申請計畫內容</t>
  </si>
  <si>
    <t>基層建設(資本門)</t>
  </si>
  <si>
    <t>基層建設(經常門)</t>
  </si>
  <si>
    <t>結餘</t>
  </si>
  <si>
    <t>簽證號</t>
  </si>
  <si>
    <t>簽證日</t>
  </si>
  <si>
    <t>簽付日</t>
  </si>
  <si>
    <t>合   計</t>
  </si>
  <si>
    <t xml:space="preserve"> </t>
  </si>
  <si>
    <t>基層建設(經常門)</t>
  </si>
  <si>
    <t>補助計畫項目</t>
  </si>
  <si>
    <t>補助經費</t>
  </si>
  <si>
    <t>簽證日</t>
  </si>
  <si>
    <t>簽付日</t>
  </si>
  <si>
    <t>簽證號</t>
  </si>
  <si>
    <t>申請計畫內容</t>
  </si>
  <si>
    <t>擬支金額</t>
  </si>
  <si>
    <t>實支金額</t>
  </si>
  <si>
    <t>結餘</t>
  </si>
  <si>
    <t>合   計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</si>
  <si>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</si>
  <si>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武安里108年度地方發展經費執行進度一覽表</t>
  </si>
  <si>
    <t>東榮里108年度地方發展經費執行進度一覽表</t>
  </si>
  <si>
    <t>豐榮里108年度地方發展經費執行進度一覽表</t>
  </si>
  <si>
    <t>那拔里108年度地方發展經費執行進度一覽表</t>
  </si>
  <si>
    <t>鏈鋸</t>
  </si>
  <si>
    <t>打掃用品</t>
  </si>
  <si>
    <t>全興里109年度地方發展經費執行進度一覽表</t>
  </si>
  <si>
    <t>支全興里辦公處109年1月13-17及2月10-14僱用沈文志辦理轄內環境整頓工資</t>
  </si>
  <si>
    <t>崙頂里109年度地方發展經費執行進度一覽表</t>
  </si>
  <si>
    <t>支崙頂里109年1月13-17日及2月10-14日僱用林幸福辦理轄區環境整頓工資</t>
  </si>
  <si>
    <t>支唪口里109年1月14日辦理春節里民聯誼暨政令宣導餐費10桌*3500元</t>
  </si>
  <si>
    <t>唪口里109年度地方發展經費執行進度一覽表</t>
  </si>
  <si>
    <t>支北勢里109年1月19日辦理春節里民聯誼暨政令宣導便餐13桌</t>
  </si>
  <si>
    <t>支礁坑里109年1月19日辦理春節慶祝活動暨政令宣導便餐20桌*3500元費用</t>
  </si>
  <si>
    <t>支太平里辦公處109年1月17日辦理春節慶祝活動暨政令宣導便餐(葷28桌*3500元)</t>
  </si>
  <si>
    <t>支山脚里辦公處109年1月10日辦理春節慶祝活動暨政令宣導便餐28桌費用</t>
  </si>
  <si>
    <t>支知義里辦公處109年2月8日辦理春節慶祝活動便餐28桌費用</t>
  </si>
  <si>
    <t>知義里109年度地方發展經費執行進度一覽表</t>
  </si>
  <si>
    <t>山腳里109年度地方發展經費執行進度一覽表</t>
  </si>
  <si>
    <t>北勢里109年度地方發展經費執行進度一覽表</t>
  </si>
  <si>
    <t>太平里109年度地方發展經費執行進度一覽表</t>
  </si>
  <si>
    <t>礁坑里109年度地方發展經費執行進度一覽表</t>
  </si>
  <si>
    <t>購置割草機</t>
  </si>
  <si>
    <t>10月24日辦理地方建設觀摩</t>
  </si>
  <si>
    <t>羊林里109年度地方發展經費執行進度一覽表</t>
  </si>
  <si>
    <t>10月19日辦理重陽節聯誼活動</t>
  </si>
  <si>
    <t>護國里109年度地方發展經費執行進度一覽表</t>
  </si>
  <si>
    <t>協興里109年度地方發展經費執行進度一覽表</t>
  </si>
  <si>
    <t>支崙頂里109年8月10日-14日、17-21日僱用林幸福辦理轄區環境整頓工資</t>
  </si>
  <si>
    <t>支大坑里109年8月17日-19日僱用萬慶雄等辦理轄區環境整頓工資</t>
  </si>
  <si>
    <t>支唪口里109年6月21日-22日僱用等辦理轄區環境整頓工資</t>
  </si>
  <si>
    <t>支北勢里10年月日辦理手工皂研習材料及講師費</t>
  </si>
  <si>
    <t>109年10月24日辦理地方建設觀摩</t>
  </si>
  <si>
    <t>109年10月9日辦理地方建設觀摩</t>
  </si>
  <si>
    <t>支崙頂里109年10月19-23日、26-30日僱用林幸福辦理轄區環境整頓工資</t>
  </si>
  <si>
    <t>支唪口里辦公處109年9月24日辦理109年中秋節里民聯誼暨政令宣導餐費及燈光音響等</t>
  </si>
  <si>
    <t>支豐榮里109年9月8日辦理109年中秋節慶祝活動暨政令宣導便餐(28桌*3500)音響舞台、桌椅租用…等</t>
  </si>
  <si>
    <t>支大坑里109年10月17日-22日僱用萬慶雄等辦理轄區環境整頓工資</t>
  </si>
  <si>
    <t>109年10月24日辦理地方建設觀摩</t>
  </si>
  <si>
    <t>109年7月10日辦理地方建設觀摩</t>
  </si>
  <si>
    <t>支唪口里109年4月20日-21日僱用等辦理轄區環境整頓工資</t>
  </si>
  <si>
    <t>支全興里辦公處109年3月9-13日、4月13-17日僱用沈文志辦理轄內環境整頓工資</t>
  </si>
  <si>
    <t>支大坑里109年4月20日-22日僱用萬慶雄等辦理轄區環境整頓工資</t>
  </si>
  <si>
    <t>109年10月12-13日辦理地方建設觀摩</t>
  </si>
  <si>
    <t>109年10月25日辦理重陽節聯誼活動</t>
  </si>
  <si>
    <t>大坑里109年度地方發展經費執行進度一覽表</t>
  </si>
  <si>
    <t>支大坑里109年6月15日-17日僱用萬慶雄等辦理轄區環境整頓工資</t>
  </si>
  <si>
    <t>支崙頂里109年6月1-5日、8-12日僱用林幸福辦理轄區環境整頓工資</t>
  </si>
  <si>
    <t>支崙頂里109年4月6-10日、13-17日僱用林幸福辦理轄區環境整頓-保險費</t>
  </si>
  <si>
    <t>支全興里辦公處109年5月11-15日僱用沈文志辦理轄內環境整頓工資</t>
  </si>
  <si>
    <t>支全興里辦公處109年7月6-10日僱用沈文志辦理轄內環境整頓工資</t>
  </si>
  <si>
    <t>支太平里108年8月14-15日辦理地方基層建設觀摩高雄旗津、佛光山等活動車資、餐費、保險等費用</t>
  </si>
  <si>
    <t>支東榮里109年9月5日辦理地方建設觀摩</t>
  </si>
  <si>
    <t>109年8月16日地方建設觀摩</t>
  </si>
  <si>
    <t>支東榮里109年10月24日辦理地方建設觀摩</t>
  </si>
  <si>
    <t>支東榮里109年9月26日中秋節聯誼</t>
  </si>
  <si>
    <t>109年重陽節慶祝活動暨登革熱宣導</t>
  </si>
  <si>
    <t>109年8月5日地方建設觀摩</t>
  </si>
  <si>
    <t>109年10月地方建設觀摩</t>
  </si>
  <si>
    <t>支全興里辦公處109年6月8-12日僱用沈文志辦理轄內環境整頓工資</t>
  </si>
  <si>
    <t>109年10月20日辦理重陽節聯誼活動</t>
  </si>
  <si>
    <t>10月18日辦理重陽節聯誼活動</t>
  </si>
  <si>
    <t>支山脚里109年9月19-20日辦理觀摩</t>
  </si>
  <si>
    <t>支東榮里辦公處109年11月7日辦理地方建設觀摩</t>
  </si>
  <si>
    <t>109年健康生活宣導</t>
  </si>
  <si>
    <t>購置環保垃圾袋</t>
  </si>
  <si>
    <t>地方建設觀摩</t>
  </si>
  <si>
    <t>地方建設觀摩</t>
  </si>
  <si>
    <t>購置清潔用品</t>
  </si>
  <si>
    <t>地方建設觀摩</t>
  </si>
  <si>
    <t>重陽節聯誼</t>
  </si>
  <si>
    <t>支北勢里109年10月4日辦理中秋節里民聯誼暨政令宣導便餐桌</t>
  </si>
  <si>
    <t>僱工割草</t>
  </si>
  <si>
    <t>地方發展建設</t>
  </si>
  <si>
    <t>衛生用品</t>
  </si>
  <si>
    <t>清潔用品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</si>
</sst>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#,##0;[Red]#,##0"/>
    <numFmt numFmtId="183" formatCode="m&quot;月&quot;d&quot;日&quot;"/>
    <numFmt numFmtId="184" formatCode="0;[Red]0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16"/>
      <name val="標楷體"/>
      <family val="4"/>
    </font>
    <font>
      <sz val="11"/>
      <name val="標楷體"/>
      <family val="4"/>
    </font>
    <font>
      <sz val="14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標楷體"/>
      <family val="4"/>
    </font>
    <font>
      <sz val="11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  <font>
      <sz val="11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5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82" fontId="2" fillId="0" borderId="10" xfId="0" applyNumberFormat="1" applyFont="1" applyBorder="1" applyAlignment="1">
      <alignment horizontal="center" vertical="center"/>
    </xf>
    <xf numFmtId="182" fontId="2" fillId="0" borderId="0" xfId="0" applyNumberFormat="1" applyFont="1" applyAlignment="1">
      <alignment horizontal="center" vertical="center"/>
    </xf>
    <xf numFmtId="184" fontId="2" fillId="0" borderId="10" xfId="0" applyNumberFormat="1" applyFont="1" applyBorder="1" applyAlignment="1">
      <alignment horizontal="center" vertical="center"/>
    </xf>
    <xf numFmtId="184" fontId="2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4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182" fontId="4" fillId="0" borderId="10" xfId="0" applyNumberFormat="1" applyFont="1" applyBorder="1" applyAlignment="1">
      <alignment horizontal="center" vertical="center"/>
    </xf>
    <xf numFmtId="18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 shrinkToFit="1"/>
    </xf>
    <xf numFmtId="184" fontId="2" fillId="0" borderId="11" xfId="0" applyNumberFormat="1" applyFont="1" applyBorder="1" applyAlignment="1">
      <alignment horizontal="center" vertical="center"/>
    </xf>
    <xf numFmtId="182" fontId="2" fillId="0" borderId="11" xfId="0" applyNumberFormat="1" applyFont="1" applyBorder="1" applyAlignment="1">
      <alignment horizontal="center" vertical="center"/>
    </xf>
    <xf numFmtId="182" fontId="2" fillId="0" borderId="10" xfId="0" applyNumberFormat="1" applyFont="1" applyBorder="1" applyAlignment="1">
      <alignment vertical="center"/>
    </xf>
    <xf numFmtId="182" fontId="2" fillId="33" borderId="10" xfId="0" applyNumberFormat="1" applyFont="1" applyFill="1" applyBorder="1" applyAlignment="1">
      <alignment horizontal="center" vertical="center"/>
    </xf>
    <xf numFmtId="182" fontId="2" fillId="33" borderId="0" xfId="0" applyNumberFormat="1" applyFont="1" applyFill="1" applyAlignment="1">
      <alignment horizontal="center" vertical="center"/>
    </xf>
    <xf numFmtId="182" fontId="4" fillId="33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 shrinkToFit="1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82" fontId="2" fillId="33" borderId="0" xfId="0" applyNumberFormat="1" applyFont="1" applyFill="1" applyBorder="1" applyAlignment="1">
      <alignment horizontal="center" vertical="center"/>
    </xf>
    <xf numFmtId="182" fontId="2" fillId="0" borderId="10" xfId="0" applyNumberFormat="1" applyFont="1" applyFill="1" applyBorder="1" applyAlignment="1">
      <alignment horizontal="center" vertical="center"/>
    </xf>
    <xf numFmtId="184" fontId="2" fillId="0" borderId="10" xfId="0" applyNumberFormat="1" applyFont="1" applyFill="1" applyBorder="1" applyAlignment="1">
      <alignment horizontal="center" vertical="center"/>
    </xf>
    <xf numFmtId="182" fontId="42" fillId="0" borderId="10" xfId="0" applyNumberFormat="1" applyFont="1" applyBorder="1" applyAlignment="1">
      <alignment horizontal="center" vertical="center"/>
    </xf>
    <xf numFmtId="182" fontId="42" fillId="33" borderId="10" xfId="0" applyNumberFormat="1" applyFont="1" applyFill="1" applyBorder="1" applyAlignment="1">
      <alignment horizontal="center" vertical="center"/>
    </xf>
    <xf numFmtId="182" fontId="43" fillId="0" borderId="10" xfId="0" applyNumberFormat="1" applyFont="1" applyBorder="1" applyAlignment="1">
      <alignment horizontal="center" vertical="center"/>
    </xf>
    <xf numFmtId="182" fontId="2" fillId="0" borderId="10" xfId="0" applyNumberFormat="1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 wrapText="1"/>
    </xf>
    <xf numFmtId="182" fontId="43" fillId="0" borderId="10" xfId="0" applyNumberFormat="1" applyFont="1" applyFill="1" applyBorder="1" applyAlignment="1">
      <alignment horizontal="center" vertical="center"/>
    </xf>
    <xf numFmtId="182" fontId="42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184" fontId="42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vertical="center" wrapText="1"/>
    </xf>
    <xf numFmtId="184" fontId="43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vertical="center" wrapText="1" shrinkToFit="1"/>
    </xf>
    <xf numFmtId="0" fontId="42" fillId="0" borderId="10" xfId="0" applyFont="1" applyBorder="1" applyAlignment="1">
      <alignment vertical="center"/>
    </xf>
    <xf numFmtId="0" fontId="43" fillId="0" borderId="10" xfId="0" applyFont="1" applyBorder="1" applyAlignment="1">
      <alignment vertical="center" wrapText="1"/>
    </xf>
    <xf numFmtId="184" fontId="42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182" fontId="42" fillId="0" borderId="11" xfId="0" applyNumberFormat="1" applyFont="1" applyBorder="1" applyAlignment="1">
      <alignment horizontal="center" vertical="center"/>
    </xf>
    <xf numFmtId="184" fontId="42" fillId="0" borderId="10" xfId="0" applyNumberFormat="1" applyFont="1" applyBorder="1" applyAlignment="1">
      <alignment horizontal="center" vertical="center" wrapText="1"/>
    </xf>
    <xf numFmtId="182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 wrapText="1"/>
    </xf>
    <xf numFmtId="182" fontId="42" fillId="0" borderId="0" xfId="0" applyNumberFormat="1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1">
      <selection activeCell="G11" sqref="G11"/>
    </sheetView>
  </sheetViews>
  <sheetFormatPr defaultColWidth="9.00390625" defaultRowHeight="16.5"/>
  <cols>
    <col min="1" max="1" width="18.875" style="2" customWidth="1"/>
    <col min="2" max="4" width="10.50390625" style="6" customWidth="1"/>
    <col min="5" max="5" width="11.125" style="8" customWidth="1"/>
    <col min="6" max="6" width="37.75390625" style="11" customWidth="1"/>
    <col min="7" max="7" width="11.50390625" style="6" customWidth="1"/>
    <col min="8" max="8" width="11.625" style="24" customWidth="1"/>
    <col min="9" max="9" width="14.125" style="6" customWidth="1"/>
    <col min="10" max="16384" width="9.00390625" style="2" customWidth="1"/>
  </cols>
  <sheetData>
    <row r="1" spans="1:9" ht="24" customHeight="1">
      <c r="A1" s="54" t="s">
        <v>25</v>
      </c>
      <c r="B1" s="55"/>
      <c r="C1" s="55"/>
      <c r="D1" s="55"/>
      <c r="E1" s="55"/>
      <c r="F1" s="55"/>
      <c r="G1" s="55"/>
      <c r="H1" s="55"/>
      <c r="I1" s="55"/>
    </row>
    <row r="2" spans="1:9" ht="21.75" customHeight="1">
      <c r="A2" s="4" t="s">
        <v>1</v>
      </c>
      <c r="B2" s="5" t="s">
        <v>0</v>
      </c>
      <c r="C2" s="5" t="s">
        <v>9</v>
      </c>
      <c r="D2" s="5" t="s">
        <v>10</v>
      </c>
      <c r="E2" s="7" t="s">
        <v>8</v>
      </c>
      <c r="F2" s="9" t="s">
        <v>4</v>
      </c>
      <c r="G2" s="5" t="s">
        <v>3</v>
      </c>
      <c r="H2" s="23" t="s">
        <v>2</v>
      </c>
      <c r="I2" s="5" t="s">
        <v>7</v>
      </c>
    </row>
    <row r="3" spans="1:9" ht="32.25" customHeight="1">
      <c r="A3" s="4" t="s">
        <v>5</v>
      </c>
      <c r="B3" s="5">
        <v>0</v>
      </c>
      <c r="C3" s="5"/>
      <c r="D3" s="5"/>
      <c r="E3" s="7"/>
      <c r="F3" s="10"/>
      <c r="G3" s="5">
        <v>0</v>
      </c>
      <c r="H3" s="23">
        <v>0</v>
      </c>
      <c r="I3" s="5">
        <f>SUM(B3-H3)</f>
        <v>0</v>
      </c>
    </row>
    <row r="4" spans="1:9" ht="24.75" customHeight="1">
      <c r="A4" s="4"/>
      <c r="B4" s="5"/>
      <c r="C4" s="5"/>
      <c r="D4" s="5"/>
      <c r="E4" s="7"/>
      <c r="F4" s="13"/>
      <c r="G4" s="5"/>
      <c r="H4" s="23"/>
      <c r="I4" s="5"/>
    </row>
    <row r="5" spans="1:9" ht="33.75" customHeight="1">
      <c r="A5" s="4" t="s">
        <v>6</v>
      </c>
      <c r="B5" s="5">
        <v>130000</v>
      </c>
      <c r="C5" s="5"/>
      <c r="D5" s="5"/>
      <c r="E5" s="7"/>
      <c r="F5" s="10"/>
      <c r="G5" s="5"/>
      <c r="H5" s="23"/>
      <c r="I5" s="5">
        <f>SUM(B5-H5)</f>
        <v>130000</v>
      </c>
    </row>
    <row r="6" spans="1:9" ht="58.5" customHeight="1">
      <c r="A6" s="4"/>
      <c r="B6" s="5"/>
      <c r="C6" s="32"/>
      <c r="D6" s="32"/>
      <c r="E6" s="40"/>
      <c r="F6" s="41" t="s">
        <v>81</v>
      </c>
      <c r="G6" s="32">
        <v>31000</v>
      </c>
      <c r="H6" s="32">
        <v>31000</v>
      </c>
      <c r="I6" s="5">
        <f>SUM(I5-H6)</f>
        <v>99000</v>
      </c>
    </row>
    <row r="7" spans="1:9" ht="78.75" customHeight="1">
      <c r="A7" s="4"/>
      <c r="B7" s="5"/>
      <c r="C7" s="32"/>
      <c r="D7" s="32"/>
      <c r="E7" s="40"/>
      <c r="F7" s="41" t="s">
        <v>82</v>
      </c>
      <c r="G7" s="50">
        <v>99000</v>
      </c>
      <c r="H7" s="33">
        <v>99000</v>
      </c>
      <c r="I7" s="5">
        <f>SUM(I6-H7)</f>
        <v>0</v>
      </c>
    </row>
    <row r="8" spans="1:9" ht="20.25" customHeight="1">
      <c r="A8" s="4"/>
      <c r="B8" s="5"/>
      <c r="C8" s="5"/>
      <c r="D8" s="5"/>
      <c r="E8" s="7"/>
      <c r="F8" s="10"/>
      <c r="G8" s="5">
        <v>130000</v>
      </c>
      <c r="H8" s="23"/>
      <c r="I8" s="5"/>
    </row>
    <row r="9" spans="1:9" ht="36" customHeight="1">
      <c r="A9" s="4"/>
      <c r="B9" s="5"/>
      <c r="C9" s="5"/>
      <c r="D9" s="5"/>
      <c r="E9" s="7"/>
      <c r="F9" s="10"/>
      <c r="G9" s="5"/>
      <c r="H9" s="23"/>
      <c r="I9" s="15"/>
    </row>
    <row r="10" ht="16.5">
      <c r="F10" s="11" t="s">
        <v>12</v>
      </c>
    </row>
  </sheetData>
  <sheetProtection/>
  <mergeCells count="1">
    <mergeCell ref="A1:I1"/>
  </mergeCells>
  <printOptions/>
  <pageMargins left="0.5511811023622047" right="0.35433070866141736" top="0.7874015748031497" bottom="0.5905511811023623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zoomScalePageLayoutView="0" workbookViewId="0" topLeftCell="A1">
      <selection activeCell="H12" sqref="H12"/>
    </sheetView>
  </sheetViews>
  <sheetFormatPr defaultColWidth="9.00390625" defaultRowHeight="16.5"/>
  <cols>
    <col min="1" max="1" width="18.125" style="1" customWidth="1"/>
    <col min="2" max="2" width="12.50390625" style="2" customWidth="1"/>
    <col min="3" max="4" width="10.50390625" style="6" customWidth="1"/>
    <col min="5" max="5" width="8.875" style="8" customWidth="1"/>
    <col min="6" max="6" width="37.75390625" style="11" customWidth="1"/>
    <col min="7" max="7" width="12.50390625" style="6" customWidth="1"/>
    <col min="8" max="8" width="13.625" style="24" customWidth="1"/>
    <col min="9" max="9" width="11.875" style="6" customWidth="1"/>
    <col min="10" max="16384" width="9.00390625" style="2" customWidth="1"/>
  </cols>
  <sheetData>
    <row r="1" spans="1:9" ht="24" customHeight="1">
      <c r="A1" s="54" t="s">
        <v>33</v>
      </c>
      <c r="B1" s="55"/>
      <c r="C1" s="55"/>
      <c r="D1" s="55"/>
      <c r="E1" s="55"/>
      <c r="F1" s="55"/>
      <c r="G1" s="55"/>
      <c r="H1" s="55"/>
      <c r="I1" s="55"/>
    </row>
    <row r="2" spans="1:9" ht="21.75" customHeight="1">
      <c r="A2" s="4" t="s">
        <v>1</v>
      </c>
      <c r="B2" s="5" t="s">
        <v>0</v>
      </c>
      <c r="C2" s="5" t="s">
        <v>9</v>
      </c>
      <c r="D2" s="5" t="s">
        <v>10</v>
      </c>
      <c r="E2" s="7" t="s">
        <v>8</v>
      </c>
      <c r="F2" s="9" t="s">
        <v>4</v>
      </c>
      <c r="G2" s="5" t="s">
        <v>3</v>
      </c>
      <c r="H2" s="23" t="s">
        <v>2</v>
      </c>
      <c r="I2" s="5" t="s">
        <v>7</v>
      </c>
    </row>
    <row r="3" spans="1:9" ht="23.25" customHeight="1">
      <c r="A3" s="4" t="s">
        <v>5</v>
      </c>
      <c r="B3" s="5">
        <v>0</v>
      </c>
      <c r="C3" s="5"/>
      <c r="D3" s="5"/>
      <c r="E3" s="7"/>
      <c r="F3" s="10"/>
      <c r="G3" s="5"/>
      <c r="H3" s="23"/>
      <c r="I3" s="5">
        <v>0</v>
      </c>
    </row>
    <row r="4" spans="1:9" ht="19.5" customHeight="1">
      <c r="A4" s="4"/>
      <c r="B4" s="5"/>
      <c r="C4" s="5"/>
      <c r="D4" s="5"/>
      <c r="E4" s="7"/>
      <c r="F4" s="10"/>
      <c r="G4" s="5"/>
      <c r="H4" s="23"/>
      <c r="I4" s="5"/>
    </row>
    <row r="5" spans="1:9" ht="27" customHeight="1">
      <c r="A5" s="4" t="s">
        <v>6</v>
      </c>
      <c r="B5" s="5">
        <v>130000</v>
      </c>
      <c r="C5" s="5"/>
      <c r="D5" s="5"/>
      <c r="E5" s="7"/>
      <c r="F5" s="10"/>
      <c r="G5" s="5"/>
      <c r="H5" s="23"/>
      <c r="I5" s="5">
        <f>SUM(B5)</f>
        <v>130000</v>
      </c>
    </row>
    <row r="6" spans="1:9" ht="45.75" customHeight="1">
      <c r="A6" s="4"/>
      <c r="B6" s="5"/>
      <c r="C6" s="5"/>
      <c r="D6" s="5"/>
      <c r="E6" s="7"/>
      <c r="F6" s="13" t="s">
        <v>34</v>
      </c>
      <c r="G6" s="5">
        <v>15287</v>
      </c>
      <c r="H6" s="5">
        <v>15287</v>
      </c>
      <c r="I6" s="5">
        <f>SUM(I5-H6)</f>
        <v>114713</v>
      </c>
    </row>
    <row r="7" spans="1:9" ht="55.5" customHeight="1">
      <c r="A7" s="4"/>
      <c r="B7" s="5"/>
      <c r="C7" s="5"/>
      <c r="D7" s="5"/>
      <c r="E7" s="7"/>
      <c r="F7" s="13" t="s">
        <v>53</v>
      </c>
      <c r="G7" s="5">
        <v>15287</v>
      </c>
      <c r="H7" s="23">
        <v>15287</v>
      </c>
      <c r="I7" s="5">
        <f>SUM(I6-H7)</f>
        <v>99426</v>
      </c>
    </row>
    <row r="8" spans="1:9" ht="51.75" customHeight="1">
      <c r="A8" s="4"/>
      <c r="B8" s="5"/>
      <c r="C8" s="5"/>
      <c r="D8" s="5"/>
      <c r="E8" s="7"/>
      <c r="F8" s="13" t="s">
        <v>59</v>
      </c>
      <c r="G8" s="5">
        <v>15287</v>
      </c>
      <c r="H8" s="23">
        <v>15287</v>
      </c>
      <c r="I8" s="5">
        <f>SUM(I7-H8)</f>
        <v>84139</v>
      </c>
    </row>
    <row r="9" spans="1:9" ht="52.5" customHeight="1">
      <c r="A9" s="4"/>
      <c r="B9" s="5"/>
      <c r="C9" s="5"/>
      <c r="D9" s="5"/>
      <c r="E9" s="7"/>
      <c r="F9" s="13" t="s">
        <v>72</v>
      </c>
      <c r="G9" s="5">
        <v>16787</v>
      </c>
      <c r="H9" s="23">
        <v>16787</v>
      </c>
      <c r="I9" s="5">
        <f>SUM(I8-H9)</f>
        <v>67352</v>
      </c>
    </row>
    <row r="10" spans="1:9" ht="52.5" customHeight="1">
      <c r="A10" s="4"/>
      <c r="B10" s="5"/>
      <c r="C10" s="5"/>
      <c r="D10" s="5"/>
      <c r="E10" s="7"/>
      <c r="F10" s="13" t="s">
        <v>90</v>
      </c>
      <c r="G10" s="5">
        <v>3565</v>
      </c>
      <c r="H10" s="23">
        <v>3565</v>
      </c>
      <c r="I10" s="5"/>
    </row>
    <row r="11" spans="1:9" ht="52.5" customHeight="1">
      <c r="A11" s="4"/>
      <c r="B11" s="5"/>
      <c r="C11" s="5"/>
      <c r="D11" s="5"/>
      <c r="E11" s="7"/>
      <c r="F11" s="13" t="s">
        <v>93</v>
      </c>
      <c r="G11" s="5">
        <v>5100</v>
      </c>
      <c r="H11" s="23">
        <v>5100</v>
      </c>
      <c r="I11" s="5"/>
    </row>
    <row r="12" spans="1:9" ht="52.5" customHeight="1">
      <c r="A12" s="4"/>
      <c r="B12" s="5"/>
      <c r="C12" s="5"/>
      <c r="D12" s="5"/>
      <c r="E12" s="7"/>
      <c r="F12" s="13" t="s">
        <v>92</v>
      </c>
      <c r="G12" s="5">
        <v>43400</v>
      </c>
      <c r="H12" s="23">
        <v>43400</v>
      </c>
      <c r="I12" s="5"/>
    </row>
    <row r="13" spans="1:9" ht="42" customHeight="1">
      <c r="A13" s="4"/>
      <c r="B13" s="5"/>
      <c r="C13" s="5"/>
      <c r="D13" s="5"/>
      <c r="E13" s="7"/>
      <c r="F13" s="13" t="s">
        <v>73</v>
      </c>
      <c r="G13" s="5">
        <v>15287</v>
      </c>
      <c r="H13" s="23">
        <v>15287</v>
      </c>
      <c r="I13" s="5">
        <f>SUM(I9-H13)</f>
        <v>52065</v>
      </c>
    </row>
    <row r="14" spans="1:9" ht="44.25" customHeight="1">
      <c r="A14" s="3"/>
      <c r="B14" s="22">
        <f>SUM(B3:B13)</f>
        <v>130000</v>
      </c>
      <c r="C14" s="5"/>
      <c r="D14" s="5"/>
      <c r="E14" s="7"/>
      <c r="F14" s="10"/>
      <c r="G14" s="5">
        <f>SUM(G3:G13)</f>
        <v>130000</v>
      </c>
      <c r="H14" s="23">
        <f>SUM(H3:H13)</f>
        <v>130000</v>
      </c>
      <c r="I14" s="5">
        <f>SUM(B14-H14)</f>
        <v>0</v>
      </c>
    </row>
  </sheetData>
  <sheetProtection/>
  <mergeCells count="1">
    <mergeCell ref="A1:I1"/>
  </mergeCells>
  <printOptions/>
  <pageMargins left="0.5511811023622047" right="0.35433070866141736" top="0.984251968503937" bottom="0.984251968503937" header="0.5118110236220472" footer="0.5118110236220472"/>
  <pageSetup fitToHeight="1" fitToWidth="1" horizontalDpi="600" verticalDpi="600" orientation="landscape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C6" sqref="C6:E6"/>
    </sheetView>
  </sheetViews>
  <sheetFormatPr defaultColWidth="9.00390625" defaultRowHeight="16.5"/>
  <cols>
    <col min="1" max="1" width="17.625" style="1" customWidth="1"/>
    <col min="2" max="2" width="10.75390625" style="2" customWidth="1"/>
    <col min="3" max="3" width="10.50390625" style="6" customWidth="1"/>
    <col min="4" max="4" width="9.25390625" style="6" customWidth="1"/>
    <col min="5" max="5" width="8.50390625" style="8" customWidth="1"/>
    <col min="6" max="6" width="37.75390625" style="11" customWidth="1"/>
    <col min="7" max="7" width="12.50390625" style="6" customWidth="1"/>
    <col min="8" max="8" width="12.125" style="24" customWidth="1"/>
    <col min="9" max="9" width="13.50390625" style="6" customWidth="1"/>
    <col min="10" max="16384" width="9.00390625" style="2" customWidth="1"/>
  </cols>
  <sheetData>
    <row r="1" spans="1:9" ht="24" customHeight="1">
      <c r="A1" s="54" t="s">
        <v>42</v>
      </c>
      <c r="B1" s="55"/>
      <c r="C1" s="55"/>
      <c r="D1" s="55"/>
      <c r="E1" s="55"/>
      <c r="F1" s="55"/>
      <c r="G1" s="55"/>
      <c r="H1" s="55"/>
      <c r="I1" s="55"/>
    </row>
    <row r="2" spans="1:9" ht="21.75" customHeight="1">
      <c r="A2" s="4" t="s">
        <v>1</v>
      </c>
      <c r="B2" s="5" t="s">
        <v>0</v>
      </c>
      <c r="C2" s="5" t="s">
        <v>9</v>
      </c>
      <c r="D2" s="5" t="s">
        <v>10</v>
      </c>
      <c r="E2" s="7" t="s">
        <v>8</v>
      </c>
      <c r="F2" s="9" t="s">
        <v>4</v>
      </c>
      <c r="G2" s="5" t="s">
        <v>3</v>
      </c>
      <c r="H2" s="23" t="s">
        <v>2</v>
      </c>
      <c r="I2" s="5" t="s">
        <v>7</v>
      </c>
    </row>
    <row r="3" spans="1:9" ht="27" customHeight="1">
      <c r="A3" s="4" t="s">
        <v>5</v>
      </c>
      <c r="B3" s="5">
        <v>0</v>
      </c>
      <c r="C3" s="5"/>
      <c r="D3" s="5"/>
      <c r="E3" s="7"/>
      <c r="F3" s="13"/>
      <c r="G3" s="5"/>
      <c r="H3" s="23"/>
      <c r="I3" s="5">
        <v>0</v>
      </c>
    </row>
    <row r="4" spans="1:9" ht="27" customHeight="1">
      <c r="A4" s="4"/>
      <c r="B4" s="5"/>
      <c r="C4" s="5"/>
      <c r="D4" s="5"/>
      <c r="E4" s="7"/>
      <c r="F4" s="10"/>
      <c r="G4" s="5"/>
      <c r="H4" s="23"/>
      <c r="I4" s="5"/>
    </row>
    <row r="5" spans="1:9" ht="28.5" customHeight="1">
      <c r="A5" s="4" t="s">
        <v>6</v>
      </c>
      <c r="B5" s="5">
        <v>130000</v>
      </c>
      <c r="C5" s="5"/>
      <c r="D5" s="5"/>
      <c r="E5" s="7"/>
      <c r="F5" s="10"/>
      <c r="G5" s="5"/>
      <c r="H5" s="23"/>
      <c r="I5" s="5">
        <f>SUM(B5)</f>
        <v>130000</v>
      </c>
    </row>
    <row r="6" spans="1:9" ht="72.75" customHeight="1">
      <c r="A6" s="4"/>
      <c r="B6" s="5"/>
      <c r="C6" s="32"/>
      <c r="D6" s="50"/>
      <c r="E6" s="40"/>
      <c r="F6" s="41"/>
      <c r="G6" s="32"/>
      <c r="H6" s="33">
        <v>0</v>
      </c>
      <c r="I6" s="5">
        <f>SUM(I5-H6)</f>
        <v>130000</v>
      </c>
    </row>
    <row r="7" spans="1:9" ht="46.5" customHeight="1">
      <c r="A7" s="4"/>
      <c r="B7" s="5"/>
      <c r="C7" s="32"/>
      <c r="D7" s="32"/>
      <c r="E7" s="40"/>
      <c r="F7" s="41" t="s">
        <v>41</v>
      </c>
      <c r="G7" s="32">
        <v>98000</v>
      </c>
      <c r="H7" s="33">
        <v>98000</v>
      </c>
      <c r="I7" s="5">
        <f>SUM(I6-H7)</f>
        <v>32000</v>
      </c>
    </row>
    <row r="8" spans="1:9" ht="16.5">
      <c r="A8" s="4"/>
      <c r="B8" s="5"/>
      <c r="C8" s="5"/>
      <c r="D8" s="5"/>
      <c r="E8" s="7"/>
      <c r="F8" s="41" t="s">
        <v>48</v>
      </c>
      <c r="G8" s="5">
        <v>32000</v>
      </c>
      <c r="H8" s="23">
        <v>32000</v>
      </c>
      <c r="I8" s="5">
        <f>SUM(I7-H8)</f>
        <v>0</v>
      </c>
    </row>
    <row r="9" spans="1:9" ht="16.5">
      <c r="A9" s="3"/>
      <c r="B9" s="4"/>
      <c r="C9" s="5"/>
      <c r="D9" s="5"/>
      <c r="E9" s="36"/>
      <c r="F9" s="41"/>
      <c r="G9" s="5"/>
      <c r="H9" s="33"/>
      <c r="I9" s="5">
        <f>SUM(I8-H9)</f>
        <v>0</v>
      </c>
    </row>
    <row r="10" spans="1:9" ht="54" customHeight="1">
      <c r="A10" s="3"/>
      <c r="B10" s="4"/>
      <c r="C10" s="5"/>
      <c r="D10" s="5"/>
      <c r="E10" s="36"/>
      <c r="F10" s="43"/>
      <c r="G10" s="5"/>
      <c r="H10" s="23"/>
      <c r="I10" s="5">
        <f>SUM(I9-H10)</f>
        <v>0</v>
      </c>
    </row>
    <row r="11" spans="1:9" ht="27" customHeight="1">
      <c r="A11" s="3"/>
      <c r="B11" s="22">
        <f>SUM(B3:B9)</f>
        <v>130000</v>
      </c>
      <c r="C11" s="5"/>
      <c r="D11" s="5"/>
      <c r="E11" s="7"/>
      <c r="F11" s="10"/>
      <c r="G11" s="5">
        <f>SUM(G3:G9)</f>
        <v>130000</v>
      </c>
      <c r="H11" s="23">
        <f>SUM(H6:H10)</f>
        <v>130000</v>
      </c>
      <c r="I11" s="5">
        <f>SUM(B11-H11)</f>
        <v>0</v>
      </c>
    </row>
  </sheetData>
  <sheetProtection/>
  <mergeCells count="1">
    <mergeCell ref="A1:I1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C6" sqref="C6:E7"/>
    </sheetView>
  </sheetViews>
  <sheetFormatPr defaultColWidth="9.00390625" defaultRowHeight="16.5"/>
  <cols>
    <col min="1" max="1" width="18.625" style="1" customWidth="1"/>
    <col min="2" max="2" width="12.875" style="2" customWidth="1"/>
    <col min="3" max="3" width="10.75390625" style="2" customWidth="1"/>
    <col min="4" max="4" width="10.50390625" style="6" customWidth="1"/>
    <col min="5" max="5" width="11.125" style="8" customWidth="1"/>
    <col min="6" max="6" width="37.75390625" style="11" customWidth="1"/>
    <col min="7" max="7" width="11.25390625" style="6" customWidth="1"/>
    <col min="8" max="8" width="12.00390625" style="24" customWidth="1"/>
    <col min="9" max="9" width="11.875" style="6" customWidth="1"/>
    <col min="10" max="16384" width="9.00390625" style="2" customWidth="1"/>
  </cols>
  <sheetData>
    <row r="1" spans="1:9" ht="24" customHeight="1">
      <c r="A1" s="54" t="s">
        <v>43</v>
      </c>
      <c r="B1" s="55"/>
      <c r="C1" s="55"/>
      <c r="D1" s="55"/>
      <c r="E1" s="55"/>
      <c r="F1" s="55"/>
      <c r="G1" s="55"/>
      <c r="H1" s="55"/>
      <c r="I1" s="55"/>
    </row>
    <row r="2" spans="1:9" ht="21.75" customHeight="1">
      <c r="A2" s="3" t="s">
        <v>1</v>
      </c>
      <c r="B2" s="5" t="s">
        <v>0</v>
      </c>
      <c r="C2" s="5" t="s">
        <v>9</v>
      </c>
      <c r="D2" s="5" t="s">
        <v>10</v>
      </c>
      <c r="E2" s="7" t="s">
        <v>8</v>
      </c>
      <c r="F2" s="9" t="s">
        <v>4</v>
      </c>
      <c r="G2" s="5" t="s">
        <v>3</v>
      </c>
      <c r="H2" s="23" t="s">
        <v>2</v>
      </c>
      <c r="I2" s="5" t="s">
        <v>7</v>
      </c>
    </row>
    <row r="3" spans="1:9" ht="27" customHeight="1">
      <c r="A3" s="4" t="s">
        <v>5</v>
      </c>
      <c r="B3" s="5">
        <v>0</v>
      </c>
      <c r="C3" s="5"/>
      <c r="D3" s="5"/>
      <c r="E3" s="7"/>
      <c r="F3" s="10"/>
      <c r="G3" s="5"/>
      <c r="H3" s="23"/>
      <c r="I3" s="5">
        <f>SUM(B3-H3)</f>
        <v>0</v>
      </c>
    </row>
    <row r="4" spans="1:9" ht="36" customHeight="1">
      <c r="A4" s="4"/>
      <c r="B4" s="5"/>
      <c r="C4" s="5"/>
      <c r="D4" s="5"/>
      <c r="E4" s="7"/>
      <c r="F4" s="13"/>
      <c r="G4" s="5"/>
      <c r="H4" s="23"/>
      <c r="I4" s="5"/>
    </row>
    <row r="5" spans="1:9" ht="27" customHeight="1">
      <c r="A5" s="4" t="s">
        <v>6</v>
      </c>
      <c r="B5" s="5">
        <v>130000</v>
      </c>
      <c r="C5" s="5"/>
      <c r="D5" s="5"/>
      <c r="E5" s="7"/>
      <c r="F5" s="10"/>
      <c r="G5" s="5"/>
      <c r="H5" s="23"/>
      <c r="I5" s="5">
        <f>SUM(B5)</f>
        <v>130000</v>
      </c>
    </row>
    <row r="6" spans="1:9" ht="53.25" customHeight="1">
      <c r="A6" s="4"/>
      <c r="B6" s="5"/>
      <c r="C6" s="32"/>
      <c r="D6" s="32"/>
      <c r="E6" s="40"/>
      <c r="F6" s="43" t="s">
        <v>40</v>
      </c>
      <c r="G6" s="32">
        <v>98000</v>
      </c>
      <c r="H6" s="33">
        <v>98000</v>
      </c>
      <c r="I6" s="5">
        <f>SUM(I5-H6)</f>
        <v>32000</v>
      </c>
    </row>
    <row r="7" spans="1:9" ht="54.75" customHeight="1">
      <c r="A7" s="4"/>
      <c r="B7" s="5"/>
      <c r="C7" s="51"/>
      <c r="D7" s="32"/>
      <c r="E7" s="40"/>
      <c r="F7" s="43" t="s">
        <v>87</v>
      </c>
      <c r="G7" s="32">
        <v>32000</v>
      </c>
      <c r="H7" s="33">
        <v>32000</v>
      </c>
      <c r="I7" s="5">
        <f>SUM(I6-H7)</f>
        <v>0</v>
      </c>
    </row>
    <row r="8" spans="1:9" ht="16.5">
      <c r="A8" s="4"/>
      <c r="B8" s="5"/>
      <c r="C8" s="5"/>
      <c r="D8" s="5"/>
      <c r="E8" s="7"/>
      <c r="F8" s="43"/>
      <c r="G8" s="5"/>
      <c r="H8" s="23"/>
      <c r="I8" s="5">
        <f>SUM(I7-H8)</f>
        <v>0</v>
      </c>
    </row>
    <row r="9" spans="1:9" ht="16.5">
      <c r="A9" s="4"/>
      <c r="B9" s="5"/>
      <c r="C9" s="5"/>
      <c r="D9" s="5"/>
      <c r="E9" s="7"/>
      <c r="F9" s="43"/>
      <c r="G9" s="5"/>
      <c r="H9" s="23"/>
      <c r="I9" s="5">
        <f>SUM(I8-H9)</f>
        <v>0</v>
      </c>
    </row>
    <row r="10" spans="1:9" ht="49.5" customHeight="1">
      <c r="A10" s="3"/>
      <c r="B10" s="4"/>
      <c r="C10" s="44"/>
      <c r="D10" s="32"/>
      <c r="E10" s="40"/>
      <c r="F10" s="43"/>
      <c r="G10" s="32"/>
      <c r="H10" s="33"/>
      <c r="I10" s="5">
        <f>SUM(I9-H10)</f>
        <v>0</v>
      </c>
    </row>
    <row r="11" spans="1:9" ht="27" customHeight="1">
      <c r="A11" s="3"/>
      <c r="B11" s="4"/>
      <c r="C11" s="4"/>
      <c r="D11" s="5"/>
      <c r="E11" s="7"/>
      <c r="F11" s="10"/>
      <c r="G11" s="5"/>
      <c r="H11" s="23"/>
      <c r="I11" s="5"/>
    </row>
    <row r="12" spans="1:9" ht="27" customHeight="1">
      <c r="A12" s="3"/>
      <c r="B12" s="22">
        <f>SUM(B3:B11)</f>
        <v>130000</v>
      </c>
      <c r="C12" s="4"/>
      <c r="D12" s="5"/>
      <c r="E12" s="7"/>
      <c r="F12" s="10"/>
      <c r="G12" s="5">
        <f>SUM(G3:G11)</f>
        <v>130000</v>
      </c>
      <c r="H12" s="23">
        <f>SUM(H3:H11)</f>
        <v>130000</v>
      </c>
      <c r="I12" s="5">
        <f>SUM(B12-H12)</f>
        <v>0</v>
      </c>
    </row>
  </sheetData>
  <sheetProtection/>
  <mergeCells count="1">
    <mergeCell ref="A1:I1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zoomScalePageLayoutView="0" workbookViewId="0" topLeftCell="A4">
      <selection activeCell="A10" sqref="A10:IV10"/>
    </sheetView>
  </sheetViews>
  <sheetFormatPr defaultColWidth="9.00390625" defaultRowHeight="16.5"/>
  <cols>
    <col min="1" max="1" width="16.875" style="1" customWidth="1"/>
    <col min="2" max="2" width="12.25390625" style="2" customWidth="1"/>
    <col min="3" max="4" width="10.50390625" style="6" customWidth="1"/>
    <col min="5" max="5" width="11.75390625" style="8" customWidth="1"/>
    <col min="6" max="6" width="36.375" style="11" customWidth="1"/>
    <col min="7" max="7" width="12.50390625" style="6" customWidth="1"/>
    <col min="8" max="8" width="12.25390625" style="24" customWidth="1"/>
    <col min="9" max="9" width="11.875" style="6" customWidth="1"/>
    <col min="10" max="16384" width="9.00390625" style="2" customWidth="1"/>
  </cols>
  <sheetData>
    <row r="1" spans="1:9" ht="24" customHeight="1">
      <c r="A1" s="54" t="s">
        <v>70</v>
      </c>
      <c r="B1" s="55"/>
      <c r="C1" s="55"/>
      <c r="D1" s="55"/>
      <c r="E1" s="55"/>
      <c r="F1" s="55"/>
      <c r="G1" s="55"/>
      <c r="H1" s="55"/>
      <c r="I1" s="55"/>
    </row>
    <row r="2" spans="1:9" ht="21.75" customHeight="1">
      <c r="A2" s="4" t="s">
        <v>1</v>
      </c>
      <c r="B2" s="5" t="s">
        <v>0</v>
      </c>
      <c r="C2" s="5" t="s">
        <v>9</v>
      </c>
      <c r="D2" s="5" t="s">
        <v>10</v>
      </c>
      <c r="E2" s="7" t="s">
        <v>8</v>
      </c>
      <c r="F2" s="9" t="s">
        <v>4</v>
      </c>
      <c r="G2" s="5" t="s">
        <v>3</v>
      </c>
      <c r="H2" s="23" t="s">
        <v>2</v>
      </c>
      <c r="I2" s="5" t="s">
        <v>7</v>
      </c>
    </row>
    <row r="3" spans="1:9" ht="27" customHeight="1">
      <c r="A3" s="4" t="s">
        <v>5</v>
      </c>
      <c r="B3" s="5">
        <v>0</v>
      </c>
      <c r="C3" s="5"/>
      <c r="D3" s="5"/>
      <c r="E3" s="7"/>
      <c r="F3" s="10"/>
      <c r="H3" s="23"/>
      <c r="I3" s="5">
        <v>0</v>
      </c>
    </row>
    <row r="4" spans="1:9" ht="33.75" customHeight="1">
      <c r="A4" s="4"/>
      <c r="B4" s="5"/>
      <c r="C4" s="5"/>
      <c r="D4" s="5"/>
      <c r="E4" s="7"/>
      <c r="F4" s="26"/>
      <c r="G4" s="5"/>
      <c r="H4" s="23"/>
      <c r="I4" s="5">
        <f>SUM(I3-H4)</f>
        <v>0</v>
      </c>
    </row>
    <row r="5" spans="1:9" ht="31.5" customHeight="1">
      <c r="A5" s="4"/>
      <c r="B5" s="5"/>
      <c r="C5" s="5"/>
      <c r="D5" s="5"/>
      <c r="E5" s="7"/>
      <c r="F5" s="10"/>
      <c r="G5" s="5"/>
      <c r="H5" s="23"/>
      <c r="I5" s="5">
        <f>SUM(I4-H5)</f>
        <v>0</v>
      </c>
    </row>
    <row r="6" spans="1:9" ht="27" customHeight="1">
      <c r="A6" s="4" t="s">
        <v>6</v>
      </c>
      <c r="B6" s="5">
        <v>130000</v>
      </c>
      <c r="C6" s="5"/>
      <c r="D6" s="5"/>
      <c r="E6" s="7"/>
      <c r="F6" s="10"/>
      <c r="G6" s="5"/>
      <c r="H6" s="23"/>
      <c r="I6" s="5">
        <f>SUM(B6)</f>
        <v>130000</v>
      </c>
    </row>
    <row r="7" spans="1:9" ht="54.75" customHeight="1">
      <c r="A7" s="4"/>
      <c r="B7" s="5"/>
      <c r="C7" s="32"/>
      <c r="D7" s="32"/>
      <c r="E7" s="40"/>
      <c r="F7" s="41" t="s">
        <v>68</v>
      </c>
      <c r="G7" s="32">
        <v>30000</v>
      </c>
      <c r="H7" s="33">
        <v>30000</v>
      </c>
      <c r="I7" s="5">
        <f aca="true" t="shared" si="0" ref="I7:I15">SUM(I6-H7)</f>
        <v>100000</v>
      </c>
    </row>
    <row r="8" spans="1:9" ht="73.5" customHeight="1">
      <c r="A8" s="4"/>
      <c r="B8" s="5"/>
      <c r="C8" s="5"/>
      <c r="D8" s="5"/>
      <c r="E8" s="7"/>
      <c r="F8" s="41" t="s">
        <v>69</v>
      </c>
      <c r="G8" s="5">
        <v>32113</v>
      </c>
      <c r="H8" s="5">
        <v>32113</v>
      </c>
      <c r="I8" s="5">
        <f t="shared" si="0"/>
        <v>67887</v>
      </c>
    </row>
    <row r="9" spans="1:9" ht="75" customHeight="1">
      <c r="A9" s="4"/>
      <c r="B9" s="5"/>
      <c r="C9" s="32"/>
      <c r="D9" s="32"/>
      <c r="E9" s="40"/>
      <c r="F9" s="13" t="s">
        <v>54</v>
      </c>
      <c r="G9" s="32">
        <v>15666</v>
      </c>
      <c r="H9" s="32">
        <v>15666</v>
      </c>
      <c r="I9" s="5">
        <f t="shared" si="0"/>
        <v>52221</v>
      </c>
    </row>
    <row r="10" spans="1:9" ht="63.75" customHeight="1">
      <c r="A10" s="4"/>
      <c r="B10" s="5"/>
      <c r="C10" s="32"/>
      <c r="D10" s="32"/>
      <c r="E10" s="40"/>
      <c r="F10" s="13" t="s">
        <v>62</v>
      </c>
      <c r="G10" s="32">
        <v>20889</v>
      </c>
      <c r="H10" s="32">
        <v>20889</v>
      </c>
      <c r="I10" s="5">
        <f t="shared" si="0"/>
        <v>31332</v>
      </c>
    </row>
    <row r="11" spans="1:9" ht="45.75" customHeight="1">
      <c r="A11" s="4"/>
      <c r="B11" s="5"/>
      <c r="C11" s="5"/>
      <c r="D11" s="5"/>
      <c r="E11" s="7"/>
      <c r="F11" s="13" t="s">
        <v>67</v>
      </c>
      <c r="G11" s="5">
        <v>15666</v>
      </c>
      <c r="H11" s="33">
        <v>15666</v>
      </c>
      <c r="I11" s="5">
        <f t="shared" si="0"/>
        <v>15666</v>
      </c>
    </row>
    <row r="12" spans="1:9" ht="45.75" customHeight="1">
      <c r="A12" s="4"/>
      <c r="B12" s="5"/>
      <c r="C12" s="5"/>
      <c r="D12" s="32"/>
      <c r="E12" s="40"/>
      <c r="F12" s="13" t="s">
        <v>71</v>
      </c>
      <c r="G12" s="5">
        <v>15666</v>
      </c>
      <c r="H12" s="23">
        <v>15666</v>
      </c>
      <c r="I12" s="5">
        <f t="shared" si="0"/>
        <v>0</v>
      </c>
    </row>
    <row r="13" spans="1:9" ht="45.75" customHeight="1">
      <c r="A13" s="4"/>
      <c r="B13" s="5"/>
      <c r="C13" s="5"/>
      <c r="D13" s="5"/>
      <c r="E13" s="7"/>
      <c r="F13" s="13"/>
      <c r="G13" s="5"/>
      <c r="H13" s="23"/>
      <c r="I13" s="5">
        <f t="shared" si="0"/>
        <v>0</v>
      </c>
    </row>
    <row r="14" spans="1:9" ht="62.25" customHeight="1">
      <c r="A14" s="3"/>
      <c r="B14" s="4"/>
      <c r="C14" s="32"/>
      <c r="D14" s="32"/>
      <c r="E14" s="40"/>
      <c r="F14" s="41"/>
      <c r="G14" s="32"/>
      <c r="H14" s="33"/>
      <c r="I14" s="5">
        <f t="shared" si="0"/>
        <v>0</v>
      </c>
    </row>
    <row r="15" spans="1:9" ht="27" customHeight="1">
      <c r="A15" s="3"/>
      <c r="B15" s="4"/>
      <c r="C15" s="5"/>
      <c r="D15" s="5"/>
      <c r="E15" s="7"/>
      <c r="F15" s="10"/>
      <c r="G15" s="5"/>
      <c r="H15" s="23"/>
      <c r="I15" s="5">
        <f t="shared" si="0"/>
        <v>0</v>
      </c>
    </row>
    <row r="16" spans="1:9" ht="27" customHeight="1">
      <c r="A16" s="3"/>
      <c r="B16" s="22">
        <f>SUM(B3:B15)</f>
        <v>130000</v>
      </c>
      <c r="C16" s="5"/>
      <c r="D16" s="5"/>
      <c r="E16" s="7"/>
      <c r="F16" s="10"/>
      <c r="G16" s="23">
        <f>SUM(G7:G15)</f>
        <v>130000</v>
      </c>
      <c r="H16" s="23">
        <f>SUM(H4:H15)</f>
        <v>130000</v>
      </c>
      <c r="I16" s="5">
        <f>SUM(B16-H16)</f>
        <v>0</v>
      </c>
    </row>
    <row r="19" ht="16.5">
      <c r="I19" s="29"/>
    </row>
  </sheetData>
  <sheetProtection/>
  <mergeCells count="1">
    <mergeCell ref="A1:I1"/>
  </mergeCells>
  <printOptions/>
  <pageMargins left="0.5511811023622047" right="0.35433070866141736" top="0.984251968503937" bottom="0.984251968503937" header="0.5118110236220472" footer="0.5118110236220472"/>
  <pageSetup fitToHeight="1" fitToWidth="1" horizontalDpi="600" verticalDpi="600" orientation="landscape" paperSize="9" scale="6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zoomScalePageLayoutView="0" workbookViewId="0" topLeftCell="A1">
      <selection activeCell="I8" sqref="I8"/>
    </sheetView>
  </sheetViews>
  <sheetFormatPr defaultColWidth="9.00390625" defaultRowHeight="16.5"/>
  <cols>
    <col min="1" max="1" width="17.875" style="1" customWidth="1"/>
    <col min="2" max="2" width="10.125" style="2" customWidth="1"/>
    <col min="3" max="3" width="10.50390625" style="6" customWidth="1"/>
    <col min="4" max="4" width="9.875" style="6" customWidth="1"/>
    <col min="5" max="5" width="9.00390625" style="8" customWidth="1"/>
    <col min="6" max="6" width="37.75390625" style="11" customWidth="1"/>
    <col min="7" max="7" width="11.125" style="6" customWidth="1"/>
    <col min="8" max="8" width="12.50390625" style="24" customWidth="1"/>
    <col min="9" max="9" width="13.25390625" style="6" customWidth="1"/>
    <col min="10" max="16384" width="9.00390625" style="2" customWidth="1"/>
  </cols>
  <sheetData>
    <row r="1" spans="1:9" ht="24" customHeight="1">
      <c r="A1" s="54" t="s">
        <v>28</v>
      </c>
      <c r="B1" s="55"/>
      <c r="C1" s="55"/>
      <c r="D1" s="55"/>
      <c r="E1" s="55"/>
      <c r="F1" s="55"/>
      <c r="G1" s="55"/>
      <c r="H1" s="55"/>
      <c r="I1" s="55"/>
    </row>
    <row r="2" spans="1:9" ht="21.75" customHeight="1">
      <c r="A2" s="4" t="s">
        <v>1</v>
      </c>
      <c r="B2" s="5" t="s">
        <v>0</v>
      </c>
      <c r="C2" s="5" t="s">
        <v>9</v>
      </c>
      <c r="D2" s="5" t="s">
        <v>10</v>
      </c>
      <c r="E2" s="7" t="s">
        <v>8</v>
      </c>
      <c r="F2" s="9" t="s">
        <v>4</v>
      </c>
      <c r="G2" s="5" t="s">
        <v>3</v>
      </c>
      <c r="H2" s="23" t="s">
        <v>2</v>
      </c>
      <c r="I2" s="5" t="s">
        <v>7</v>
      </c>
    </row>
    <row r="3" spans="1:9" ht="22.5" customHeight="1">
      <c r="A3" s="4" t="s">
        <v>5</v>
      </c>
      <c r="B3" s="5">
        <v>0</v>
      </c>
      <c r="C3" s="5"/>
      <c r="D3" s="5"/>
      <c r="E3" s="7"/>
      <c r="F3" s="10"/>
      <c r="G3" s="5"/>
      <c r="H3" s="23"/>
      <c r="I3" s="5">
        <v>0</v>
      </c>
    </row>
    <row r="4" spans="1:9" ht="36.75" customHeight="1">
      <c r="A4" s="4"/>
      <c r="B4" s="5"/>
      <c r="C4" s="5"/>
      <c r="D4" s="5"/>
      <c r="E4" s="7"/>
      <c r="F4" s="13"/>
      <c r="G4" s="5"/>
      <c r="H4" s="23"/>
      <c r="I4" s="5"/>
    </row>
    <row r="5" spans="1:9" ht="36.75" customHeight="1">
      <c r="A5" s="4"/>
      <c r="B5" s="5"/>
      <c r="C5" s="5"/>
      <c r="D5" s="5"/>
      <c r="E5" s="7"/>
      <c r="F5" s="10"/>
      <c r="G5" s="5"/>
      <c r="H5" s="23"/>
      <c r="I5" s="5"/>
    </row>
    <row r="6" spans="1:9" ht="27" customHeight="1">
      <c r="A6" s="4" t="s">
        <v>6</v>
      </c>
      <c r="B6" s="5">
        <v>130000</v>
      </c>
      <c r="C6" s="5"/>
      <c r="D6" s="5"/>
      <c r="E6" s="7"/>
      <c r="F6" s="41" t="s">
        <v>85</v>
      </c>
      <c r="G6" s="5">
        <v>84800</v>
      </c>
      <c r="H6" s="23">
        <v>84800</v>
      </c>
      <c r="I6" s="5">
        <f>SUM(B6)</f>
        <v>130000</v>
      </c>
    </row>
    <row r="7" spans="1:9" ht="16.5">
      <c r="A7" s="4"/>
      <c r="B7" s="5"/>
      <c r="C7" s="32"/>
      <c r="D7" s="32"/>
      <c r="E7" s="40"/>
      <c r="F7" s="43" t="s">
        <v>78</v>
      </c>
      <c r="G7" s="32">
        <v>40000</v>
      </c>
      <c r="H7" s="33">
        <v>40000</v>
      </c>
      <c r="I7" s="5">
        <f>SUM(I6-H7)</f>
        <v>90000</v>
      </c>
    </row>
    <row r="8" spans="1:9" ht="32.25" customHeight="1">
      <c r="A8" s="4"/>
      <c r="B8" s="5"/>
      <c r="C8" s="32"/>
      <c r="D8" s="32"/>
      <c r="E8" s="40"/>
      <c r="F8" s="41" t="s">
        <v>100</v>
      </c>
      <c r="G8" s="5">
        <v>5200</v>
      </c>
      <c r="H8" s="33">
        <v>5200</v>
      </c>
      <c r="I8" s="5">
        <f>SUM(I7-H8)</f>
        <v>84800</v>
      </c>
    </row>
    <row r="9" spans="1:9" ht="34.5" customHeight="1">
      <c r="A9" s="4"/>
      <c r="B9" s="5"/>
      <c r="C9" s="5"/>
      <c r="D9" s="5"/>
      <c r="E9" s="7"/>
      <c r="F9" s="10"/>
      <c r="G9" s="5"/>
      <c r="H9" s="23"/>
      <c r="I9" s="5">
        <f>SUM(I8-H9)</f>
        <v>84800</v>
      </c>
    </row>
    <row r="10" spans="1:9" ht="34.5" customHeight="1">
      <c r="A10" s="4"/>
      <c r="B10" s="5"/>
      <c r="C10" s="5"/>
      <c r="D10" s="5"/>
      <c r="E10" s="7"/>
      <c r="F10" s="26"/>
      <c r="G10" s="5"/>
      <c r="H10" s="23"/>
      <c r="I10" s="5"/>
    </row>
    <row r="11" spans="1:9" ht="49.5" customHeight="1">
      <c r="A11" s="3"/>
      <c r="B11" s="4"/>
      <c r="C11" s="32"/>
      <c r="D11" s="5"/>
      <c r="E11" s="7"/>
      <c r="F11" s="43"/>
      <c r="G11" s="32"/>
      <c r="H11" s="33"/>
      <c r="I11" s="5"/>
    </row>
    <row r="12" spans="1:9" ht="21.75" customHeight="1">
      <c r="A12" s="3"/>
      <c r="B12" s="4"/>
      <c r="C12" s="5"/>
      <c r="D12" s="5"/>
      <c r="E12" s="7"/>
      <c r="F12" s="10"/>
      <c r="G12" s="5"/>
      <c r="H12" s="23"/>
      <c r="I12" s="5"/>
    </row>
    <row r="13" spans="1:9" ht="27" customHeight="1">
      <c r="A13" s="3"/>
      <c r="B13" s="22">
        <f>SUM(B3:B12)</f>
        <v>130000</v>
      </c>
      <c r="C13" s="5"/>
      <c r="D13" s="5"/>
      <c r="E13" s="7"/>
      <c r="F13" s="10"/>
      <c r="G13" s="5">
        <f>SUM(G3:G12)</f>
        <v>130000</v>
      </c>
      <c r="H13" s="23">
        <f>SUM(H3:H12)</f>
        <v>130000</v>
      </c>
      <c r="I13" s="5">
        <f>SUM(B13-H13)</f>
        <v>0</v>
      </c>
    </row>
    <row r="24" ht="10.5" customHeight="1"/>
  </sheetData>
  <sheetProtection/>
  <mergeCells count="1">
    <mergeCell ref="A1:I1"/>
  </mergeCells>
  <printOptions/>
  <pageMargins left="0.7480314960629921" right="0.551181102362204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zoomScale="115" zoomScaleNormal="115" zoomScalePageLayoutView="0" workbookViewId="0" topLeftCell="A1">
      <selection activeCell="F8" sqref="F8"/>
    </sheetView>
  </sheetViews>
  <sheetFormatPr defaultColWidth="9.00390625" defaultRowHeight="16.5"/>
  <cols>
    <col min="1" max="1" width="16.75390625" style="1" customWidth="1"/>
    <col min="2" max="2" width="12.625" style="2" customWidth="1"/>
    <col min="3" max="3" width="10.50390625" style="6" customWidth="1"/>
    <col min="4" max="4" width="9.625" style="6" customWidth="1"/>
    <col min="5" max="5" width="8.625" style="8" customWidth="1"/>
    <col min="6" max="6" width="39.00390625" style="11" customWidth="1"/>
    <col min="7" max="7" width="11.875" style="6" customWidth="1"/>
    <col min="8" max="8" width="12.00390625" style="24" customWidth="1"/>
    <col min="9" max="9" width="11.875" style="6" customWidth="1"/>
    <col min="10" max="16384" width="9.00390625" style="2" customWidth="1"/>
  </cols>
  <sheetData>
    <row r="1" spans="1:9" ht="24" customHeight="1">
      <c r="A1" s="54" t="s">
        <v>49</v>
      </c>
      <c r="B1" s="55"/>
      <c r="C1" s="55"/>
      <c r="D1" s="55"/>
      <c r="E1" s="55"/>
      <c r="F1" s="55"/>
      <c r="G1" s="55"/>
      <c r="H1" s="55"/>
      <c r="I1" s="55"/>
    </row>
    <row r="2" spans="1:10" ht="21.75" customHeight="1">
      <c r="A2" s="4" t="s">
        <v>1</v>
      </c>
      <c r="B2" s="5" t="s">
        <v>0</v>
      </c>
      <c r="C2" s="5" t="s">
        <v>9</v>
      </c>
      <c r="D2" s="5" t="s">
        <v>10</v>
      </c>
      <c r="E2" s="7" t="s">
        <v>8</v>
      </c>
      <c r="F2" s="9" t="s">
        <v>4</v>
      </c>
      <c r="G2" s="5" t="s">
        <v>3</v>
      </c>
      <c r="H2" s="23" t="s">
        <v>2</v>
      </c>
      <c r="I2" s="5" t="s">
        <v>7</v>
      </c>
      <c r="J2" s="28"/>
    </row>
    <row r="3" spans="1:10" ht="34.5" customHeight="1">
      <c r="A3" s="4" t="s">
        <v>6</v>
      </c>
      <c r="B3" s="5">
        <v>130000</v>
      </c>
      <c r="C3" s="30"/>
      <c r="D3" s="30"/>
      <c r="E3" s="31"/>
      <c r="G3" s="30"/>
      <c r="H3" s="23"/>
      <c r="I3" s="5">
        <v>130000</v>
      </c>
      <c r="J3" s="28"/>
    </row>
    <row r="4" spans="1:10" ht="58.5" customHeight="1">
      <c r="A4" s="4"/>
      <c r="B4" s="5"/>
      <c r="C4" s="32"/>
      <c r="D4" s="32"/>
      <c r="E4" s="40"/>
      <c r="F4" s="41" t="s">
        <v>86</v>
      </c>
      <c r="G4" s="32">
        <v>100000</v>
      </c>
      <c r="H4" s="33">
        <v>100000</v>
      </c>
      <c r="I4" s="5">
        <f>SUM(I3-H4)</f>
        <v>30000</v>
      </c>
      <c r="J4" s="28"/>
    </row>
    <row r="5" spans="1:10" ht="36" customHeight="1">
      <c r="A5" s="4"/>
      <c r="B5" s="5"/>
      <c r="C5" s="5"/>
      <c r="D5" s="5"/>
      <c r="E5" s="7"/>
      <c r="F5" s="10" t="s">
        <v>83</v>
      </c>
      <c r="G5" s="6">
        <v>30000</v>
      </c>
      <c r="H5" s="23">
        <v>30000</v>
      </c>
      <c r="I5" s="5">
        <f>SUM(I4-H5)</f>
        <v>0</v>
      </c>
      <c r="J5" s="28"/>
    </row>
    <row r="6" spans="1:10" ht="47.25" customHeight="1">
      <c r="A6" s="4"/>
      <c r="B6" s="5"/>
      <c r="C6" s="32"/>
      <c r="D6" s="32"/>
      <c r="E6" s="40"/>
      <c r="F6" s="41"/>
      <c r="G6" s="32"/>
      <c r="H6" s="33"/>
      <c r="I6" s="5">
        <f>SUM(I5-H6)</f>
        <v>0</v>
      </c>
      <c r="J6" s="28"/>
    </row>
    <row r="7" spans="1:10" ht="70.5" customHeight="1">
      <c r="A7" s="4"/>
      <c r="B7" s="13"/>
      <c r="C7" s="49"/>
      <c r="D7" s="49"/>
      <c r="E7" s="49"/>
      <c r="F7" s="41"/>
      <c r="G7" s="50"/>
      <c r="H7" s="38"/>
      <c r="I7" s="5">
        <f>SUM(I6-H7)</f>
        <v>0</v>
      </c>
      <c r="J7" s="28"/>
    </row>
    <row r="8" spans="1:10" ht="66" customHeight="1">
      <c r="A8" s="3"/>
      <c r="B8" s="13"/>
      <c r="C8" s="5"/>
      <c r="D8" s="36"/>
      <c r="E8" s="7"/>
      <c r="F8" s="13"/>
      <c r="G8" s="5"/>
      <c r="H8" s="23"/>
      <c r="I8" s="5">
        <f>SUM(I7-H8)</f>
        <v>0</v>
      </c>
      <c r="J8" s="28"/>
    </row>
    <row r="9" spans="1:10" ht="27" customHeight="1">
      <c r="A9" s="3"/>
      <c r="B9" s="22">
        <f>SUM(B4:B8)</f>
        <v>0</v>
      </c>
      <c r="C9" s="5"/>
      <c r="D9" s="5"/>
      <c r="E9" s="7"/>
      <c r="F9" s="10"/>
      <c r="G9" s="23">
        <f>SUM(G4:G8)</f>
        <v>130000</v>
      </c>
      <c r="H9" s="23">
        <f>SUM(H3:H8)</f>
        <v>130000</v>
      </c>
      <c r="I9" s="5">
        <f>SUM(B9-H9)</f>
        <v>-130000</v>
      </c>
      <c r="J9" s="28"/>
    </row>
  </sheetData>
  <sheetProtection/>
  <mergeCells count="1">
    <mergeCell ref="A1:I1"/>
  </mergeCells>
  <printOptions/>
  <pageMargins left="0.5511811023622047" right="0.35433070866141736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C6" sqref="C6:D6"/>
    </sheetView>
  </sheetViews>
  <sheetFormatPr defaultColWidth="9.00390625" defaultRowHeight="16.5"/>
  <cols>
    <col min="1" max="1" width="17.875" style="1" customWidth="1"/>
    <col min="2" max="2" width="12.50390625" style="2" customWidth="1"/>
    <col min="3" max="4" width="10.50390625" style="6" customWidth="1"/>
    <col min="5" max="5" width="9.125" style="8" customWidth="1"/>
    <col min="6" max="6" width="37.75390625" style="11" customWidth="1"/>
    <col min="7" max="7" width="12.50390625" style="6" customWidth="1"/>
    <col min="8" max="8" width="12.625" style="24" customWidth="1"/>
    <col min="9" max="9" width="12.125" style="6" customWidth="1"/>
    <col min="10" max="16384" width="9.00390625" style="2" customWidth="1"/>
  </cols>
  <sheetData>
    <row r="1" spans="1:9" ht="24" customHeight="1">
      <c r="A1" s="54" t="s">
        <v>46</v>
      </c>
      <c r="B1" s="55"/>
      <c r="C1" s="55"/>
      <c r="D1" s="55"/>
      <c r="E1" s="55"/>
      <c r="F1" s="55"/>
      <c r="G1" s="55"/>
      <c r="H1" s="55"/>
      <c r="I1" s="55"/>
    </row>
    <row r="2" spans="1:9" ht="21.75" customHeight="1">
      <c r="A2" s="4" t="s">
        <v>1</v>
      </c>
      <c r="B2" s="5" t="s">
        <v>0</v>
      </c>
      <c r="C2" s="5" t="s">
        <v>9</v>
      </c>
      <c r="D2" s="5" t="s">
        <v>10</v>
      </c>
      <c r="E2" s="7" t="s">
        <v>8</v>
      </c>
      <c r="F2" s="9" t="s">
        <v>4</v>
      </c>
      <c r="G2" s="5" t="s">
        <v>3</v>
      </c>
      <c r="H2" s="23" t="s">
        <v>2</v>
      </c>
      <c r="I2" s="5" t="s">
        <v>7</v>
      </c>
    </row>
    <row r="3" spans="1:9" ht="27" customHeight="1">
      <c r="A3" s="4" t="s">
        <v>5</v>
      </c>
      <c r="B3" s="5">
        <v>0</v>
      </c>
      <c r="C3" s="5"/>
      <c r="D3" s="5"/>
      <c r="E3" s="7"/>
      <c r="F3" s="10"/>
      <c r="G3" s="5"/>
      <c r="H3" s="23"/>
      <c r="I3" s="5">
        <v>0</v>
      </c>
    </row>
    <row r="4" spans="1:9" ht="18" customHeight="1">
      <c r="A4" s="4"/>
      <c r="B4" s="5"/>
      <c r="C4" s="5"/>
      <c r="D4" s="5"/>
      <c r="E4" s="7"/>
      <c r="F4" s="26"/>
      <c r="G4" s="5"/>
      <c r="H4" s="23"/>
      <c r="I4" s="5">
        <f>SUM(I3-H4)</f>
        <v>0</v>
      </c>
    </row>
    <row r="5" spans="1:9" ht="27" customHeight="1">
      <c r="A5" s="4" t="s">
        <v>6</v>
      </c>
      <c r="B5" s="5">
        <v>130000</v>
      </c>
      <c r="C5" s="5"/>
      <c r="D5" s="5"/>
      <c r="E5" s="7"/>
      <c r="F5" s="10"/>
      <c r="G5" s="5"/>
      <c r="H5" s="23"/>
      <c r="I5" s="5">
        <f>SUM(B5)</f>
        <v>130000</v>
      </c>
    </row>
    <row r="6" spans="1:9" ht="45.75" customHeight="1">
      <c r="A6" s="4"/>
      <c r="B6" s="5"/>
      <c r="C6" s="32"/>
      <c r="D6" s="32"/>
      <c r="E6" s="40">
        <v>85</v>
      </c>
      <c r="F6" s="41" t="s">
        <v>38</v>
      </c>
      <c r="G6" s="32">
        <v>70000</v>
      </c>
      <c r="H6" s="33">
        <v>70000</v>
      </c>
      <c r="I6" s="5">
        <f>SUM(I5-H6)</f>
        <v>60000</v>
      </c>
    </row>
    <row r="7" spans="1:9" ht="57" customHeight="1">
      <c r="A7" s="4"/>
      <c r="B7" s="5"/>
      <c r="C7" s="32"/>
      <c r="D7" s="32"/>
      <c r="E7" s="40"/>
      <c r="F7" s="41" t="s">
        <v>50</v>
      </c>
      <c r="G7" s="32">
        <v>60000</v>
      </c>
      <c r="H7" s="33">
        <v>60000</v>
      </c>
      <c r="I7" s="5">
        <f>SUM(I6-H7)</f>
        <v>0</v>
      </c>
    </row>
    <row r="8" spans="1:9" ht="63" customHeight="1">
      <c r="A8" s="4"/>
      <c r="B8" s="5"/>
      <c r="C8" s="32"/>
      <c r="D8" s="32"/>
      <c r="E8" s="40"/>
      <c r="F8" s="41"/>
      <c r="G8" s="32"/>
      <c r="H8" s="33"/>
      <c r="I8" s="5">
        <f>SUM(I7-H8)</f>
        <v>0</v>
      </c>
    </row>
    <row r="9" spans="1:9" ht="49.5" customHeight="1">
      <c r="A9" s="4"/>
      <c r="B9" s="5"/>
      <c r="C9" s="32"/>
      <c r="D9" s="32"/>
      <c r="E9" s="40"/>
      <c r="F9" s="41"/>
      <c r="G9" s="32"/>
      <c r="H9" s="33"/>
      <c r="I9" s="5"/>
    </row>
    <row r="10" spans="1:9" ht="51" customHeight="1">
      <c r="A10" s="3"/>
      <c r="B10" s="4"/>
      <c r="C10" s="5"/>
      <c r="D10" s="5"/>
      <c r="E10" s="7"/>
      <c r="F10" s="13"/>
      <c r="G10" s="5"/>
      <c r="H10" s="33"/>
      <c r="I10" s="5"/>
    </row>
    <row r="11" spans="1:9" ht="27" customHeight="1">
      <c r="A11" s="3"/>
      <c r="B11" s="22">
        <f>SUM(B3:B10)</f>
        <v>130000</v>
      </c>
      <c r="C11" s="5"/>
      <c r="D11" s="5"/>
      <c r="E11" s="7"/>
      <c r="F11" s="10"/>
      <c r="G11" s="5">
        <f>SUM(G6:G10)</f>
        <v>130000</v>
      </c>
      <c r="H11" s="23">
        <v>130000</v>
      </c>
      <c r="I11" s="5">
        <f>SUM(B11-H11)</f>
        <v>0</v>
      </c>
    </row>
  </sheetData>
  <sheetProtection/>
  <mergeCells count="1">
    <mergeCell ref="A1:I1"/>
  </mergeCells>
  <printOptions/>
  <pageMargins left="0.5511811023622047" right="0.35433070866141736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zoomScalePageLayoutView="0" workbookViewId="0" topLeftCell="A1">
      <selection activeCell="H13" sqref="H13"/>
    </sheetView>
  </sheetViews>
  <sheetFormatPr defaultColWidth="9.00390625" defaultRowHeight="16.5"/>
  <cols>
    <col min="1" max="1" width="18.875" style="1" customWidth="1"/>
    <col min="2" max="2" width="11.125" style="2" customWidth="1"/>
    <col min="3" max="3" width="10.25390625" style="6" customWidth="1"/>
    <col min="4" max="4" width="10.375" style="6" customWidth="1"/>
    <col min="5" max="5" width="9.875" style="8" customWidth="1"/>
    <col min="6" max="6" width="37.75390625" style="11" customWidth="1"/>
    <col min="7" max="7" width="11.50390625" style="6" customWidth="1"/>
    <col min="8" max="8" width="12.375" style="24" customWidth="1"/>
    <col min="9" max="9" width="13.875" style="6" customWidth="1"/>
    <col min="10" max="16384" width="9.00390625" style="2" customWidth="1"/>
  </cols>
  <sheetData>
    <row r="1" spans="1:9" ht="24" customHeight="1">
      <c r="A1" s="54" t="s">
        <v>26</v>
      </c>
      <c r="B1" s="55"/>
      <c r="C1" s="55"/>
      <c r="D1" s="55"/>
      <c r="E1" s="55"/>
      <c r="F1" s="55"/>
      <c r="G1" s="55"/>
      <c r="H1" s="55"/>
      <c r="I1" s="55"/>
    </row>
    <row r="2" spans="1:9" ht="21.75" customHeight="1">
      <c r="A2" s="4" t="s">
        <v>1</v>
      </c>
      <c r="B2" s="5" t="s">
        <v>0</v>
      </c>
      <c r="C2" s="5" t="s">
        <v>9</v>
      </c>
      <c r="D2" s="5" t="s">
        <v>10</v>
      </c>
      <c r="E2" s="7" t="s">
        <v>8</v>
      </c>
      <c r="F2" s="9" t="s">
        <v>4</v>
      </c>
      <c r="G2" s="5" t="s">
        <v>3</v>
      </c>
      <c r="H2" s="23" t="s">
        <v>2</v>
      </c>
      <c r="I2" s="5" t="s">
        <v>7</v>
      </c>
    </row>
    <row r="3" spans="1:9" ht="22.5" customHeight="1">
      <c r="A3" s="4" t="s">
        <v>5</v>
      </c>
      <c r="B3" s="5"/>
      <c r="C3" s="5"/>
      <c r="D3" s="5"/>
      <c r="E3" s="7"/>
      <c r="F3" s="13"/>
      <c r="G3" s="5"/>
      <c r="H3" s="23"/>
      <c r="I3" s="5"/>
    </row>
    <row r="4" spans="1:9" ht="59.25" customHeight="1">
      <c r="A4" s="4"/>
      <c r="B4" s="5"/>
      <c r="C4" s="4"/>
      <c r="D4" s="4"/>
      <c r="E4" s="4"/>
      <c r="F4" s="4"/>
      <c r="G4" s="4"/>
      <c r="H4" s="4"/>
      <c r="I4" s="4"/>
    </row>
    <row r="5" spans="1:9" ht="25.5" customHeight="1">
      <c r="A5" s="4" t="s">
        <v>6</v>
      </c>
      <c r="B5" s="5">
        <v>130000</v>
      </c>
      <c r="C5" s="5"/>
      <c r="D5" s="5"/>
      <c r="E5" s="7"/>
      <c r="F5" s="10"/>
      <c r="G5" s="5"/>
      <c r="H5" s="23"/>
      <c r="I5" s="5">
        <v>130000</v>
      </c>
    </row>
    <row r="6" spans="1:9" ht="42.75" customHeight="1">
      <c r="A6" s="3"/>
      <c r="B6" s="4"/>
      <c r="C6" s="5"/>
      <c r="D6" s="5"/>
      <c r="E6" s="7"/>
      <c r="F6" s="47" t="s">
        <v>77</v>
      </c>
      <c r="G6" s="5">
        <v>6250</v>
      </c>
      <c r="H6" s="23">
        <v>6250</v>
      </c>
      <c r="I6" s="5">
        <f>SUM(I5-H6)</f>
        <v>123750</v>
      </c>
    </row>
    <row r="7" spans="1:9" ht="53.25" customHeight="1">
      <c r="A7" s="4"/>
      <c r="B7" s="5"/>
      <c r="C7" s="5"/>
      <c r="D7" s="5"/>
      <c r="E7" s="7"/>
      <c r="F7" s="13" t="s">
        <v>80</v>
      </c>
      <c r="G7" s="5">
        <v>25000</v>
      </c>
      <c r="H7" s="23">
        <v>25000</v>
      </c>
      <c r="I7" s="5">
        <f>SUM(I5-H7)</f>
        <v>105000</v>
      </c>
    </row>
    <row r="8" spans="1:9" ht="16.5">
      <c r="A8" s="4"/>
      <c r="B8" s="5"/>
      <c r="C8" s="32"/>
      <c r="D8" s="32"/>
      <c r="E8" s="40"/>
      <c r="F8" s="41" t="s">
        <v>79</v>
      </c>
      <c r="G8" s="32">
        <v>60000</v>
      </c>
      <c r="H8" s="33">
        <v>60000</v>
      </c>
      <c r="I8" s="5">
        <f>SUM(I5-H8)</f>
        <v>70000</v>
      </c>
    </row>
    <row r="9" spans="1:9" ht="16.5">
      <c r="A9" s="4"/>
      <c r="B9" s="5"/>
      <c r="C9" s="32"/>
      <c r="D9" s="32"/>
      <c r="E9" s="40"/>
      <c r="F9" s="41" t="s">
        <v>99</v>
      </c>
      <c r="G9" s="32">
        <v>400</v>
      </c>
      <c r="H9" s="33">
        <v>400</v>
      </c>
      <c r="I9" s="5"/>
    </row>
    <row r="10" spans="1:9" ht="48.75" customHeight="1">
      <c r="A10" s="4"/>
      <c r="B10" s="5"/>
      <c r="C10" s="32"/>
      <c r="D10" s="32"/>
      <c r="E10" s="40"/>
      <c r="F10" s="41" t="s">
        <v>88</v>
      </c>
      <c r="G10" s="32">
        <v>32000</v>
      </c>
      <c r="H10" s="33">
        <v>31600</v>
      </c>
      <c r="I10" s="5">
        <f>SUM(I8+B10)</f>
        <v>70000</v>
      </c>
    </row>
    <row r="11" spans="1:9" ht="18" customHeight="1" hidden="1">
      <c r="A11" s="4"/>
      <c r="B11" s="5"/>
      <c r="C11" s="5"/>
      <c r="D11" s="5"/>
      <c r="E11" s="7"/>
      <c r="F11" s="10"/>
      <c r="G11" s="5"/>
      <c r="H11" s="23"/>
      <c r="I11" s="5"/>
    </row>
    <row r="12" spans="1:9" ht="42" customHeight="1">
      <c r="A12" s="4"/>
      <c r="B12" s="5"/>
      <c r="C12" s="5"/>
      <c r="D12" s="5"/>
      <c r="E12" s="7"/>
      <c r="F12" s="10" t="s">
        <v>30</v>
      </c>
      <c r="G12" s="5">
        <v>6750</v>
      </c>
      <c r="H12" s="23">
        <v>6750</v>
      </c>
      <c r="I12" s="5"/>
    </row>
    <row r="13" spans="1:9" ht="22.5" customHeight="1">
      <c r="A13" s="4"/>
      <c r="B13" s="5">
        <f>SUM(B3:B11)</f>
        <v>130000</v>
      </c>
      <c r="C13" s="5"/>
      <c r="D13" s="5"/>
      <c r="E13" s="7"/>
      <c r="F13" s="10"/>
      <c r="G13" s="5">
        <f>SUM(G3:G12)</f>
        <v>130400</v>
      </c>
      <c r="H13" s="23">
        <f>SUM(H3:H12)</f>
        <v>130000</v>
      </c>
      <c r="I13" s="5">
        <f>SUM(B13-H13)</f>
        <v>0</v>
      </c>
    </row>
    <row r="14" spans="1:2" ht="16.5">
      <c r="A14" s="2"/>
      <c r="B14" s="6"/>
    </row>
    <row r="15" spans="1:2" ht="16.5">
      <c r="A15" s="2"/>
      <c r="B15" s="6"/>
    </row>
  </sheetData>
  <sheetProtection/>
  <mergeCells count="1">
    <mergeCell ref="A1:I1"/>
  </mergeCells>
  <printOptions/>
  <pageMargins left="0.5511811023622047" right="0.35433070866141736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E8" sqref="E8"/>
    </sheetView>
  </sheetViews>
  <sheetFormatPr defaultColWidth="9.00390625" defaultRowHeight="16.5"/>
  <cols>
    <col min="1" max="1" width="18.875" style="1" customWidth="1"/>
    <col min="2" max="2" width="13.875" style="2" customWidth="1"/>
    <col min="3" max="4" width="10.50390625" style="6" customWidth="1"/>
    <col min="5" max="5" width="9.50390625" style="8" customWidth="1"/>
    <col min="6" max="6" width="37.75390625" style="11" customWidth="1"/>
    <col min="7" max="7" width="10.50390625" style="6" customWidth="1"/>
    <col min="8" max="8" width="11.50390625" style="24" customWidth="1"/>
    <col min="9" max="9" width="12.375" style="6" customWidth="1"/>
    <col min="10" max="16384" width="9.00390625" style="2" customWidth="1"/>
  </cols>
  <sheetData>
    <row r="1" spans="1:9" ht="24" customHeight="1">
      <c r="A1" s="54" t="s">
        <v>51</v>
      </c>
      <c r="B1" s="55"/>
      <c r="C1" s="55"/>
      <c r="D1" s="55"/>
      <c r="E1" s="55"/>
      <c r="F1" s="55"/>
      <c r="G1" s="55"/>
      <c r="H1" s="55"/>
      <c r="I1" s="55"/>
    </row>
    <row r="2" spans="1:9" ht="21.75" customHeight="1">
      <c r="A2" s="4" t="s">
        <v>1</v>
      </c>
      <c r="B2" s="5" t="s">
        <v>0</v>
      </c>
      <c r="C2" s="5" t="s">
        <v>9</v>
      </c>
      <c r="D2" s="5" t="s">
        <v>10</v>
      </c>
      <c r="E2" s="7" t="s">
        <v>8</v>
      </c>
      <c r="F2" s="9" t="s">
        <v>4</v>
      </c>
      <c r="G2" s="5" t="s">
        <v>3</v>
      </c>
      <c r="H2" s="23" t="s">
        <v>2</v>
      </c>
      <c r="I2" s="5" t="s">
        <v>7</v>
      </c>
    </row>
    <row r="3" spans="1:9" ht="27" customHeight="1">
      <c r="A3" s="4" t="s">
        <v>5</v>
      </c>
      <c r="B3" s="5">
        <v>0</v>
      </c>
      <c r="C3" s="5"/>
      <c r="D3" s="5"/>
      <c r="E3" s="7"/>
      <c r="F3" s="10"/>
      <c r="G3" s="5"/>
      <c r="H3" s="23"/>
      <c r="I3" s="5">
        <v>0</v>
      </c>
    </row>
    <row r="4" spans="1:9" ht="63" customHeight="1">
      <c r="A4" s="4"/>
      <c r="B4" s="5"/>
      <c r="C4" s="5"/>
      <c r="D4" s="5"/>
      <c r="E4" s="7"/>
      <c r="F4" s="26"/>
      <c r="G4" s="5"/>
      <c r="H4" s="5"/>
      <c r="I4" s="5">
        <f>SUM(I3-H4)</f>
        <v>0</v>
      </c>
    </row>
    <row r="5" spans="1:9" ht="27" customHeight="1">
      <c r="A5" s="4"/>
      <c r="B5" s="5"/>
      <c r="C5" s="5"/>
      <c r="D5" s="5"/>
      <c r="E5" s="7"/>
      <c r="F5" s="10"/>
      <c r="G5" s="5"/>
      <c r="H5" s="23"/>
      <c r="I5" s="4"/>
    </row>
    <row r="6" spans="1:9" ht="27" customHeight="1">
      <c r="A6" s="4" t="s">
        <v>6</v>
      </c>
      <c r="B6" s="5">
        <v>130000</v>
      </c>
      <c r="C6" s="5"/>
      <c r="D6" s="5"/>
      <c r="E6" s="7"/>
      <c r="F6" s="10"/>
      <c r="G6" s="5"/>
      <c r="H6" s="23"/>
      <c r="I6" s="5">
        <f>SUM(B6)</f>
        <v>130000</v>
      </c>
    </row>
    <row r="7" spans="1:9" ht="57.75" customHeight="1">
      <c r="A7" s="4"/>
      <c r="C7" s="32"/>
      <c r="D7" s="32"/>
      <c r="E7" s="40"/>
      <c r="F7" s="41" t="s">
        <v>63</v>
      </c>
      <c r="G7" s="32">
        <v>31000</v>
      </c>
      <c r="H7" s="33">
        <v>31000</v>
      </c>
      <c r="I7" s="5">
        <f>SUM(I6-H7)</f>
        <v>99000</v>
      </c>
    </row>
    <row r="8" spans="1:9" ht="51.75" customHeight="1">
      <c r="A8" s="4"/>
      <c r="B8" s="5"/>
      <c r="C8" s="32"/>
      <c r="D8" s="32"/>
      <c r="E8" s="40"/>
      <c r="F8" s="41" t="s">
        <v>64</v>
      </c>
      <c r="G8" s="32">
        <v>99000</v>
      </c>
      <c r="H8" s="33">
        <v>99000</v>
      </c>
      <c r="I8" s="5">
        <f>SUM(I7-H8)</f>
        <v>0</v>
      </c>
    </row>
    <row r="9" spans="1:9" ht="36" customHeight="1">
      <c r="A9" s="4"/>
      <c r="B9" s="5"/>
      <c r="C9" s="5"/>
      <c r="D9" s="5"/>
      <c r="E9" s="7"/>
      <c r="F9" s="10"/>
      <c r="G9" s="5"/>
      <c r="H9" s="23"/>
      <c r="I9" s="5"/>
    </row>
    <row r="10" spans="1:9" ht="27" customHeight="1">
      <c r="A10" s="3"/>
      <c r="B10" s="4"/>
      <c r="C10" s="5"/>
      <c r="D10" s="5"/>
      <c r="E10" s="7"/>
      <c r="F10" s="10"/>
      <c r="G10" s="5"/>
      <c r="H10" s="23"/>
      <c r="I10" s="5"/>
    </row>
    <row r="11" spans="1:9" ht="27" customHeight="1">
      <c r="A11" s="27" t="s">
        <v>11</v>
      </c>
      <c r="B11" s="22">
        <f>SUM(B3:B10)</f>
        <v>130000</v>
      </c>
      <c r="C11" s="5"/>
      <c r="D11" s="5"/>
      <c r="E11" s="7"/>
      <c r="F11" s="10"/>
      <c r="G11" s="5">
        <f>SUM(G3:G10)</f>
        <v>130000</v>
      </c>
      <c r="H11" s="23">
        <f>SUM(H3:H10)</f>
        <v>130000</v>
      </c>
      <c r="I11" s="5">
        <f>SUM(B11-H11)</f>
        <v>0</v>
      </c>
    </row>
  </sheetData>
  <sheetProtection/>
  <mergeCells count="1">
    <mergeCell ref="A1:I1"/>
  </mergeCells>
  <printOptions/>
  <pageMargins left="0.5511811023622047" right="0.35433070866141736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C6" sqref="C6:E7"/>
    </sheetView>
  </sheetViews>
  <sheetFormatPr defaultColWidth="9.00390625" defaultRowHeight="16.5"/>
  <cols>
    <col min="1" max="1" width="19.25390625" style="2" customWidth="1"/>
    <col min="2" max="2" width="10.50390625" style="6" customWidth="1"/>
    <col min="3" max="4" width="9.375" style="6" customWidth="1"/>
    <col min="5" max="5" width="8.625" style="8" customWidth="1"/>
    <col min="6" max="6" width="37.75390625" style="11" customWidth="1"/>
    <col min="7" max="7" width="11.125" style="6" customWidth="1"/>
    <col min="8" max="8" width="11.75390625" style="24" customWidth="1"/>
    <col min="9" max="9" width="13.75390625" style="6" customWidth="1"/>
    <col min="10" max="16384" width="9.00390625" style="2" customWidth="1"/>
  </cols>
  <sheetData>
    <row r="1" spans="1:9" ht="24" customHeight="1">
      <c r="A1" s="54" t="s">
        <v>45</v>
      </c>
      <c r="B1" s="55"/>
      <c r="C1" s="55"/>
      <c r="D1" s="55"/>
      <c r="E1" s="55"/>
      <c r="F1" s="55"/>
      <c r="G1" s="55"/>
      <c r="H1" s="55"/>
      <c r="I1" s="55"/>
    </row>
    <row r="2" spans="1:9" s="18" customFormat="1" ht="21.75" customHeight="1">
      <c r="A2" s="14" t="s">
        <v>1</v>
      </c>
      <c r="B2" s="15" t="s">
        <v>0</v>
      </c>
      <c r="C2" s="15" t="s">
        <v>9</v>
      </c>
      <c r="D2" s="15" t="s">
        <v>10</v>
      </c>
      <c r="E2" s="16" t="s">
        <v>8</v>
      </c>
      <c r="F2" s="17" t="s">
        <v>4</v>
      </c>
      <c r="G2" s="15" t="s">
        <v>3</v>
      </c>
      <c r="H2" s="25" t="s">
        <v>2</v>
      </c>
      <c r="I2" s="15" t="s">
        <v>7</v>
      </c>
    </row>
    <row r="3" spans="1:9" s="18" customFormat="1" ht="27" customHeight="1">
      <c r="A3" s="14" t="s">
        <v>5</v>
      </c>
      <c r="B3" s="15">
        <v>0</v>
      </c>
      <c r="C3" s="15"/>
      <c r="D3" s="15"/>
      <c r="E3" s="16"/>
      <c r="F3" s="19"/>
      <c r="G3" s="15"/>
      <c r="H3" s="25"/>
      <c r="I3" s="15">
        <v>0</v>
      </c>
    </row>
    <row r="4" spans="1:9" s="18" customFormat="1" ht="15" customHeight="1">
      <c r="A4" s="14"/>
      <c r="B4" s="15"/>
      <c r="C4" s="15"/>
      <c r="D4" s="15"/>
      <c r="E4" s="16"/>
      <c r="F4" s="19"/>
      <c r="G4" s="15"/>
      <c r="H4" s="25"/>
      <c r="I4" s="15"/>
    </row>
    <row r="5" spans="1:9" s="18" customFormat="1" ht="27" customHeight="1">
      <c r="A5" s="14" t="s">
        <v>6</v>
      </c>
      <c r="B5" s="15">
        <v>130000</v>
      </c>
      <c r="C5" s="15"/>
      <c r="D5" s="15"/>
      <c r="E5" s="16"/>
      <c r="F5" s="14"/>
      <c r="G5" s="14"/>
      <c r="H5" s="25"/>
      <c r="I5" s="15">
        <v>130000</v>
      </c>
    </row>
    <row r="6" spans="1:9" s="18" customFormat="1" ht="54.75" customHeight="1">
      <c r="A6" s="14"/>
      <c r="B6" s="15"/>
      <c r="C6" s="34"/>
      <c r="D6" s="34"/>
      <c r="E6" s="42"/>
      <c r="F6" s="41" t="s">
        <v>39</v>
      </c>
      <c r="G6" s="37">
        <v>98000</v>
      </c>
      <c r="H6" s="37">
        <v>98000</v>
      </c>
      <c r="I6" s="15">
        <f>SUM(I5-H6)</f>
        <v>32000</v>
      </c>
    </row>
    <row r="7" spans="1:9" s="18" customFormat="1" ht="60.75" customHeight="1">
      <c r="A7" s="14"/>
      <c r="B7" s="15"/>
      <c r="C7" s="34"/>
      <c r="D7" s="34"/>
      <c r="E7" s="42"/>
      <c r="F7" s="41" t="s">
        <v>76</v>
      </c>
      <c r="G7" s="37">
        <v>32000</v>
      </c>
      <c r="H7" s="37">
        <v>32000</v>
      </c>
      <c r="I7" s="15">
        <f>SUM(I6-H7)</f>
        <v>0</v>
      </c>
    </row>
    <row r="8" spans="1:9" s="18" customFormat="1" ht="48" customHeight="1">
      <c r="A8" s="14"/>
      <c r="B8" s="15"/>
      <c r="C8" s="34"/>
      <c r="D8" s="34"/>
      <c r="E8" s="42"/>
      <c r="F8" s="45"/>
      <c r="G8" s="34"/>
      <c r="H8" s="34"/>
      <c r="I8" s="34"/>
    </row>
    <row r="9" spans="1:9" s="18" customFormat="1" ht="52.5" customHeight="1">
      <c r="A9" s="14"/>
      <c r="B9" s="15"/>
      <c r="C9" s="15"/>
      <c r="D9" s="15"/>
      <c r="E9" s="16"/>
      <c r="F9" s="12"/>
      <c r="G9" s="15"/>
      <c r="H9" s="34"/>
      <c r="I9" s="15"/>
    </row>
    <row r="10" spans="1:9" s="18" customFormat="1" ht="52.5" customHeight="1">
      <c r="A10" s="14"/>
      <c r="B10" s="15"/>
      <c r="C10" s="15"/>
      <c r="D10" s="15"/>
      <c r="E10" s="16"/>
      <c r="F10" s="12" t="s">
        <v>24</v>
      </c>
      <c r="G10" s="15"/>
      <c r="H10" s="34"/>
      <c r="I10" s="15"/>
    </row>
    <row r="11" spans="1:9" s="18" customFormat="1" ht="27" customHeight="1">
      <c r="A11" s="3" t="s">
        <v>11</v>
      </c>
      <c r="B11" s="15">
        <f>SUM(B3:B9)</f>
        <v>130000</v>
      </c>
      <c r="C11" s="15"/>
      <c r="D11" s="15"/>
      <c r="E11" s="16"/>
      <c r="F11" s="19"/>
      <c r="G11" s="15">
        <f>SUM(G6:G9)</f>
        <v>130000</v>
      </c>
      <c r="H11" s="25">
        <f>SUM(H3:H9)</f>
        <v>130000</v>
      </c>
      <c r="I11" s="5">
        <f>SUM(B11-H11)</f>
        <v>0</v>
      </c>
    </row>
  </sheetData>
  <sheetProtection/>
  <mergeCells count="1">
    <mergeCell ref="A1:I1"/>
  </mergeCells>
  <printOptions/>
  <pageMargins left="0.7480314960629921" right="0.5511811023622047" top="0.7874015748031497" bottom="0.984251968503937" header="0.5118110236220472" footer="0.5118110236220472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I8" sqref="I8"/>
    </sheetView>
  </sheetViews>
  <sheetFormatPr defaultColWidth="9.00390625" defaultRowHeight="16.5"/>
  <cols>
    <col min="1" max="1" width="17.625" style="1" customWidth="1"/>
    <col min="2" max="2" width="12.00390625" style="2" customWidth="1"/>
    <col min="3" max="4" width="10.50390625" style="6" customWidth="1"/>
    <col min="5" max="5" width="10.125" style="8" customWidth="1"/>
    <col min="6" max="6" width="37.75390625" style="11" customWidth="1"/>
    <col min="7" max="7" width="12.50390625" style="6" customWidth="1"/>
    <col min="8" max="8" width="11.75390625" style="24" customWidth="1"/>
    <col min="9" max="9" width="13.125" style="6" customWidth="1"/>
    <col min="10" max="16384" width="9.00390625" style="2" customWidth="1"/>
  </cols>
  <sheetData>
    <row r="1" spans="1:9" ht="24" customHeight="1">
      <c r="A1" s="54" t="s">
        <v>52</v>
      </c>
      <c r="B1" s="55"/>
      <c r="C1" s="55"/>
      <c r="D1" s="55"/>
      <c r="E1" s="55"/>
      <c r="F1" s="55"/>
      <c r="G1" s="55"/>
      <c r="H1" s="55"/>
      <c r="I1" s="55"/>
    </row>
    <row r="2" spans="1:9" ht="21.75" customHeight="1">
      <c r="A2" s="4" t="s">
        <v>1</v>
      </c>
      <c r="B2" s="5" t="s">
        <v>0</v>
      </c>
      <c r="C2" s="5" t="s">
        <v>9</v>
      </c>
      <c r="D2" s="6" t="s">
        <v>10</v>
      </c>
      <c r="E2" s="7" t="s">
        <v>8</v>
      </c>
      <c r="F2" s="9" t="s">
        <v>4</v>
      </c>
      <c r="G2" s="5" t="s">
        <v>3</v>
      </c>
      <c r="H2" s="23" t="s">
        <v>2</v>
      </c>
      <c r="I2" s="5" t="s">
        <v>7</v>
      </c>
    </row>
    <row r="3" spans="1:9" ht="27" customHeight="1">
      <c r="A3" s="4" t="s">
        <v>5</v>
      </c>
      <c r="B3" s="5">
        <v>0</v>
      </c>
      <c r="C3" s="5"/>
      <c r="D3" s="5"/>
      <c r="E3" s="7"/>
      <c r="F3" s="10"/>
      <c r="G3" s="5"/>
      <c r="H3" s="23"/>
      <c r="I3" s="5">
        <v>0</v>
      </c>
    </row>
    <row r="4" spans="1:9" ht="18" customHeight="1">
      <c r="A4" s="4"/>
      <c r="B4" s="5"/>
      <c r="C4" s="5"/>
      <c r="D4" s="5"/>
      <c r="E4" s="7"/>
      <c r="F4" s="13"/>
      <c r="G4" s="5"/>
      <c r="H4" s="23"/>
      <c r="I4" s="5"/>
    </row>
    <row r="5" spans="1:9" ht="27" customHeight="1">
      <c r="A5" s="4" t="s">
        <v>6</v>
      </c>
      <c r="B5" s="5">
        <v>130000</v>
      </c>
      <c r="C5" s="5"/>
      <c r="D5" s="5"/>
      <c r="E5" s="7"/>
      <c r="F5" s="10"/>
      <c r="G5" s="5"/>
      <c r="H5" s="23"/>
      <c r="I5" s="5">
        <f>SUM(B5)</f>
        <v>130000</v>
      </c>
    </row>
    <row r="6" spans="1:9" ht="51.75" customHeight="1">
      <c r="A6" s="4"/>
      <c r="B6" s="5"/>
      <c r="C6" s="32"/>
      <c r="D6" s="32"/>
      <c r="E6" s="40"/>
      <c r="F6" s="41" t="s">
        <v>57</v>
      </c>
      <c r="G6" s="32">
        <v>99000</v>
      </c>
      <c r="H6" s="32">
        <v>99000</v>
      </c>
      <c r="I6" s="5">
        <f>SUM(I5-H6)</f>
        <v>31000</v>
      </c>
    </row>
    <row r="7" spans="1:9" ht="52.5" customHeight="1">
      <c r="A7" s="4"/>
      <c r="B7" s="5"/>
      <c r="C7" s="5"/>
      <c r="D7" s="35"/>
      <c r="E7" s="7"/>
      <c r="F7" s="41" t="s">
        <v>58</v>
      </c>
      <c r="G7" s="5">
        <v>31000</v>
      </c>
      <c r="H7" s="23">
        <v>31000</v>
      </c>
      <c r="I7" s="5">
        <f>SUM(I6-H7)</f>
        <v>0</v>
      </c>
    </row>
    <row r="8" spans="1:9" ht="69" customHeight="1">
      <c r="A8" s="3"/>
      <c r="B8" s="4"/>
      <c r="C8" s="5"/>
      <c r="D8" s="5"/>
      <c r="E8" s="7"/>
      <c r="F8" s="13"/>
      <c r="G8" s="5"/>
      <c r="H8" s="33"/>
      <c r="I8" s="5"/>
    </row>
    <row r="9" spans="1:9" ht="55.5" customHeight="1">
      <c r="A9" s="3"/>
      <c r="B9" s="4"/>
      <c r="C9" s="5"/>
      <c r="D9" s="5"/>
      <c r="E9" s="7"/>
      <c r="F9" s="13"/>
      <c r="G9" s="5"/>
      <c r="H9" s="33"/>
      <c r="I9" s="5"/>
    </row>
    <row r="10" spans="1:9" ht="27" customHeight="1">
      <c r="A10" s="3"/>
      <c r="B10" s="22">
        <f>SUM(B3:B9)</f>
        <v>130000</v>
      </c>
      <c r="C10" s="5"/>
      <c r="D10" s="5"/>
      <c r="E10" s="7"/>
      <c r="F10" s="10"/>
      <c r="G10" s="23">
        <f>SUM(G4:G9)</f>
        <v>130000</v>
      </c>
      <c r="H10" s="23">
        <f>SUM(H4:H9)</f>
        <v>130000</v>
      </c>
      <c r="I10" s="5">
        <f>SUM(B10-H10)</f>
        <v>0</v>
      </c>
    </row>
  </sheetData>
  <sheetProtection/>
  <mergeCells count="1">
    <mergeCell ref="A1:I1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F15" sqref="F15"/>
    </sheetView>
  </sheetViews>
  <sheetFormatPr defaultColWidth="9.00390625" defaultRowHeight="16.5"/>
  <cols>
    <col min="1" max="1" width="17.875" style="1" customWidth="1"/>
    <col min="2" max="2" width="11.50390625" style="2" customWidth="1"/>
    <col min="3" max="4" width="10.50390625" style="6" customWidth="1"/>
    <col min="5" max="5" width="10.375" style="8" customWidth="1"/>
    <col min="6" max="6" width="37.75390625" style="11" customWidth="1"/>
    <col min="7" max="7" width="12.50390625" style="6" customWidth="1"/>
    <col min="8" max="8" width="13.625" style="24" customWidth="1"/>
    <col min="9" max="9" width="13.375" style="6" customWidth="1"/>
    <col min="10" max="16384" width="9.00390625" style="2" customWidth="1"/>
  </cols>
  <sheetData>
    <row r="1" spans="1:9" ht="24" customHeight="1">
      <c r="A1" s="54" t="s">
        <v>36</v>
      </c>
      <c r="B1" s="55"/>
      <c r="C1" s="55"/>
      <c r="D1" s="55"/>
      <c r="E1" s="55"/>
      <c r="F1" s="55"/>
      <c r="G1" s="55"/>
      <c r="H1" s="55"/>
      <c r="I1" s="55"/>
    </row>
    <row r="2" spans="1:9" ht="21.75" customHeight="1">
      <c r="A2" s="4" t="s">
        <v>1</v>
      </c>
      <c r="B2" s="5" t="s">
        <v>0</v>
      </c>
      <c r="C2" s="7" t="s">
        <v>9</v>
      </c>
      <c r="D2" s="7" t="s">
        <v>10</v>
      </c>
      <c r="E2" s="7" t="s">
        <v>8</v>
      </c>
      <c r="F2" s="9" t="s">
        <v>4</v>
      </c>
      <c r="G2" s="5" t="s">
        <v>3</v>
      </c>
      <c r="H2" s="23" t="s">
        <v>2</v>
      </c>
      <c r="I2" s="5" t="s">
        <v>7</v>
      </c>
    </row>
    <row r="3" spans="1:9" ht="27" customHeight="1">
      <c r="A3" s="13" t="s">
        <v>5</v>
      </c>
      <c r="B3" s="5">
        <v>0</v>
      </c>
      <c r="C3" s="7"/>
      <c r="D3" s="7"/>
      <c r="E3" s="7"/>
      <c r="F3" s="10"/>
      <c r="G3" s="5"/>
      <c r="H3" s="23"/>
      <c r="I3" s="5"/>
    </row>
    <row r="4" spans="1:9" ht="33.75" customHeight="1">
      <c r="A4" s="13"/>
      <c r="B4" s="5"/>
      <c r="C4" s="7"/>
      <c r="D4" s="7"/>
      <c r="E4" s="7"/>
      <c r="F4" s="26"/>
      <c r="G4" s="5"/>
      <c r="H4" s="23"/>
      <c r="I4" s="5"/>
    </row>
    <row r="5" spans="1:9" ht="36" customHeight="1">
      <c r="A5" s="4" t="s">
        <v>6</v>
      </c>
      <c r="B5" s="5">
        <v>130000</v>
      </c>
      <c r="C5" s="7"/>
      <c r="D5" s="7"/>
      <c r="E5" s="7"/>
      <c r="F5" s="10"/>
      <c r="G5" s="5"/>
      <c r="H5" s="23"/>
      <c r="I5" s="5">
        <v>130000</v>
      </c>
    </row>
    <row r="6" spans="1:9" ht="61.5" customHeight="1">
      <c r="A6" s="4"/>
      <c r="B6" s="5"/>
      <c r="C6" s="40"/>
      <c r="D6" s="40"/>
      <c r="E6" s="40"/>
      <c r="F6" s="43" t="s">
        <v>35</v>
      </c>
      <c r="G6" s="32">
        <v>35000</v>
      </c>
      <c r="H6" s="33">
        <v>35000</v>
      </c>
      <c r="I6" s="5">
        <f>SUM(I5-H6)</f>
        <v>95000</v>
      </c>
    </row>
    <row r="7" spans="1:9" ht="56.25" customHeight="1">
      <c r="A7" s="4"/>
      <c r="B7" s="5"/>
      <c r="C7" s="40"/>
      <c r="D7" s="40"/>
      <c r="E7" s="40"/>
      <c r="F7" s="43" t="s">
        <v>60</v>
      </c>
      <c r="G7" s="32">
        <v>79000</v>
      </c>
      <c r="H7" s="33">
        <v>79000</v>
      </c>
      <c r="I7" s="5">
        <f>SUM(I5-H7)</f>
        <v>51000</v>
      </c>
    </row>
    <row r="8" spans="1:9" ht="46.5" customHeight="1">
      <c r="A8" s="4"/>
      <c r="B8" s="5"/>
      <c r="C8" s="7"/>
      <c r="D8" s="7"/>
      <c r="E8" s="7"/>
      <c r="F8" s="13" t="s">
        <v>55</v>
      </c>
      <c r="G8" s="5">
        <v>3460</v>
      </c>
      <c r="H8" s="23">
        <v>3460</v>
      </c>
      <c r="I8" s="5">
        <f>SUM(I7-H8)</f>
        <v>47540</v>
      </c>
    </row>
    <row r="9" spans="1:9" ht="46.5" customHeight="1">
      <c r="A9" s="4"/>
      <c r="B9" s="5"/>
      <c r="C9" s="7"/>
      <c r="D9" s="7"/>
      <c r="E9" s="7"/>
      <c r="F9" s="13" t="s">
        <v>97</v>
      </c>
      <c r="G9" s="5">
        <v>9080</v>
      </c>
      <c r="H9" s="23">
        <v>9080</v>
      </c>
      <c r="I9" s="5">
        <f>I8-H9</f>
        <v>38460</v>
      </c>
    </row>
    <row r="10" spans="1:9" ht="42" customHeight="1">
      <c r="A10" s="3"/>
      <c r="B10" s="4"/>
      <c r="C10" s="5"/>
      <c r="D10" s="5"/>
      <c r="E10" s="7"/>
      <c r="F10" s="13" t="s">
        <v>65</v>
      </c>
      <c r="G10" s="5">
        <v>3460</v>
      </c>
      <c r="H10" s="23">
        <v>3460</v>
      </c>
      <c r="I10" s="5">
        <f>SUM(I8-H10)</f>
        <v>44080</v>
      </c>
    </row>
    <row r="11" spans="1:9" ht="38.25" customHeight="1">
      <c r="A11" s="3"/>
      <c r="B11" s="22">
        <f>SUM(B3:B10)</f>
        <v>130000</v>
      </c>
      <c r="C11" s="5"/>
      <c r="D11" s="5"/>
      <c r="E11" s="7"/>
      <c r="F11" s="10"/>
      <c r="G11" s="5">
        <f>SUM(G3:G10)</f>
        <v>130000</v>
      </c>
      <c r="H11" s="23">
        <f>SUM(H3:H10)</f>
        <v>130000</v>
      </c>
      <c r="I11" s="5"/>
    </row>
    <row r="12" ht="13.5" customHeight="1"/>
  </sheetData>
  <sheetProtection/>
  <mergeCells count="1">
    <mergeCell ref="A1:I1"/>
  </mergeCells>
  <printOptions/>
  <pageMargins left="0.5511811023622047" right="0.35433070866141736" top="0.984251968503937" bottom="0.5905511811023623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C5" sqref="C5:E6"/>
    </sheetView>
  </sheetViews>
  <sheetFormatPr defaultColWidth="9.00390625" defaultRowHeight="16.5"/>
  <cols>
    <col min="1" max="1" width="18.375" style="1" bestFit="1" customWidth="1"/>
    <col min="2" max="2" width="11.625" style="2" customWidth="1"/>
    <col min="3" max="3" width="9.75390625" style="6" customWidth="1"/>
    <col min="4" max="4" width="10.50390625" style="6" customWidth="1"/>
    <col min="5" max="5" width="9.50390625" style="8" customWidth="1"/>
    <col min="6" max="6" width="37.75390625" style="11" customWidth="1"/>
    <col min="7" max="7" width="12.50390625" style="6" customWidth="1"/>
    <col min="8" max="8" width="13.00390625" style="24" customWidth="1"/>
    <col min="9" max="9" width="14.375" style="6" customWidth="1"/>
    <col min="10" max="16384" width="9.00390625" style="2" customWidth="1"/>
  </cols>
  <sheetData>
    <row r="1" spans="1:9" ht="24" customHeight="1">
      <c r="A1" s="54" t="s">
        <v>44</v>
      </c>
      <c r="B1" s="55"/>
      <c r="C1" s="55"/>
      <c r="D1" s="55"/>
      <c r="E1" s="55"/>
      <c r="F1" s="55"/>
      <c r="G1" s="55"/>
      <c r="H1" s="55"/>
      <c r="I1" s="55"/>
    </row>
    <row r="2" spans="1:9" ht="21.75" customHeight="1">
      <c r="A2" s="4" t="s">
        <v>14</v>
      </c>
      <c r="B2" s="5" t="s">
        <v>15</v>
      </c>
      <c r="C2" s="5" t="s">
        <v>16</v>
      </c>
      <c r="D2" s="5" t="s">
        <v>17</v>
      </c>
      <c r="E2" s="7" t="s">
        <v>18</v>
      </c>
      <c r="F2" s="9" t="s">
        <v>19</v>
      </c>
      <c r="G2" s="5" t="s">
        <v>20</v>
      </c>
      <c r="H2" s="23" t="s">
        <v>21</v>
      </c>
      <c r="I2" s="5" t="s">
        <v>22</v>
      </c>
    </row>
    <row r="3" spans="1:9" ht="45.75" customHeight="1">
      <c r="A3" s="4"/>
      <c r="B3" s="5"/>
      <c r="C3" s="5"/>
      <c r="D3" s="5"/>
      <c r="E3" s="7"/>
      <c r="F3" s="39"/>
      <c r="G3" s="5"/>
      <c r="H3" s="23"/>
      <c r="I3" s="5"/>
    </row>
    <row r="4" spans="1:9" ht="32.25" customHeight="1">
      <c r="A4" s="4" t="s">
        <v>13</v>
      </c>
      <c r="B4" s="5">
        <v>130000</v>
      </c>
      <c r="C4" s="5"/>
      <c r="D4" s="5"/>
      <c r="E4" s="7"/>
      <c r="F4" s="26"/>
      <c r="G4" s="5"/>
      <c r="H4" s="23"/>
      <c r="I4" s="5">
        <v>118000</v>
      </c>
    </row>
    <row r="5" spans="1:9" ht="51" customHeight="1">
      <c r="A5" s="4"/>
      <c r="B5" s="5"/>
      <c r="C5" s="5"/>
      <c r="D5" s="5"/>
      <c r="E5" s="7"/>
      <c r="F5" s="13" t="s">
        <v>37</v>
      </c>
      <c r="G5" s="5">
        <v>45500</v>
      </c>
      <c r="H5" s="23">
        <v>45500</v>
      </c>
      <c r="I5" s="5">
        <f>SUM(I4-H5)</f>
        <v>72500</v>
      </c>
    </row>
    <row r="6" spans="1:9" ht="38.25" customHeight="1">
      <c r="A6" s="4"/>
      <c r="B6" s="5"/>
      <c r="C6" s="32"/>
      <c r="D6" s="32"/>
      <c r="E6" s="52"/>
      <c r="F6" s="43" t="s">
        <v>56</v>
      </c>
      <c r="G6" s="53">
        <v>15783</v>
      </c>
      <c r="H6" s="53">
        <v>15783</v>
      </c>
      <c r="I6" s="5">
        <f>SUM(I5-H6)</f>
        <v>56717</v>
      </c>
    </row>
    <row r="7" spans="1:9" ht="33">
      <c r="A7" s="4"/>
      <c r="B7" s="5"/>
      <c r="C7" s="5"/>
      <c r="D7" s="5"/>
      <c r="E7" s="20"/>
      <c r="F7" s="13" t="s">
        <v>96</v>
      </c>
      <c r="G7" s="21">
        <v>21000</v>
      </c>
      <c r="H7" s="21">
        <v>21000</v>
      </c>
      <c r="I7" s="5">
        <f>SUM(I6-H7)</f>
        <v>35717</v>
      </c>
    </row>
    <row r="8" spans="1:9" ht="52.5" customHeight="1">
      <c r="A8" s="4" t="s">
        <v>5</v>
      </c>
      <c r="B8" s="5"/>
      <c r="C8" s="5"/>
      <c r="D8" s="5"/>
      <c r="E8" s="20"/>
      <c r="F8" s="26" t="s">
        <v>29</v>
      </c>
      <c r="G8" s="21"/>
      <c r="H8" s="23"/>
      <c r="I8" s="5"/>
    </row>
    <row r="9" spans="1:9" ht="44.25" customHeight="1">
      <c r="A9" s="4"/>
      <c r="B9" s="5"/>
      <c r="C9" s="32"/>
      <c r="D9" s="32"/>
      <c r="E9" s="46"/>
      <c r="F9" s="43" t="s">
        <v>95</v>
      </c>
      <c r="G9" s="48">
        <v>47717</v>
      </c>
      <c r="H9" s="33">
        <v>47717</v>
      </c>
      <c r="I9" s="5"/>
    </row>
    <row r="10" spans="1:9" ht="48.75" customHeight="1">
      <c r="A10" s="4"/>
      <c r="B10" s="5"/>
      <c r="C10" s="32"/>
      <c r="D10" s="32"/>
      <c r="E10" s="46"/>
      <c r="F10" s="41"/>
      <c r="G10" s="48"/>
      <c r="H10" s="33"/>
      <c r="I10" s="5"/>
    </row>
    <row r="11" spans="1:9" ht="16.5">
      <c r="A11" s="3"/>
      <c r="B11" s="4"/>
      <c r="C11" s="4"/>
      <c r="D11" s="4"/>
      <c r="E11" s="4"/>
      <c r="F11" s="26"/>
      <c r="G11" s="4"/>
      <c r="H11" s="23"/>
      <c r="I11" s="5"/>
    </row>
    <row r="12" spans="1:9" ht="27" customHeight="1">
      <c r="A12" s="3" t="s">
        <v>23</v>
      </c>
      <c r="B12" s="22">
        <f>SUM(B3:B11)</f>
        <v>130000</v>
      </c>
      <c r="C12" s="5"/>
      <c r="D12" s="5"/>
      <c r="E12" s="7"/>
      <c r="F12" s="10"/>
      <c r="G12" s="23">
        <f>SUM(G3:G10)</f>
        <v>130000</v>
      </c>
      <c r="H12" s="23">
        <f>SUM(H3:H11)</f>
        <v>130000</v>
      </c>
      <c r="I12" s="5">
        <f>B12-H12</f>
        <v>0</v>
      </c>
    </row>
    <row r="13" spans="1:9" ht="16.5">
      <c r="A13" s="56"/>
      <c r="B13" s="57"/>
      <c r="C13" s="57"/>
      <c r="D13" s="57"/>
      <c r="E13" s="57"/>
      <c r="F13" s="57"/>
      <c r="G13" s="57"/>
      <c r="H13" s="57"/>
      <c r="I13" s="57"/>
    </row>
  </sheetData>
  <sheetProtection/>
  <mergeCells count="2">
    <mergeCell ref="A1:I1"/>
    <mergeCell ref="A13:I13"/>
  </mergeCells>
  <printOptions/>
  <pageMargins left="0.5511811023622047" right="0.35433070866141736" top="0.5905511811023623" bottom="0.5905511811023623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zoomScalePageLayoutView="0" workbookViewId="0" topLeftCell="A1">
      <selection activeCell="F15" sqref="F15"/>
    </sheetView>
  </sheetViews>
  <sheetFormatPr defaultColWidth="9.00390625" defaultRowHeight="16.5"/>
  <cols>
    <col min="1" max="1" width="22.00390625" style="1" customWidth="1"/>
    <col min="2" max="2" width="12.125" style="2" customWidth="1"/>
    <col min="3" max="3" width="11.00390625" style="6" customWidth="1"/>
    <col min="4" max="4" width="10.625" style="6" customWidth="1"/>
    <col min="5" max="5" width="8.75390625" style="8" customWidth="1"/>
    <col min="6" max="6" width="37.75390625" style="11" customWidth="1"/>
    <col min="7" max="7" width="10.50390625" style="6" customWidth="1"/>
    <col min="8" max="8" width="10.50390625" style="24" customWidth="1"/>
    <col min="9" max="9" width="12.875" style="6" customWidth="1"/>
    <col min="10" max="16384" width="9.00390625" style="2" customWidth="1"/>
  </cols>
  <sheetData>
    <row r="1" spans="1:9" ht="24" customHeight="1">
      <c r="A1" s="54" t="s">
        <v>31</v>
      </c>
      <c r="B1" s="55"/>
      <c r="C1" s="55"/>
      <c r="D1" s="55"/>
      <c r="E1" s="55"/>
      <c r="F1" s="55"/>
      <c r="G1" s="55"/>
      <c r="H1" s="55"/>
      <c r="I1" s="55"/>
    </row>
    <row r="2" spans="1:9" ht="21.75" customHeight="1">
      <c r="A2" s="4" t="s">
        <v>1</v>
      </c>
      <c r="B2" s="5" t="s">
        <v>0</v>
      </c>
      <c r="C2" s="5" t="s">
        <v>9</v>
      </c>
      <c r="D2" s="5" t="s">
        <v>10</v>
      </c>
      <c r="E2" s="7" t="s">
        <v>8</v>
      </c>
      <c r="F2" s="9" t="s">
        <v>4</v>
      </c>
      <c r="G2" s="5" t="s">
        <v>3</v>
      </c>
      <c r="H2" s="23" t="s">
        <v>2</v>
      </c>
      <c r="I2" s="5" t="s">
        <v>7</v>
      </c>
    </row>
    <row r="3" spans="1:9" ht="21" customHeight="1">
      <c r="A3" s="4" t="s">
        <v>5</v>
      </c>
      <c r="B3" s="5">
        <v>0</v>
      </c>
      <c r="C3" s="5"/>
      <c r="D3" s="5"/>
      <c r="E3" s="7"/>
      <c r="F3" s="10"/>
      <c r="G3" s="5"/>
      <c r="H3" s="23"/>
      <c r="I3" s="5">
        <v>0</v>
      </c>
    </row>
    <row r="4" spans="1:9" ht="27" customHeight="1">
      <c r="A4" s="4"/>
      <c r="B4" s="5"/>
      <c r="C4" s="5"/>
      <c r="D4" s="5"/>
      <c r="E4" s="7"/>
      <c r="F4" s="13"/>
      <c r="G4" s="5"/>
      <c r="H4" s="23"/>
      <c r="I4" s="5"/>
    </row>
    <row r="5" spans="1:9" ht="27" customHeight="1">
      <c r="A5" s="4" t="s">
        <v>6</v>
      </c>
      <c r="B5" s="5">
        <v>130000</v>
      </c>
      <c r="C5" s="5"/>
      <c r="D5" s="5"/>
      <c r="E5" s="7"/>
      <c r="F5" s="10"/>
      <c r="G5" s="5"/>
      <c r="H5" s="23"/>
      <c r="I5" s="5">
        <f>SUM(B5)</f>
        <v>130000</v>
      </c>
    </row>
    <row r="6" spans="1:9" ht="45" customHeight="1">
      <c r="A6" s="4"/>
      <c r="B6" s="5"/>
      <c r="C6" s="32"/>
      <c r="D6" s="32"/>
      <c r="E6" s="40"/>
      <c r="F6" s="41" t="s">
        <v>32</v>
      </c>
      <c r="G6" s="32">
        <v>15287</v>
      </c>
      <c r="H6" s="33">
        <v>15287</v>
      </c>
      <c r="I6" s="5">
        <f aca="true" t="shared" si="0" ref="I6:I11">SUM(I5-H6)</f>
        <v>114713</v>
      </c>
    </row>
    <row r="7" spans="1:9" ht="51" customHeight="1">
      <c r="A7" s="4"/>
      <c r="B7" s="5"/>
      <c r="C7" s="50"/>
      <c r="D7" s="32"/>
      <c r="E7" s="40"/>
      <c r="F7" s="41" t="s">
        <v>66</v>
      </c>
      <c r="G7" s="32">
        <v>15287</v>
      </c>
      <c r="H7" s="33">
        <v>15287</v>
      </c>
      <c r="I7" s="5">
        <f t="shared" si="0"/>
        <v>99426</v>
      </c>
    </row>
    <row r="8" spans="1:9" ht="54.75" customHeight="1">
      <c r="A8" s="4"/>
      <c r="B8" s="5"/>
      <c r="C8" s="32"/>
      <c r="D8" s="32"/>
      <c r="E8" s="40"/>
      <c r="F8" s="41" t="s">
        <v>74</v>
      </c>
      <c r="G8" s="32">
        <v>9143</v>
      </c>
      <c r="H8" s="32">
        <v>9143</v>
      </c>
      <c r="I8" s="5">
        <f t="shared" si="0"/>
        <v>90283</v>
      </c>
    </row>
    <row r="9" spans="1:9" ht="50.25" customHeight="1">
      <c r="A9" s="4"/>
      <c r="B9" s="5"/>
      <c r="C9" s="5"/>
      <c r="D9" s="5"/>
      <c r="E9" s="7"/>
      <c r="F9" s="41" t="s">
        <v>75</v>
      </c>
      <c r="G9" s="5">
        <v>3504</v>
      </c>
      <c r="H9" s="23">
        <v>3504</v>
      </c>
      <c r="I9" s="5">
        <f t="shared" si="0"/>
        <v>86779</v>
      </c>
    </row>
    <row r="10" spans="1:9" ht="42.75" customHeight="1">
      <c r="A10" s="4"/>
      <c r="B10" s="5"/>
      <c r="C10" s="5"/>
      <c r="D10" s="5"/>
      <c r="E10" s="7"/>
      <c r="F10" s="41" t="s">
        <v>84</v>
      </c>
      <c r="G10" s="5">
        <v>7643</v>
      </c>
      <c r="H10" s="23">
        <v>7643</v>
      </c>
      <c r="I10" s="5">
        <f t="shared" si="0"/>
        <v>79136</v>
      </c>
    </row>
    <row r="11" spans="1:9" ht="42.75" customHeight="1">
      <c r="A11" s="4"/>
      <c r="B11" s="5"/>
      <c r="C11" s="32"/>
      <c r="D11" s="32"/>
      <c r="E11" s="40"/>
      <c r="F11" s="41" t="s">
        <v>47</v>
      </c>
      <c r="G11" s="32">
        <v>9800</v>
      </c>
      <c r="H11" s="33">
        <v>9800</v>
      </c>
      <c r="I11" s="5">
        <f t="shared" si="0"/>
        <v>69336</v>
      </c>
    </row>
    <row r="12" spans="1:9" ht="52.5" customHeight="1">
      <c r="A12" s="4"/>
      <c r="B12" s="5"/>
      <c r="C12" s="32"/>
      <c r="D12" s="32"/>
      <c r="E12" s="40"/>
      <c r="F12" s="41" t="s">
        <v>94</v>
      </c>
      <c r="G12" s="32">
        <v>45000</v>
      </c>
      <c r="H12" s="33">
        <v>45000</v>
      </c>
      <c r="I12" s="5"/>
    </row>
    <row r="13" spans="1:9" ht="42.75" customHeight="1">
      <c r="A13" s="4"/>
      <c r="B13" s="5"/>
      <c r="C13" s="32"/>
      <c r="D13" s="32"/>
      <c r="E13" s="40"/>
      <c r="F13" s="41" t="s">
        <v>98</v>
      </c>
      <c r="G13" s="32">
        <v>24336</v>
      </c>
      <c r="H13" s="33">
        <v>24336</v>
      </c>
      <c r="I13" s="5">
        <v>24336</v>
      </c>
    </row>
    <row r="14" spans="1:9" ht="36" customHeight="1">
      <c r="A14" s="3"/>
      <c r="B14" s="4"/>
      <c r="C14" s="5"/>
      <c r="D14" s="32"/>
      <c r="E14" s="40"/>
      <c r="F14" s="13"/>
      <c r="G14" s="5"/>
      <c r="H14" s="23"/>
      <c r="I14" s="5"/>
    </row>
    <row r="15" spans="1:9" ht="27" customHeight="1">
      <c r="A15" s="3"/>
      <c r="B15" s="4"/>
      <c r="C15" s="5"/>
      <c r="D15" s="5"/>
      <c r="E15" s="7"/>
      <c r="F15" s="13"/>
      <c r="G15" s="5"/>
      <c r="H15" s="23"/>
      <c r="I15" s="5"/>
    </row>
    <row r="16" spans="1:9" ht="27" customHeight="1">
      <c r="A16" s="3"/>
      <c r="B16" s="22">
        <f>SUM(B3:B15)</f>
        <v>130000</v>
      </c>
      <c r="C16" s="5"/>
      <c r="D16" s="5"/>
      <c r="E16" s="7"/>
      <c r="F16" s="10"/>
      <c r="G16" s="5">
        <f>SUM(G3:G15)</f>
        <v>130000</v>
      </c>
      <c r="H16" s="23">
        <f>SUM(H3:H15)</f>
        <v>130000</v>
      </c>
      <c r="I16" s="5">
        <f>SUM(B16-H16)</f>
        <v>0</v>
      </c>
    </row>
  </sheetData>
  <sheetProtection/>
  <mergeCells count="1">
    <mergeCell ref="A1:I1"/>
  </mergeCells>
  <printOptions/>
  <pageMargins left="0.5511811023622047" right="0.35433070866141736" top="0.984251968503937" bottom="0.984251968503937" header="0.5118110236220472" footer="0.5118110236220472"/>
  <pageSetup fitToHeight="1" fitToWidth="1"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zoomScalePageLayoutView="0" workbookViewId="0" topLeftCell="A1">
      <selection activeCell="C6" sqref="C6:E6"/>
    </sheetView>
  </sheetViews>
  <sheetFormatPr defaultColWidth="9.00390625" defaultRowHeight="16.5"/>
  <cols>
    <col min="1" max="1" width="17.50390625" style="1" customWidth="1"/>
    <col min="2" max="2" width="12.75390625" style="2" customWidth="1"/>
    <col min="3" max="4" width="10.50390625" style="6" customWidth="1"/>
    <col min="5" max="5" width="9.00390625" style="8" customWidth="1"/>
    <col min="6" max="6" width="36.375" style="11" customWidth="1"/>
    <col min="7" max="7" width="12.00390625" style="6" customWidth="1"/>
    <col min="8" max="8" width="12.00390625" style="24" customWidth="1"/>
    <col min="9" max="9" width="13.25390625" style="6" customWidth="1"/>
    <col min="10" max="16384" width="9.00390625" style="2" customWidth="1"/>
  </cols>
  <sheetData>
    <row r="1" spans="1:9" ht="24" customHeight="1">
      <c r="A1" s="54" t="s">
        <v>27</v>
      </c>
      <c r="B1" s="55"/>
      <c r="C1" s="55"/>
      <c r="D1" s="55"/>
      <c r="E1" s="55"/>
      <c r="F1" s="55"/>
      <c r="G1" s="55"/>
      <c r="H1" s="55"/>
      <c r="I1" s="55"/>
    </row>
    <row r="2" spans="1:9" ht="21.75" customHeight="1">
      <c r="A2" s="4" t="s">
        <v>1</v>
      </c>
      <c r="B2" s="5" t="s">
        <v>0</v>
      </c>
      <c r="C2" s="5" t="s">
        <v>9</v>
      </c>
      <c r="D2" s="5" t="s">
        <v>10</v>
      </c>
      <c r="E2" s="7" t="s">
        <v>8</v>
      </c>
      <c r="F2" s="9" t="s">
        <v>4</v>
      </c>
      <c r="G2" s="5" t="s">
        <v>3</v>
      </c>
      <c r="H2" s="23" t="s">
        <v>2</v>
      </c>
      <c r="I2" s="5" t="s">
        <v>7</v>
      </c>
    </row>
    <row r="3" spans="1:9" ht="21" customHeight="1">
      <c r="A3" s="4" t="s">
        <v>5</v>
      </c>
      <c r="B3" s="5">
        <v>0</v>
      </c>
      <c r="C3" s="5"/>
      <c r="D3" s="5"/>
      <c r="E3" s="7"/>
      <c r="F3" s="10"/>
      <c r="G3" s="5"/>
      <c r="H3" s="23"/>
      <c r="I3" s="5">
        <v>0</v>
      </c>
    </row>
    <row r="4" spans="1:9" ht="16.5" customHeight="1">
      <c r="A4" s="4"/>
      <c r="B4" s="5"/>
      <c r="C4" s="5"/>
      <c r="D4" s="5"/>
      <c r="E4" s="7"/>
      <c r="F4" s="10"/>
      <c r="G4" s="5"/>
      <c r="H4" s="23"/>
      <c r="I4" s="5"/>
    </row>
    <row r="5" spans="1:9" ht="27" customHeight="1">
      <c r="A5" s="4" t="s">
        <v>6</v>
      </c>
      <c r="B5" s="5">
        <v>130000</v>
      </c>
      <c r="C5" s="5"/>
      <c r="D5" s="5"/>
      <c r="E5" s="7"/>
      <c r="F5" s="10"/>
      <c r="G5" s="5"/>
      <c r="H5" s="23"/>
      <c r="I5" s="5">
        <f>SUM(B5)</f>
        <v>130000</v>
      </c>
    </row>
    <row r="6" spans="1:9" ht="78" customHeight="1">
      <c r="A6" s="4"/>
      <c r="B6" s="5"/>
      <c r="C6" s="32"/>
      <c r="D6" s="32"/>
      <c r="E6" s="40"/>
      <c r="F6" s="43" t="s">
        <v>61</v>
      </c>
      <c r="G6" s="32">
        <v>98000</v>
      </c>
      <c r="H6" s="33">
        <v>98000</v>
      </c>
      <c r="I6" s="5">
        <f>SUM(I5-H6)</f>
        <v>32000</v>
      </c>
    </row>
    <row r="7" spans="1:9" ht="53.25" customHeight="1">
      <c r="A7" s="4"/>
      <c r="B7" s="5"/>
      <c r="C7" s="32"/>
      <c r="D7" s="32"/>
      <c r="E7" s="40"/>
      <c r="F7" s="41" t="s">
        <v>89</v>
      </c>
      <c r="G7" s="32">
        <v>12600</v>
      </c>
      <c r="H7" s="33">
        <v>12600</v>
      </c>
      <c r="I7" s="5">
        <f>SUM(I6-H7)</f>
        <v>19400</v>
      </c>
    </row>
    <row r="8" spans="1:9" ht="53.25" customHeight="1">
      <c r="A8" s="4"/>
      <c r="B8" s="5"/>
      <c r="C8" s="5"/>
      <c r="D8" s="32"/>
      <c r="E8" s="40"/>
      <c r="F8" s="13" t="s">
        <v>91</v>
      </c>
      <c r="G8" s="5">
        <v>19400</v>
      </c>
      <c r="H8" s="23">
        <v>19400</v>
      </c>
      <c r="I8" s="5">
        <f>SUM(I7-H8)</f>
        <v>0</v>
      </c>
    </row>
    <row r="9" spans="1:9" ht="27" customHeight="1">
      <c r="A9" s="3"/>
      <c r="B9" s="22">
        <f>SUM(B3:B8)</f>
        <v>130000</v>
      </c>
      <c r="C9" s="5"/>
      <c r="D9" s="5"/>
      <c r="E9" s="7"/>
      <c r="F9" s="10"/>
      <c r="G9" s="5">
        <f>SUM(G3:G8)</f>
        <v>130000</v>
      </c>
      <c r="H9" s="23">
        <f>SUM(H3:H8)</f>
        <v>130000</v>
      </c>
      <c r="I9" s="5">
        <f>SUM(B9-H9)</f>
        <v>0</v>
      </c>
    </row>
  </sheetData>
  <sheetProtection/>
  <mergeCells count="1">
    <mergeCell ref="A1:I1"/>
  </mergeCells>
  <printOptions/>
  <pageMargins left="0.5511811023622047" right="0.35433070866141736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e03</cp:lastModifiedBy>
  <cp:lastPrinted>2018-12-18T09:48:05Z</cp:lastPrinted>
  <dcterms:created xsi:type="dcterms:W3CDTF">2011-08-02T00:33:56Z</dcterms:created>
  <dcterms:modified xsi:type="dcterms:W3CDTF">2021-09-17T03:39:06Z</dcterms:modified>
  <cp:category/>
  <cp:version/>
  <cp:contentType/>
  <cp:contentStatus/>
</cp:coreProperties>
</file>