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" sheetId="4" r:id="rId1"/>
    <sheet name="Sheet1" sheetId="1" r:id="rId2"/>
    <sheet name="Sheet2" sheetId="2" r:id="rId3"/>
    <sheet name="Sheet3" sheetId="3" r:id="rId4"/>
  </sheets>
  <definedNames>
    <definedName name="_xlnm.Print_Titles" localSheetId="0">各機關公款補助團體私人情形季報表!$1:$2</definedName>
  </definedNames>
  <calcPr calcId="124519"/>
</workbook>
</file>

<file path=xl/calcChain.xml><?xml version="1.0" encoding="utf-8"?>
<calcChain xmlns="http://schemas.openxmlformats.org/spreadsheetml/2006/main">
  <c r="G26" i="4"/>
  <c r="I23"/>
  <c r="H23"/>
  <c r="H24" s="1"/>
  <c r="I21"/>
  <c r="I22" s="1"/>
  <c r="I20"/>
  <c r="I19"/>
  <c r="H21"/>
  <c r="G23"/>
  <c r="D23"/>
  <c r="D26" s="1"/>
  <c r="G21"/>
  <c r="E26"/>
  <c r="F26"/>
  <c r="H25"/>
  <c r="I25"/>
  <c r="E25"/>
  <c r="F25"/>
  <c r="G25"/>
  <c r="D25"/>
  <c r="G19"/>
  <c r="D13"/>
  <c r="G24"/>
  <c r="F23"/>
  <c r="F24" s="1"/>
  <c r="E23"/>
  <c r="E24" s="1"/>
  <c r="D24"/>
  <c r="F13"/>
  <c r="E13"/>
  <c r="I24" l="1"/>
  <c r="I26"/>
  <c r="I27" s="1"/>
  <c r="H26"/>
  <c r="H27" s="1"/>
  <c r="E27"/>
  <c r="D27"/>
  <c r="F27"/>
  <c r="G13"/>
  <c r="G14"/>
  <c r="E14"/>
  <c r="I14"/>
  <c r="D14"/>
  <c r="F14"/>
  <c r="H14"/>
  <c r="G27" l="1"/>
</calcChain>
</file>

<file path=xl/sharedStrings.xml><?xml version="1.0" encoding="utf-8"?>
<sst xmlns="http://schemas.openxmlformats.org/spreadsheetml/2006/main" count="67" uniqueCount="51">
  <si>
    <t>103年度110位鄰長春節慰問金</t>
    <phoneticPr fontId="4" type="noConversion"/>
  </si>
  <si>
    <t>區公所業務-民政工作-獎補助費   110,000元</t>
    <phoneticPr fontId="4" type="noConversion"/>
  </si>
  <si>
    <t>退休人員21人</t>
    <phoneticPr fontId="4" type="noConversion"/>
  </si>
  <si>
    <t>退休人員1人</t>
    <phoneticPr fontId="4" type="noConversion"/>
  </si>
  <si>
    <t>機關(基金)名稱：臺南市左鎮區公所</t>
    <phoneticPr fontId="4" type="noConversion"/>
  </si>
  <si>
    <t>單位：元</t>
    <phoneticPr fontId="4" type="noConversion"/>
  </si>
  <si>
    <t>工作計畫科目名稱及預算數(僅列補助團體私人預算金額)</t>
    <phoneticPr fontId="4" type="noConversion"/>
  </si>
  <si>
    <t>補助事項或用途</t>
    <phoneticPr fontId="4" type="noConversion"/>
  </si>
  <si>
    <t>補助計畫案總經費及分攤情形</t>
    <phoneticPr fontId="4" type="noConversion"/>
  </si>
  <si>
    <t>撥款情形</t>
    <phoneticPr fontId="4" type="noConversion"/>
  </si>
  <si>
    <t>分攤補助款機關名稱(請逐一填列)</t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</si>
  <si>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</si>
  <si>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</si>
  <si>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</si>
  <si>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</si>
  <si>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</si>
  <si>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</si>
  <si>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</si>
  <si>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</si>
  <si>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</si>
  <si>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</si>
  <si>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</si>
  <si>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團體小計</t>
    <phoneticPr fontId="4" type="noConversion"/>
  </si>
  <si>
    <t>鄰長110人</t>
    <phoneticPr fontId="4" type="noConversion"/>
  </si>
  <si>
    <t>V</t>
    <phoneticPr fontId="4" type="noConversion"/>
  </si>
  <si>
    <t>私人小計</t>
    <phoneticPr fontId="4" type="noConversion"/>
  </si>
  <si>
    <t>工作計畫合計</t>
    <phoneticPr fontId="4" type="noConversion"/>
  </si>
  <si>
    <t>退休人員春節慰問金</t>
    <phoneticPr fontId="4" type="noConversion"/>
  </si>
  <si>
    <t>退休人員春節特別照護金</t>
    <phoneticPr fontId="4" type="noConversion"/>
  </si>
  <si>
    <t>團體合計</t>
    <phoneticPr fontId="4" type="noConversion"/>
  </si>
  <si>
    <t>私人合計</t>
    <phoneticPr fontId="4" type="noConversion"/>
  </si>
  <si>
    <t>團體私人總計</t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</si>
  <si>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</si>
  <si>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</si>
  <si>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</si>
  <si>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r>
      <t>補助對象(</t>
    </r>
    <r>
      <rPr>
        <sz val="12"/>
        <color theme="1"/>
        <rFont val="標楷體"/>
        <family val="4"/>
        <charset val="136"/>
      </rPr>
      <t>團體全銜或私人姓名</t>
    </r>
    <r>
      <rPr>
        <sz val="12"/>
        <rFont val="標楷體"/>
        <family val="4"/>
        <charset val="136"/>
      </rPr>
      <t>)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</si>
  <si>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０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</si>
  <si>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1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110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</si>
  <si>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1  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</si>
  <si>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 xml:space="preserve">總          </t>
    </r>
    <r>
      <rPr>
        <sz val="12"/>
        <color theme="1"/>
        <rFont val="標楷體"/>
        <family val="4"/>
        <charset val="136"/>
      </rPr>
      <t>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</si>
  <si>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0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</si>
  <si>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０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</si>
  <si>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t>臺南市左鎮區公所公款補助團體私人情形季報表</t>
    <phoneticPr fontId="4" type="noConversion"/>
  </si>
  <si>
    <t>公務人員退休給付-公務人員退休給付-獎補助費  73,000</t>
    <phoneticPr fontId="4" type="noConversion"/>
  </si>
  <si>
    <t>中華民國103年度第2季</t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</si>
  <si>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4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21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</si>
  <si>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4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</si>
  <si>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5 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131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</si>
  <si>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5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</si>
  <si>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t>退休人員端午節慰問金</t>
    <phoneticPr fontId="4" type="noConversion"/>
  </si>
  <si>
    <t>退休人員端午節特別照護金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</si>
</sst>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u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176" fontId="7" fillId="0" borderId="0" xfId="2" applyNumberFormat="1" applyFont="1"/>
    <xf numFmtId="0" fontId="5" fillId="0" borderId="2" xfId="1" applyFont="1" applyBorder="1"/>
    <xf numFmtId="176" fontId="9" fillId="0" borderId="2" xfId="2" applyNumberFormat="1" applyFont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wrapText="1"/>
    </xf>
    <xf numFmtId="176" fontId="5" fillId="0" borderId="2" xfId="1" applyNumberFormat="1" applyFont="1" applyBorder="1"/>
    <xf numFmtId="41" fontId="5" fillId="0" borderId="2" xfId="1" applyNumberFormat="1" applyFont="1" applyBorder="1"/>
    <xf numFmtId="176" fontId="9" fillId="0" borderId="0" xfId="2" applyNumberFormat="1" applyFont="1"/>
    <xf numFmtId="0" fontId="5" fillId="0" borderId="0" xfId="1" applyFont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176" fontId="10" fillId="0" borderId="2" xfId="2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60" workbookViewId="0">
      <selection activeCell="D12" sqref="D12"/>
    </sheetView>
  </sheetViews>
  <sheetFormatPr defaultRowHeight="16.5"/>
  <cols>
    <col min="1" max="1" width="10" style="1" customWidth="1"/>
    <col min="2" max="2" width="25.25" style="1" customWidth="1"/>
    <col min="3" max="3" width="24" style="1" customWidth="1"/>
    <col min="4" max="4" width="11.5" style="11" customWidth="1"/>
    <col min="5" max="5" width="8.375" style="1" customWidth="1"/>
    <col min="6" max="6" width="9.625" style="1" customWidth="1"/>
    <col min="7" max="7" width="10.875" style="11" customWidth="1"/>
    <col min="8" max="8" width="13.25" style="11" customWidth="1"/>
    <col min="9" max="9" width="11.5" style="11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19.5">
      <c r="A3" s="2" t="s">
        <v>4</v>
      </c>
      <c r="D3" s="4"/>
      <c r="G3" s="4"/>
      <c r="H3" s="4"/>
      <c r="I3" s="4"/>
      <c r="M3" s="20" t="s">
        <v>5</v>
      </c>
      <c r="N3" s="20"/>
      <c r="O3" s="20"/>
    </row>
    <row r="4" spans="1:15" ht="24" customHeight="1">
      <c r="A4" s="21" t="s">
        <v>6</v>
      </c>
      <c r="B4" s="22" t="s">
        <v>7</v>
      </c>
      <c r="C4" s="22" t="s">
        <v>35</v>
      </c>
      <c r="D4" s="23" t="s">
        <v>8</v>
      </c>
      <c r="E4" s="23"/>
      <c r="F4" s="23"/>
      <c r="G4" s="23"/>
      <c r="H4" s="23" t="s">
        <v>9</v>
      </c>
      <c r="I4" s="23"/>
      <c r="J4" s="13" t="s">
        <v>10</v>
      </c>
      <c r="K4" s="21" t="s">
        <v>11</v>
      </c>
      <c r="L4" s="21"/>
      <c r="M4" s="24" t="s">
        <v>12</v>
      </c>
      <c r="N4" s="25"/>
      <c r="O4" s="26"/>
    </row>
    <row r="5" spans="1:15" ht="23.25" customHeight="1">
      <c r="A5" s="21"/>
      <c r="B5" s="22"/>
      <c r="C5" s="22"/>
      <c r="D5" s="23"/>
      <c r="E5" s="23"/>
      <c r="F5" s="23"/>
      <c r="G5" s="23"/>
      <c r="H5" s="23"/>
      <c r="I5" s="23"/>
      <c r="J5" s="13"/>
      <c r="K5" s="21"/>
      <c r="L5" s="21"/>
      <c r="M5" s="27"/>
      <c r="N5" s="28"/>
      <c r="O5" s="29"/>
    </row>
    <row r="6" spans="1:15" ht="23.25" customHeight="1">
      <c r="A6" s="21"/>
      <c r="B6" s="22"/>
      <c r="C6" s="22"/>
      <c r="D6" s="18" t="s">
        <v>13</v>
      </c>
      <c r="E6" s="13" t="s">
        <v>14</v>
      </c>
      <c r="F6" s="13" t="s">
        <v>15</v>
      </c>
      <c r="G6" s="18" t="s">
        <v>16</v>
      </c>
      <c r="H6" s="18" t="s">
        <v>17</v>
      </c>
      <c r="I6" s="18" t="s">
        <v>18</v>
      </c>
      <c r="J6" s="13"/>
      <c r="K6" s="17" t="s">
        <v>19</v>
      </c>
      <c r="L6" s="17" t="s">
        <v>20</v>
      </c>
      <c r="M6" s="17" t="s">
        <v>19</v>
      </c>
      <c r="N6" s="17" t="s">
        <v>20</v>
      </c>
      <c r="O6" s="13" t="s">
        <v>21</v>
      </c>
    </row>
    <row r="7" spans="1:15" ht="42.75" customHeight="1">
      <c r="A7" s="21"/>
      <c r="B7" s="22"/>
      <c r="C7" s="22"/>
      <c r="D7" s="18"/>
      <c r="E7" s="13"/>
      <c r="F7" s="13"/>
      <c r="G7" s="18"/>
      <c r="H7" s="18"/>
      <c r="I7" s="18"/>
      <c r="J7" s="13"/>
      <c r="K7" s="17"/>
      <c r="L7" s="17"/>
      <c r="M7" s="17"/>
      <c r="N7" s="17"/>
      <c r="O7" s="13"/>
    </row>
    <row r="8" spans="1:15" ht="18" customHeight="1">
      <c r="A8" s="14" t="s">
        <v>1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15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15"/>
      <c r="B10" s="5"/>
      <c r="C10" s="5"/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18" customHeight="1">
      <c r="A11" s="15"/>
      <c r="B11" s="7" t="s">
        <v>22</v>
      </c>
      <c r="C11" s="5" t="s">
        <v>36</v>
      </c>
      <c r="D11" s="6"/>
      <c r="E11" s="5"/>
      <c r="F11" s="5"/>
      <c r="G11" s="6"/>
      <c r="H11" s="6"/>
      <c r="I11" s="6"/>
      <c r="J11" s="5"/>
      <c r="K11" s="5"/>
      <c r="L11" s="5"/>
      <c r="M11" s="5"/>
      <c r="N11" s="5"/>
      <c r="O11" s="5"/>
    </row>
    <row r="12" spans="1:15" ht="46.5" customHeight="1">
      <c r="A12" s="15"/>
      <c r="B12" s="8" t="s">
        <v>0</v>
      </c>
      <c r="C12" s="5" t="s">
        <v>23</v>
      </c>
      <c r="D12" s="6">
        <v>110000</v>
      </c>
      <c r="E12" s="5"/>
      <c r="F12" s="5"/>
      <c r="G12" s="6">
        <v>110000</v>
      </c>
      <c r="H12" s="6">
        <v>0</v>
      </c>
      <c r="I12" s="6">
        <v>110000</v>
      </c>
      <c r="J12" s="5"/>
      <c r="K12" s="5"/>
      <c r="L12" s="7" t="s">
        <v>24</v>
      </c>
      <c r="M12" s="5"/>
      <c r="N12" s="7" t="s">
        <v>24</v>
      </c>
      <c r="O12" s="5"/>
    </row>
    <row r="13" spans="1:15" ht="18" customHeight="1">
      <c r="A13" s="15"/>
      <c r="B13" s="7" t="s">
        <v>25</v>
      </c>
      <c r="C13" s="5" t="s">
        <v>37</v>
      </c>
      <c r="D13" s="6">
        <f>D12</f>
        <v>110000</v>
      </c>
      <c r="E13" s="9">
        <f>E12</f>
        <v>0</v>
      </c>
      <c r="F13" s="9">
        <f>F12</f>
        <v>0</v>
      </c>
      <c r="G13" s="6">
        <f>D13+E13+F13</f>
        <v>110000</v>
      </c>
      <c r="H13" s="6">
        <v>0</v>
      </c>
      <c r="I13" s="6">
        <v>110000</v>
      </c>
      <c r="J13" s="5"/>
      <c r="K13" s="5"/>
      <c r="L13" s="7"/>
      <c r="M13" s="5"/>
      <c r="N13" s="7"/>
      <c r="O13" s="5"/>
    </row>
    <row r="14" spans="1:15" ht="18" customHeight="1">
      <c r="A14" s="16"/>
      <c r="B14" s="7" t="s">
        <v>26</v>
      </c>
      <c r="C14" s="5" t="s">
        <v>38</v>
      </c>
      <c r="D14" s="6">
        <f t="shared" ref="D14:I14" si="0">D13</f>
        <v>110000</v>
      </c>
      <c r="E14" s="9">
        <f t="shared" si="0"/>
        <v>0</v>
      </c>
      <c r="F14" s="9">
        <f t="shared" si="0"/>
        <v>0</v>
      </c>
      <c r="G14" s="6">
        <f t="shared" si="0"/>
        <v>110000</v>
      </c>
      <c r="H14" s="6">
        <f t="shared" si="0"/>
        <v>0</v>
      </c>
      <c r="I14" s="6">
        <f t="shared" si="0"/>
        <v>110000</v>
      </c>
      <c r="J14" s="5"/>
      <c r="K14" s="5"/>
      <c r="L14" s="5"/>
      <c r="M14" s="5"/>
      <c r="N14" s="5"/>
      <c r="O14" s="5"/>
    </row>
    <row r="15" spans="1:15" ht="18" customHeight="1">
      <c r="A15" s="14" t="s">
        <v>43</v>
      </c>
      <c r="B15" s="5"/>
      <c r="C15" s="5"/>
      <c r="D15" s="6"/>
      <c r="E15" s="5"/>
      <c r="F15" s="5"/>
      <c r="G15" s="6"/>
      <c r="H15" s="6"/>
      <c r="I15" s="6"/>
      <c r="J15" s="5"/>
      <c r="K15" s="5"/>
      <c r="L15" s="5"/>
      <c r="M15" s="5"/>
      <c r="N15" s="5"/>
      <c r="O15" s="5"/>
    </row>
    <row r="16" spans="1:15" ht="18" customHeight="1">
      <c r="A16" s="15"/>
      <c r="B16" s="5"/>
      <c r="C16" s="5"/>
      <c r="D16" s="6"/>
      <c r="E16" s="5"/>
      <c r="F16" s="5"/>
      <c r="G16" s="6"/>
      <c r="H16" s="6"/>
      <c r="I16" s="6"/>
      <c r="J16" s="5"/>
      <c r="K16" s="5"/>
      <c r="L16" s="5"/>
      <c r="M16" s="5"/>
      <c r="N16" s="5"/>
      <c r="O16" s="5"/>
    </row>
    <row r="17" spans="1:15" ht="18" customHeight="1">
      <c r="A17" s="15"/>
      <c r="B17" s="5"/>
      <c r="C17" s="5"/>
      <c r="D17" s="6"/>
      <c r="E17" s="5"/>
      <c r="F17" s="5"/>
      <c r="G17" s="6"/>
      <c r="H17" s="6"/>
      <c r="I17" s="6"/>
      <c r="J17" s="5"/>
      <c r="K17" s="5"/>
      <c r="L17" s="5"/>
      <c r="M17" s="5"/>
      <c r="N17" s="5"/>
      <c r="O17" s="5"/>
    </row>
    <row r="18" spans="1:15" ht="18" customHeight="1">
      <c r="A18" s="15"/>
      <c r="B18" s="7" t="s">
        <v>22</v>
      </c>
      <c r="C18" s="5" t="s">
        <v>41</v>
      </c>
      <c r="D18" s="6"/>
      <c r="E18" s="5"/>
      <c r="F18" s="5"/>
      <c r="G18" s="6"/>
      <c r="H18" s="6"/>
      <c r="I18" s="6"/>
      <c r="J18" s="5"/>
      <c r="K18" s="5"/>
      <c r="L18" s="5"/>
      <c r="M18" s="5"/>
      <c r="N18" s="5"/>
      <c r="O18" s="5"/>
    </row>
    <row r="19" spans="1:15" ht="18" customHeight="1">
      <c r="A19" s="15"/>
      <c r="B19" s="5" t="s">
        <v>27</v>
      </c>
      <c r="C19" s="5" t="s">
        <v>2</v>
      </c>
      <c r="D19" s="6">
        <v>42000</v>
      </c>
      <c r="E19" s="5"/>
      <c r="F19" s="5"/>
      <c r="G19" s="6">
        <f>D19+E19+F19</f>
        <v>42000</v>
      </c>
      <c r="H19" s="6">
        <v>0</v>
      </c>
      <c r="I19" s="6">
        <f>G19</f>
        <v>42000</v>
      </c>
      <c r="J19" s="5"/>
      <c r="K19" s="5"/>
      <c r="L19" s="7" t="s">
        <v>24</v>
      </c>
      <c r="M19" s="5"/>
      <c r="N19" s="7" t="s">
        <v>24</v>
      </c>
      <c r="O19" s="5"/>
    </row>
    <row r="20" spans="1:15" ht="18" customHeight="1">
      <c r="A20" s="15"/>
      <c r="B20" s="5" t="s">
        <v>28</v>
      </c>
      <c r="C20" s="5" t="s">
        <v>3</v>
      </c>
      <c r="D20" s="6">
        <v>31000</v>
      </c>
      <c r="E20" s="5"/>
      <c r="F20" s="5"/>
      <c r="G20" s="6">
        <v>31000</v>
      </c>
      <c r="H20" s="6">
        <v>0</v>
      </c>
      <c r="I20" s="6">
        <f>I19+G20</f>
        <v>73000</v>
      </c>
      <c r="J20" s="5"/>
      <c r="K20" s="5"/>
      <c r="L20" s="7" t="s">
        <v>24</v>
      </c>
      <c r="M20" s="5"/>
      <c r="N20" s="7" t="s">
        <v>24</v>
      </c>
      <c r="O20" s="5"/>
    </row>
    <row r="21" spans="1:15" ht="18" customHeight="1">
      <c r="A21" s="15"/>
      <c r="B21" s="5" t="s">
        <v>49</v>
      </c>
      <c r="C21" s="5" t="s">
        <v>2</v>
      </c>
      <c r="D21" s="6">
        <v>42000</v>
      </c>
      <c r="E21" s="5"/>
      <c r="F21" s="5"/>
      <c r="G21" s="6">
        <f>D21+E21+F21</f>
        <v>42000</v>
      </c>
      <c r="H21" s="6">
        <f>E21+F21+G21</f>
        <v>42000</v>
      </c>
      <c r="I21" s="6">
        <f t="shared" ref="I21:I22" si="1">I20+G21</f>
        <v>115000</v>
      </c>
      <c r="J21" s="5"/>
      <c r="K21" s="5"/>
      <c r="L21" s="7" t="s">
        <v>24</v>
      </c>
      <c r="M21" s="5"/>
      <c r="N21" s="7" t="s">
        <v>24</v>
      </c>
      <c r="O21" s="5"/>
    </row>
    <row r="22" spans="1:15" ht="18" customHeight="1">
      <c r="A22" s="15"/>
      <c r="B22" s="5" t="s">
        <v>50</v>
      </c>
      <c r="C22" s="5" t="s">
        <v>3</v>
      </c>
      <c r="D22" s="6">
        <v>31000</v>
      </c>
      <c r="E22" s="5"/>
      <c r="F22" s="5"/>
      <c r="G22" s="6">
        <v>31000</v>
      </c>
      <c r="H22" s="6">
        <v>31000</v>
      </c>
      <c r="I22" s="6">
        <f t="shared" si="1"/>
        <v>146000</v>
      </c>
      <c r="J22" s="5"/>
      <c r="K22" s="5"/>
      <c r="L22" s="7" t="s">
        <v>24</v>
      </c>
      <c r="M22" s="5"/>
      <c r="N22" s="7" t="s">
        <v>24</v>
      </c>
      <c r="O22" s="5"/>
    </row>
    <row r="23" spans="1:15" ht="18" customHeight="1">
      <c r="A23" s="15"/>
      <c r="B23" s="7" t="s">
        <v>25</v>
      </c>
      <c r="C23" s="5" t="s">
        <v>45</v>
      </c>
      <c r="D23" s="6">
        <f>D19+D20+D21+D22</f>
        <v>146000</v>
      </c>
      <c r="E23" s="6">
        <f>SUM(E19:E20)</f>
        <v>0</v>
      </c>
      <c r="F23" s="6">
        <f>SUM(F19:F20)</f>
        <v>0</v>
      </c>
      <c r="G23" s="6">
        <f>SUM(G19:G22)</f>
        <v>146000</v>
      </c>
      <c r="H23" s="6">
        <f>SUM(H21:H22)</f>
        <v>73000</v>
      </c>
      <c r="I23" s="6">
        <f>I22</f>
        <v>146000</v>
      </c>
      <c r="J23" s="5"/>
      <c r="K23" s="5"/>
      <c r="L23" s="7"/>
      <c r="M23" s="5"/>
      <c r="N23" s="7"/>
      <c r="O23" s="5"/>
    </row>
    <row r="24" spans="1:15" ht="18" customHeight="1">
      <c r="A24" s="16"/>
      <c r="B24" s="7" t="s">
        <v>26</v>
      </c>
      <c r="C24" s="5" t="s">
        <v>46</v>
      </c>
      <c r="D24" s="6">
        <f t="shared" ref="D24:I24" si="2">D23</f>
        <v>146000</v>
      </c>
      <c r="E24" s="10">
        <f t="shared" si="2"/>
        <v>0</v>
      </c>
      <c r="F24" s="10">
        <f t="shared" si="2"/>
        <v>0</v>
      </c>
      <c r="G24" s="6">
        <f t="shared" si="2"/>
        <v>146000</v>
      </c>
      <c r="H24" s="6">
        <f t="shared" si="2"/>
        <v>73000</v>
      </c>
      <c r="I24" s="6">
        <f t="shared" si="2"/>
        <v>146000</v>
      </c>
      <c r="J24" s="5"/>
      <c r="K24" s="5"/>
      <c r="L24" s="7"/>
      <c r="M24" s="5"/>
      <c r="N24" s="7"/>
      <c r="O24" s="5"/>
    </row>
    <row r="25" spans="1:15" ht="18" customHeight="1">
      <c r="A25" s="17" t="s">
        <v>39</v>
      </c>
      <c r="B25" s="7" t="s">
        <v>29</v>
      </c>
      <c r="C25" s="5" t="s">
        <v>40</v>
      </c>
      <c r="D25" s="6">
        <f>D11+D18</f>
        <v>0</v>
      </c>
      <c r="E25" s="6">
        <f t="shared" ref="E25:I25" si="3">E11+E18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5"/>
      <c r="K25" s="5"/>
      <c r="L25" s="5"/>
      <c r="M25" s="5"/>
      <c r="N25" s="5"/>
      <c r="O25" s="5"/>
    </row>
    <row r="26" spans="1:15" ht="18" customHeight="1">
      <c r="A26" s="17"/>
      <c r="B26" s="7" t="s">
        <v>30</v>
      </c>
      <c r="C26" s="5" t="s">
        <v>47</v>
      </c>
      <c r="D26" s="6">
        <f>D13+D23</f>
        <v>256000</v>
      </c>
      <c r="E26" s="6">
        <f t="shared" ref="E26:I26" si="4">E13+E23</f>
        <v>0</v>
      </c>
      <c r="F26" s="6">
        <f t="shared" si="4"/>
        <v>0</v>
      </c>
      <c r="G26" s="6">
        <f>G13+G23</f>
        <v>256000</v>
      </c>
      <c r="H26" s="6">
        <f>H13+H23</f>
        <v>73000</v>
      </c>
      <c r="I26" s="6">
        <f t="shared" si="4"/>
        <v>256000</v>
      </c>
      <c r="J26" s="5"/>
      <c r="K26" s="5"/>
      <c r="L26" s="5"/>
      <c r="M26" s="5"/>
      <c r="N26" s="5"/>
      <c r="O26" s="5"/>
    </row>
    <row r="27" spans="1:15" ht="18" customHeight="1">
      <c r="A27" s="17"/>
      <c r="B27" s="7" t="s">
        <v>31</v>
      </c>
      <c r="C27" s="5" t="s">
        <v>48</v>
      </c>
      <c r="D27" s="6">
        <f t="shared" ref="D27:I27" si="5">D26+D25</f>
        <v>256000</v>
      </c>
      <c r="E27" s="9">
        <f t="shared" si="5"/>
        <v>0</v>
      </c>
      <c r="F27" s="9">
        <f t="shared" si="5"/>
        <v>0</v>
      </c>
      <c r="G27" s="6">
        <f t="shared" si="5"/>
        <v>256000</v>
      </c>
      <c r="H27" s="6">
        <f t="shared" si="5"/>
        <v>73000</v>
      </c>
      <c r="I27" s="6">
        <f t="shared" si="5"/>
        <v>256000</v>
      </c>
      <c r="J27" s="5"/>
      <c r="K27" s="5"/>
      <c r="L27" s="5"/>
      <c r="M27" s="5"/>
      <c r="N27" s="5"/>
      <c r="O27" s="5"/>
    </row>
    <row r="29" spans="1:15">
      <c r="A29" s="1" t="s">
        <v>32</v>
      </c>
      <c r="E29" s="1" t="s">
        <v>33</v>
      </c>
      <c r="J29" s="12" t="s">
        <v>34</v>
      </c>
    </row>
  </sheetData>
  <mergeCells count="25"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M4:O5"/>
    <mergeCell ref="D6:D7"/>
    <mergeCell ref="E6:E7"/>
    <mergeCell ref="F6:F7"/>
    <mergeCell ref="G6:G7"/>
    <mergeCell ref="H6:H7"/>
    <mergeCell ref="O6:O7"/>
    <mergeCell ref="A8:A14"/>
    <mergeCell ref="A15:A24"/>
    <mergeCell ref="A25:A27"/>
    <mergeCell ref="I6:I7"/>
    <mergeCell ref="K6:K7"/>
    <mergeCell ref="L6:L7"/>
    <mergeCell ref="M6:M7"/>
    <mergeCell ref="N6:N7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76" orientation="landscape" useFirstPageNumber="1" horizontalDpi="200" verticalDpi="200" r:id="rId1"/>
  <headerFooter alignWithMargins="0">
    <oddHeader>&amp;R第&amp;"Times New Roman,標準"&amp;P&amp;"新細明體,標準"頁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各機關公款補助團體私人情形季報表</vt:lpstr>
      <vt:lpstr>Sheet1</vt:lpstr>
      <vt:lpstr>Sheet2</vt:lpstr>
      <vt:lpstr>Sheet3</vt:lpstr>
      <vt:lpstr>各機關公款補助團體私人情形季報表!Print_Titles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2014-05-19T02:22:49Z</cp:lastPrinted>
  <dcterms:created xsi:type="dcterms:W3CDTF">2014-05-19T01:57:49Z</dcterms:created>
  <dcterms:modified xsi:type="dcterms:W3CDTF">2014-11-07T00:30:58Z</dcterms:modified>
</cp:coreProperties>
</file>