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左鎮區公所DATA-D槽1100414備份\1100416左鎮區公所\業務分類\企劃創新\性別平等\性平考核\111年\111年性平\1110614\1110614會議給辦公室\"/>
    </mc:Choice>
  </mc:AlternateContent>
  <bookViews>
    <workbookView xWindow="0" yWindow="45" windowWidth="23010" windowHeight="9405"/>
  </bookViews>
  <sheets>
    <sheet name="表18-112年度性別預算 (2)" sheetId="2" r:id="rId1"/>
  </sheets>
  <definedNames>
    <definedName name="_xlnm.Print_Area" localSheetId="0">'表18-112年度性別預算 (2)'!$A$1:$Q$38</definedName>
  </definedNames>
  <calcPr calcId="162913"/>
</workbook>
</file>

<file path=xl/calcChain.xml><?xml version="1.0" encoding="utf-8"?>
<calcChain xmlns="http://schemas.openxmlformats.org/spreadsheetml/2006/main">
  <c r="E10" i="2" l="1"/>
  <c r="E9" i="2"/>
  <c r="R38" i="2"/>
  <c r="R37" i="2"/>
  <c r="I37" i="2"/>
  <c r="R36" i="2"/>
  <c r="I36" i="2"/>
  <c r="R35" i="2"/>
  <c r="I35" i="2"/>
  <c r="R34" i="2"/>
  <c r="I34" i="2"/>
  <c r="R33" i="2"/>
  <c r="I33" i="2"/>
  <c r="R32" i="2"/>
  <c r="I32" i="2"/>
  <c r="R31" i="2"/>
  <c r="I31" i="2"/>
  <c r="R30" i="2"/>
  <c r="I30" i="2"/>
  <c r="Q29" i="2"/>
  <c r="P29" i="2"/>
  <c r="O29" i="2"/>
  <c r="N29" i="2"/>
  <c r="M29" i="2"/>
  <c r="L29" i="2"/>
  <c r="K29" i="2"/>
  <c r="F29" i="2"/>
  <c r="R29" i="2" s="1"/>
  <c r="E29" i="2"/>
  <c r="R28" i="2"/>
  <c r="R27" i="2"/>
  <c r="I27" i="2"/>
  <c r="R26" i="2"/>
  <c r="I26" i="2"/>
  <c r="R25" i="2"/>
  <c r="I25" i="2"/>
  <c r="R24" i="2"/>
  <c r="I24" i="2"/>
  <c r="R23" i="2"/>
  <c r="I23" i="2"/>
  <c r="R22" i="2"/>
  <c r="I22" i="2"/>
  <c r="R21" i="2"/>
  <c r="I21" i="2"/>
  <c r="R20" i="2"/>
  <c r="I20" i="2"/>
  <c r="Q19" i="2"/>
  <c r="P19" i="2"/>
  <c r="O19" i="2"/>
  <c r="N19" i="2"/>
  <c r="M19" i="2"/>
  <c r="L19" i="2"/>
  <c r="K19" i="2"/>
  <c r="R19" i="2" s="1"/>
  <c r="F19" i="2"/>
  <c r="I19" i="2" s="1"/>
  <c r="E19" i="2"/>
  <c r="R18" i="2"/>
  <c r="I18" i="2"/>
  <c r="R17" i="2"/>
  <c r="I17" i="2"/>
  <c r="R16" i="2"/>
  <c r="I16" i="2"/>
  <c r="R15" i="2"/>
  <c r="I15" i="2"/>
  <c r="R14" i="2"/>
  <c r="I14" i="2"/>
  <c r="R13" i="2"/>
  <c r="I13" i="2"/>
  <c r="R12" i="2"/>
  <c r="I12" i="2"/>
  <c r="R11" i="2"/>
  <c r="I11" i="2"/>
  <c r="R9" i="2"/>
  <c r="Q8" i="2"/>
  <c r="Q7" i="2" s="1"/>
  <c r="P8" i="2"/>
  <c r="P7" i="2" s="1"/>
  <c r="O8" i="2"/>
  <c r="N8" i="2"/>
  <c r="N7" i="2" s="1"/>
  <c r="M8" i="2"/>
  <c r="M7" i="2" s="1"/>
  <c r="L8" i="2"/>
  <c r="L7" i="2" s="1"/>
  <c r="K8" i="2"/>
  <c r="K7" i="2" s="1"/>
  <c r="R7" i="2" s="1"/>
  <c r="O7" i="2"/>
  <c r="I7" i="2"/>
  <c r="E8" i="2" l="1"/>
  <c r="I29" i="2"/>
  <c r="F8" i="2"/>
  <c r="R8" i="2" l="1"/>
  <c r="I8" i="2"/>
</calcChain>
</file>

<file path=xl/sharedStrings.xml><?xml version="1.0" encoding="utf-8"?>
<sst xmlns="http://schemas.openxmlformats.org/spreadsheetml/2006/main" count="70" uniqueCount="54">
  <si>
    <r>
      <rPr>
        <sz val="14"/>
        <color indexed="8"/>
        <rFont val="標楷體"/>
        <family val="4"/>
        <charset val="136"/>
      </rPr>
      <t>表</t>
    </r>
    <r>
      <rPr>
        <sz val="14"/>
        <color indexed="8"/>
        <rFont val="Arial"/>
        <family val="2"/>
      </rPr>
      <t>18</t>
    </r>
    <phoneticPr fontId="5" type="noConversion"/>
  </si>
  <si>
    <r>
      <rPr>
        <sz val="20"/>
        <color indexed="8"/>
        <rFont val="標楷體"/>
        <family val="4"/>
        <charset val="136"/>
      </rPr>
      <t>台南市政府各機關性別預算表</t>
    </r>
    <r>
      <rPr>
        <sz val="14"/>
        <color indexed="8"/>
        <rFont val="標楷體"/>
        <family val="4"/>
        <charset val="136"/>
      </rPr>
      <t>①</t>
    </r>
    <r>
      <rPr>
        <sz val="28"/>
        <color indexed="8"/>
        <rFont val="Arial"/>
        <family val="2"/>
      </rPr>
      <t xml:space="preserve"> </t>
    </r>
    <phoneticPr fontId="5" type="noConversion"/>
  </si>
  <si>
    <t>單位：新臺幣元</t>
    <phoneticPr fontId="5" type="noConversion"/>
  </si>
  <si>
    <r>
      <rPr>
        <sz val="14"/>
        <color indexed="8"/>
        <rFont val="標楷體"/>
        <family val="4"/>
        <charset val="136"/>
      </rPr>
      <t>機關或基金名稱</t>
    </r>
    <phoneticPr fontId="5" type="noConversion"/>
  </si>
  <si>
    <r>
      <rPr>
        <sz val="14"/>
        <color indexed="8"/>
        <rFont val="標楷體"/>
        <family val="4"/>
        <charset val="136"/>
      </rPr>
      <t>類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  <charset val="136"/>
      </rPr>
      <t>型②</t>
    </r>
    <phoneticPr fontId="5" type="noConversion"/>
  </si>
  <si>
    <t>計畫項目③</t>
    <phoneticPr fontId="5" type="noConversion"/>
  </si>
  <si>
    <t>預算數④</t>
    <phoneticPr fontId="5" type="noConversion"/>
  </si>
  <si>
    <t>工作內容對促進性別平等的影響及預計執行成效</t>
    <phoneticPr fontId="5" type="noConversion"/>
  </si>
  <si>
    <t>是否經性別影響評估⑤</t>
    <phoneticPr fontId="5" type="noConversion"/>
  </si>
  <si>
    <t>增減原因分析</t>
    <phoneticPr fontId="5" type="noConversion"/>
  </si>
  <si>
    <t>本市性別平等政策方針</t>
    <phoneticPr fontId="5" type="noConversion"/>
  </si>
  <si>
    <r>
      <t>111</t>
    </r>
    <r>
      <rPr>
        <sz val="14"/>
        <rFont val="標楷體"/>
        <family val="4"/>
        <charset val="136"/>
      </rPr>
      <t>年度</t>
    </r>
    <phoneticPr fontId="5" type="noConversion"/>
  </si>
  <si>
    <t>權力、決策與影響力</t>
    <phoneticPr fontId="5" type="noConversion"/>
  </si>
  <si>
    <t>就業、經濟與福利</t>
    <phoneticPr fontId="5" type="noConversion"/>
  </si>
  <si>
    <t>教育、文化與媒體組</t>
    <phoneticPr fontId="5" type="noConversion"/>
  </si>
  <si>
    <t>人身安全與環境</t>
    <phoneticPr fontId="5" type="noConversion"/>
  </si>
  <si>
    <t>健康、醫療與照顧</t>
    <phoneticPr fontId="5" type="noConversion"/>
  </si>
  <si>
    <t>人口、婚姻與家庭</t>
    <phoneticPr fontId="5" type="noConversion"/>
  </si>
  <si>
    <t>其它</t>
    <phoneticPr fontId="5" type="noConversion"/>
  </si>
  <si>
    <t>檢核</t>
    <phoneticPr fontId="5" type="noConversion"/>
  </si>
  <si>
    <r>
      <rPr>
        <sz val="14"/>
        <color indexed="8"/>
        <rFont val="標楷體"/>
        <family val="4"/>
        <charset val="136"/>
      </rPr>
      <t>一、單位預算部分</t>
    </r>
    <phoneticPr fontId="5" type="noConversion"/>
  </si>
  <si>
    <t>左鎮區公所合計</t>
    <phoneticPr fontId="5" type="noConversion"/>
  </si>
  <si>
    <t>左鎮區公所</t>
    <phoneticPr fontId="5" type="noConversion"/>
  </si>
  <si>
    <t>1-A</t>
  </si>
  <si>
    <r>
      <rPr>
        <sz val="12"/>
        <color indexed="8"/>
        <rFont val="標楷體"/>
        <family val="4"/>
        <charset val="136"/>
      </rPr>
      <t>針對單一性別所編列的預算</t>
    </r>
  </si>
  <si>
    <r>
      <t>1.</t>
    </r>
    <r>
      <rPr>
        <sz val="12"/>
        <color indexed="8"/>
        <rFont val="標楷體"/>
        <family val="4"/>
        <charset val="136"/>
      </rPr>
      <t>哺乳室用品</t>
    </r>
    <phoneticPr fontId="5" type="noConversion"/>
  </si>
  <si>
    <t>增進女性職員及民眾洽公方便</t>
    <phoneticPr fontId="5" type="noConversion"/>
  </si>
  <si>
    <t>否</t>
    <phoneticPr fontId="5" type="noConversion"/>
  </si>
  <si>
    <t>無增減，將計畫項目分類更適宜</t>
    <phoneticPr fontId="5" type="noConversion"/>
  </si>
  <si>
    <t>2.廁所物品</t>
    <phoneticPr fontId="5" type="noConversion"/>
  </si>
  <si>
    <r>
      <t>2.</t>
    </r>
    <r>
      <rPr>
        <sz val="12"/>
        <color indexed="8"/>
        <rFont val="標楷體"/>
        <family val="4"/>
        <charset val="136"/>
      </rPr>
      <t>辦理父 、母親節</t>
    </r>
    <phoneticPr fontId="5" type="noConversion"/>
  </si>
  <si>
    <t>辦理父、母親節活動</t>
    <phoneticPr fontId="5" type="noConversion"/>
  </si>
  <si>
    <t>1-B</t>
  </si>
  <si>
    <r>
      <rPr>
        <sz val="12"/>
        <color indexed="8"/>
        <rFont val="標楷體"/>
        <family val="4"/>
        <charset val="136"/>
      </rPr>
      <t>針對特定性別議題所編列的預算</t>
    </r>
  </si>
  <si>
    <r>
      <t>1.</t>
    </r>
    <r>
      <rPr>
        <sz val="12"/>
        <color indexed="8"/>
        <rFont val="標楷體"/>
        <family val="4"/>
        <charset val="136"/>
      </rPr>
      <t>辦理性別議題講座</t>
    </r>
    <phoneticPr fontId="5" type="noConversion"/>
  </si>
  <si>
    <t>增進對性別平等議題的認識</t>
    <phoneticPr fontId="5" type="noConversion"/>
  </si>
  <si>
    <r>
      <t>2.</t>
    </r>
    <r>
      <rPr>
        <sz val="12"/>
        <color indexed="8"/>
        <rFont val="標楷體"/>
        <family val="4"/>
        <charset val="136"/>
      </rPr>
      <t>辦理本區性別統計</t>
    </r>
    <phoneticPr fontId="5" type="noConversion"/>
  </si>
  <si>
    <t>增進對於性別平等的議題能有更深入了解</t>
    <phoneticPr fontId="5" type="noConversion"/>
  </si>
  <si>
    <r>
      <t>3.</t>
    </r>
    <r>
      <rPr>
        <sz val="12"/>
        <color indexed="8"/>
        <rFont val="標楷體"/>
        <family val="4"/>
        <charset val="136"/>
      </rPr>
      <t>辦理本區性別小組聘任外部委員</t>
    </r>
    <phoneticPr fontId="5" type="noConversion"/>
  </si>
  <si>
    <r>
      <rPr>
        <sz val="12"/>
        <color indexed="8"/>
        <rFont val="標楷體"/>
        <family val="4"/>
        <charset val="136"/>
      </rPr>
      <t>促進各種職場性別平等工作機會的預算</t>
    </r>
  </si>
  <si>
    <r>
      <t>1</t>
    </r>
    <r>
      <rPr>
        <sz val="12"/>
        <color indexed="8"/>
        <rFont val="標楷體"/>
        <family val="4"/>
        <charset val="136"/>
      </rPr>
      <t>改善街燈照明系統</t>
    </r>
    <phoneticPr fontId="5" type="noConversion"/>
  </si>
  <si>
    <t>對於夜歸女性的保障</t>
    <phoneticPr fontId="5" type="noConversion"/>
  </si>
  <si>
    <r>
      <rPr>
        <sz val="12"/>
        <color indexed="8"/>
        <rFont val="標楷體"/>
        <family val="4"/>
        <charset val="136"/>
      </rPr>
      <t>其他對促進性別平等有正面影響的一般預算</t>
    </r>
  </si>
  <si>
    <t>xxx</t>
  </si>
  <si>
    <r>
      <rPr>
        <sz val="12"/>
        <color indexed="8"/>
        <rFont val="標楷體"/>
        <family val="4"/>
        <charset val="136"/>
      </rPr>
      <t>二、附屬單位預算部分</t>
    </r>
    <phoneticPr fontId="5" type="noConversion"/>
  </si>
  <si>
    <r>
      <t>xxx</t>
    </r>
    <r>
      <rPr>
        <sz val="14"/>
        <color indexed="8"/>
        <rFont val="標楷體"/>
        <family val="4"/>
        <charset val="136"/>
      </rPr>
      <t>基金合計</t>
    </r>
    <phoneticPr fontId="5" type="noConversion"/>
  </si>
  <si>
    <r>
      <rPr>
        <sz val="14"/>
        <color indexed="8"/>
        <rFont val="標楷體"/>
        <family val="4"/>
        <charset val="136"/>
      </rPr>
      <t>針對單一性別所編列的預算</t>
    </r>
  </si>
  <si>
    <r>
      <rPr>
        <sz val="14"/>
        <color indexed="8"/>
        <rFont val="標楷體"/>
        <family val="4"/>
        <charset val="136"/>
      </rPr>
      <t>針對特定性別議題所編列的預算</t>
    </r>
  </si>
  <si>
    <r>
      <rPr>
        <sz val="14"/>
        <color indexed="8"/>
        <rFont val="標楷體"/>
        <family val="4"/>
        <charset val="136"/>
      </rPr>
      <t>促進各種職場性別平等工作機會的預算</t>
    </r>
  </si>
  <si>
    <r>
      <rPr>
        <sz val="14"/>
        <color indexed="8"/>
        <rFont val="標楷體"/>
        <family val="4"/>
        <charset val="136"/>
      </rPr>
      <t>其他對促進性別平等有正面影響的一般預算</t>
    </r>
  </si>
  <si>
    <t>承辦單位：</t>
    <phoneticPr fontId="5" type="noConversion"/>
  </si>
  <si>
    <r>
      <rPr>
        <sz val="12"/>
        <color indexed="8"/>
        <rFont val="標楷體"/>
        <family val="4"/>
        <charset val="136"/>
      </rPr>
      <t>機關首長：</t>
    </r>
    <phoneticPr fontId="5" type="noConversion"/>
  </si>
  <si>
    <r>
      <t>112</t>
    </r>
    <r>
      <rPr>
        <sz val="14"/>
        <rFont val="標楷體"/>
        <family val="4"/>
        <charset val="136"/>
      </rPr>
      <t>年度</t>
    </r>
    <phoneticPr fontId="5" type="noConversion"/>
  </si>
  <si>
    <t>112較111年度增減比較數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</si>
</sst>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_ "/>
    <numFmt numFmtId="178" formatCode="General_)"/>
    <numFmt numFmtId="179" formatCode="0.00_)"/>
    <numFmt numFmtId="180" formatCode="&quot; &quot;#,##0&quot; &quot;;&quot;-&quot;#,##0&quot; &quot;;&quot; - &quot;;&quot; &quot;@&quot; &quot;"/>
  </numFmts>
  <fonts count="3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color theme="1"/>
      <name val="Arial"/>
      <family val="2"/>
    </font>
    <font>
      <sz val="14"/>
      <color indexed="8"/>
      <name val="標楷體"/>
      <family val="4"/>
      <charset val="136"/>
    </font>
    <font>
      <sz val="14"/>
      <color indexed="8"/>
      <name val="Arial"/>
      <family val="2"/>
    </font>
    <font>
      <sz val="9"/>
      <name val="新細明體"/>
      <family val="1"/>
      <charset val="136"/>
    </font>
    <font>
      <sz val="12"/>
      <color theme="1"/>
      <name val="Arial"/>
      <family val="2"/>
    </font>
    <font>
      <sz val="20"/>
      <color rgb="FF0D0D0D"/>
      <name val="Arial"/>
      <family val="2"/>
    </font>
    <font>
      <sz val="20"/>
      <color indexed="8"/>
      <name val="標楷體"/>
      <family val="4"/>
      <charset val="136"/>
    </font>
    <font>
      <sz val="28"/>
      <color indexed="8"/>
      <name val="Arial"/>
      <family val="2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0D0D0D"/>
      <name val="Arial"/>
      <family val="2"/>
    </font>
    <font>
      <sz val="14"/>
      <color rgb="FF0D0D0D"/>
      <name val="標楷體"/>
      <family val="4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sz val="12"/>
      <color theme="1"/>
      <name val="細明體"/>
      <family val="3"/>
      <charset val="136"/>
    </font>
    <font>
      <sz val="12"/>
      <color indexed="8"/>
      <name val="標楷體"/>
      <family val="4"/>
      <charset val="136"/>
    </font>
    <font>
      <sz val="12"/>
      <name val="Arial"/>
      <family val="2"/>
    </font>
    <font>
      <sz val="12"/>
      <color rgb="FFFF0000"/>
      <name val="細明體"/>
      <family val="3"/>
      <charset val="136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color rgb="FF0D0D0D"/>
      <name val="Arial"/>
      <family val="2"/>
    </font>
    <font>
      <sz val="14"/>
      <color rgb="FF00000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1"/>
      <name val="新細明體"/>
      <family val="1"/>
      <charset val="136"/>
    </font>
    <font>
      <sz val="12"/>
      <name val="華康公文系統字型"/>
      <family val="3"/>
      <charset val="136"/>
    </font>
    <font>
      <sz val="12"/>
      <color rgb="FF00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38" fontId="32" fillId="0" borderId="0" applyBorder="0" applyAlignment="0"/>
    <xf numFmtId="178" fontId="33" fillId="4" borderId="2" applyNumberFormat="0" applyFont="0" applyFill="0" applyBorder="0">
      <alignment horizontal="center" vertical="center"/>
    </xf>
    <xf numFmtId="179" fontId="34" fillId="0" borderId="0"/>
    <xf numFmtId="0" fontId="35" fillId="0" borderId="0"/>
    <xf numFmtId="0" fontId="36" fillId="0" borderId="0" applyNumberFormat="0" applyFill="0" applyBorder="0" applyAlignment="0"/>
    <xf numFmtId="0" fontId="1" fillId="0" borderId="0"/>
    <xf numFmtId="0" fontId="37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38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readingOrder="1"/>
    </xf>
    <xf numFmtId="0" fontId="7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vertical="center" readingOrder="1"/>
    </xf>
    <xf numFmtId="176" fontId="6" fillId="0" borderId="1" xfId="0" applyNumberFormat="1" applyFont="1" applyBorder="1" applyAlignment="1">
      <alignment vertical="center" readingOrder="1"/>
    </xf>
    <xf numFmtId="0" fontId="10" fillId="0" borderId="0" xfId="0" applyFont="1" applyAlignment="1">
      <alignment horizontal="right" vertical="center"/>
    </xf>
    <xf numFmtId="176" fontId="14" fillId="2" borderId="3" xfId="0" applyNumberFormat="1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3" borderId="2" xfId="0" applyFont="1" applyFill="1" applyBorder="1" applyAlignment="1">
      <alignment horizontal="left" vertical="center" wrapText="1" readingOrder="1"/>
    </xf>
    <xf numFmtId="0" fontId="18" fillId="3" borderId="2" xfId="0" applyFont="1" applyFill="1" applyBorder="1" applyAlignment="1">
      <alignment vertical="center" wrapText="1"/>
    </xf>
    <xf numFmtId="176" fontId="18" fillId="3" borderId="3" xfId="0" applyNumberFormat="1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/>
    </xf>
    <xf numFmtId="177" fontId="18" fillId="3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19" fillId="3" borderId="2" xfId="0" applyFont="1" applyFill="1" applyBorder="1" applyAlignment="1">
      <alignment horizontal="left" vertical="center" wrapText="1" readingOrder="1"/>
    </xf>
    <xf numFmtId="0" fontId="20" fillId="3" borderId="2" xfId="0" applyFont="1" applyFill="1" applyBorder="1" applyAlignment="1">
      <alignment vertical="center" wrapText="1"/>
    </xf>
    <xf numFmtId="176" fontId="21" fillId="3" borderId="3" xfId="0" applyNumberFormat="1" applyFont="1" applyFill="1" applyBorder="1" applyAlignment="1">
      <alignment vertical="center" wrapText="1"/>
    </xf>
    <xf numFmtId="0" fontId="20" fillId="3" borderId="3" xfId="0" applyFont="1" applyFill="1" applyBorder="1" applyAlignment="1">
      <alignment horizontal="center" vertical="center" wrapText="1"/>
    </xf>
    <xf numFmtId="177" fontId="20" fillId="3" borderId="2" xfId="0" applyNumberFormat="1" applyFont="1" applyFill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0" fontId="20" fillId="3" borderId="2" xfId="0" applyFont="1" applyFill="1" applyBorder="1" applyAlignment="1">
      <alignment horizontal="center" vertical="center"/>
    </xf>
    <xf numFmtId="177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3" fillId="3" borderId="2" xfId="0" applyFont="1" applyFill="1" applyBorder="1" applyAlignment="1">
      <alignment horizontal="left" vertical="center" wrapText="1" readingOrder="1"/>
    </xf>
    <xf numFmtId="176" fontId="24" fillId="3" borderId="3" xfId="0" applyNumberFormat="1" applyFont="1" applyFill="1" applyBorder="1" applyAlignment="1">
      <alignment horizontal="left" vertical="center" wrapText="1" readingOrder="1"/>
    </xf>
    <xf numFmtId="176" fontId="25" fillId="3" borderId="3" xfId="0" applyNumberFormat="1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3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3" borderId="2" xfId="0" applyFont="1" applyFill="1" applyBorder="1" applyAlignment="1">
      <alignment vertical="top" wrapText="1"/>
    </xf>
    <xf numFmtId="0" fontId="22" fillId="3" borderId="2" xfId="0" applyFont="1" applyFill="1" applyBorder="1" applyAlignment="1">
      <alignment horizontal="left" vertical="center" wrapText="1" readingOrder="1"/>
    </xf>
    <xf numFmtId="0" fontId="18" fillId="3" borderId="2" xfId="0" applyFont="1" applyFill="1" applyBorder="1" applyAlignment="1">
      <alignment vertical="top" wrapText="1"/>
    </xf>
    <xf numFmtId="0" fontId="18" fillId="3" borderId="3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 readingOrder="1"/>
    </xf>
    <xf numFmtId="176" fontId="25" fillId="3" borderId="3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176" fontId="22" fillId="3" borderId="3" xfId="0" applyNumberFormat="1" applyFont="1" applyFill="1" applyBorder="1" applyAlignment="1">
      <alignment horizontal="left" vertical="center" wrapText="1" readingOrder="1"/>
    </xf>
    <xf numFmtId="176" fontId="18" fillId="3" borderId="3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 readingOrder="1"/>
    </xf>
    <xf numFmtId="0" fontId="12" fillId="3" borderId="2" xfId="0" applyFont="1" applyFill="1" applyBorder="1" applyAlignment="1">
      <alignment horizontal="left" vertical="center" wrapText="1" readingOrder="1"/>
    </xf>
    <xf numFmtId="0" fontId="31" fillId="3" borderId="2" xfId="0" applyFont="1" applyFill="1" applyBorder="1" applyAlignment="1">
      <alignment horizontal="center" vertical="center" wrapText="1" readingOrder="1"/>
    </xf>
    <xf numFmtId="0" fontId="31" fillId="3" borderId="2" xfId="0" applyFont="1" applyFill="1" applyBorder="1" applyAlignment="1">
      <alignment horizontal="justify" vertical="center" wrapText="1" readingOrder="1"/>
    </xf>
    <xf numFmtId="0" fontId="31" fillId="3" borderId="2" xfId="0" applyFont="1" applyFill="1" applyBorder="1" applyAlignment="1">
      <alignment horizontal="left" vertical="center" wrapText="1" readingOrder="1"/>
    </xf>
    <xf numFmtId="176" fontId="14" fillId="3" borderId="3" xfId="0" applyNumberFormat="1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vertical="top" wrapText="1"/>
    </xf>
    <xf numFmtId="177" fontId="14" fillId="3" borderId="2" xfId="0" applyNumberFormat="1" applyFont="1" applyFill="1" applyBorder="1" applyAlignment="1">
      <alignment vertical="top" wrapText="1"/>
    </xf>
    <xf numFmtId="0" fontId="31" fillId="0" borderId="2" xfId="0" applyFont="1" applyBorder="1" applyAlignment="1">
      <alignment horizontal="left" vertical="center" wrapText="1" readingOrder="1"/>
    </xf>
    <xf numFmtId="176" fontId="31" fillId="0" borderId="3" xfId="0" applyNumberFormat="1" applyFont="1" applyBorder="1" applyAlignment="1">
      <alignment horizontal="left" vertical="center" wrapText="1" readingOrder="1"/>
    </xf>
    <xf numFmtId="176" fontId="14" fillId="0" borderId="3" xfId="0" applyNumberFormat="1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 readingOrder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3" fillId="2" borderId="2" xfId="0" applyFont="1" applyFill="1" applyBorder="1" applyAlignment="1">
      <alignment horizontal="center" vertical="center" wrapText="1" readingOrder="1"/>
    </xf>
    <xf numFmtId="176" fontId="13" fillId="2" borderId="3" xfId="0" applyNumberFormat="1" applyFont="1" applyFill="1" applyBorder="1" applyAlignment="1">
      <alignment horizontal="center" vertical="center" wrapText="1" readingOrder="1"/>
    </xf>
    <xf numFmtId="176" fontId="13" fillId="2" borderId="4" xfId="0" applyNumberFormat="1" applyFont="1" applyFill="1" applyBorder="1" applyAlignment="1">
      <alignment horizontal="center" vertical="center" wrapText="1" readingOrder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readingOrder="1"/>
    </xf>
    <xf numFmtId="0" fontId="2" fillId="3" borderId="5" xfId="0" applyFont="1" applyFill="1" applyBorder="1" applyAlignment="1">
      <alignment horizontal="left" vertical="center" readingOrder="1"/>
    </xf>
    <xf numFmtId="0" fontId="2" fillId="3" borderId="4" xfId="0" applyFont="1" applyFill="1" applyBorder="1" applyAlignment="1">
      <alignment horizontal="left" vertical="center" readingOrder="1"/>
    </xf>
    <xf numFmtId="0" fontId="18" fillId="3" borderId="2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top" wrapText="1"/>
    </xf>
    <xf numFmtId="0" fontId="22" fillId="3" borderId="2" xfId="0" applyFont="1" applyFill="1" applyBorder="1" applyAlignment="1">
      <alignment horizontal="center" vertical="center" wrapText="1" readingOrder="1"/>
    </xf>
    <xf numFmtId="0" fontId="22" fillId="3" borderId="2" xfId="0" applyFont="1" applyFill="1" applyBorder="1" applyAlignment="1">
      <alignment horizontal="justify" vertical="center" wrapText="1" readingOrder="1"/>
    </xf>
    <xf numFmtId="0" fontId="1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 readingOrder="1"/>
    </xf>
    <xf numFmtId="0" fontId="14" fillId="0" borderId="2" xfId="0" applyFont="1" applyBorder="1" applyAlignment="1">
      <alignment vertical="top" wrapText="1"/>
    </xf>
    <xf numFmtId="0" fontId="31" fillId="0" borderId="2" xfId="0" applyFont="1" applyBorder="1" applyAlignment="1">
      <alignment horizontal="center" vertical="center" wrapText="1" readingOrder="1"/>
    </xf>
    <xf numFmtId="0" fontId="31" fillId="0" borderId="2" xfId="0" applyFont="1" applyBorder="1" applyAlignment="1">
      <alignment horizontal="justify" vertical="center" wrapText="1" readingOrder="1"/>
    </xf>
    <xf numFmtId="0" fontId="6" fillId="0" borderId="8" xfId="0" applyFont="1" applyBorder="1" applyAlignment="1">
      <alignment horizontal="center" vertical="center"/>
    </xf>
  </cellXfs>
  <cellStyles count="12">
    <cellStyle name="eng" xfId="1"/>
    <cellStyle name="lu" xfId="2"/>
    <cellStyle name="Normal - Style1" xfId="3"/>
    <cellStyle name="Normal_Basic Assumptions" xfId="4"/>
    <cellStyle name="一般" xfId="0" builtinId="0"/>
    <cellStyle name="一般 2" xfId="5"/>
    <cellStyle name="一般 3" xfId="6"/>
    <cellStyle name="一般 4" xfId="7"/>
    <cellStyle name="千分位 2" xfId="8"/>
    <cellStyle name="千分位[0] 2" xfId="9"/>
    <cellStyle name="千分位[0] 2 2" xfId="10"/>
    <cellStyle name="貨幣[0]_Apply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8"/>
  <sheetViews>
    <sheetView tabSelected="1" view="pageBreakPreview" topLeftCell="D1" zoomScale="55" zoomScaleNormal="60" zoomScaleSheetLayoutView="55" workbookViewId="0">
      <selection activeCell="F18" sqref="F18"/>
    </sheetView>
  </sheetViews>
  <sheetFormatPr defaultColWidth="9" defaultRowHeight="15"/>
  <cols>
    <col min="1" max="1" width="22.125" style="2" customWidth="1"/>
    <col min="2" max="2" width="5.75" style="2" customWidth="1"/>
    <col min="3" max="3" width="26.625" style="2" customWidth="1"/>
    <col min="4" max="4" width="34.75" style="2" customWidth="1"/>
    <col min="5" max="5" width="14.875" style="3" customWidth="1"/>
    <col min="6" max="6" width="15.375" style="3" customWidth="1"/>
    <col min="7" max="7" width="44.125" style="2" customWidth="1"/>
    <col min="8" max="8" width="12" style="4" customWidth="1"/>
    <col min="9" max="9" width="12.25" style="2" customWidth="1"/>
    <col min="10" max="10" width="30.625" style="2" customWidth="1"/>
    <col min="11" max="17" width="16.75" style="2" customWidth="1"/>
    <col min="18" max="16384" width="9" style="2"/>
  </cols>
  <sheetData>
    <row r="1" spans="1:18" ht="19.5">
      <c r="A1" s="1" t="s">
        <v>0</v>
      </c>
    </row>
    <row r="2" spans="1:18" ht="33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"/>
      <c r="Q2" s="5"/>
    </row>
    <row r="3" spans="1:18" ht="23.25" customHeight="1">
      <c r="A3" s="6"/>
      <c r="B3" s="7"/>
      <c r="C3" s="7"/>
      <c r="D3" s="7"/>
      <c r="E3" s="8"/>
      <c r="F3" s="8"/>
      <c r="I3" s="9"/>
      <c r="J3" s="7"/>
      <c r="Q3" s="63" t="s">
        <v>2</v>
      </c>
      <c r="R3" s="64"/>
    </row>
    <row r="4" spans="1:18" ht="24" customHeight="1">
      <c r="A4" s="65" t="s">
        <v>3</v>
      </c>
      <c r="B4" s="65" t="s">
        <v>4</v>
      </c>
      <c r="C4" s="65"/>
      <c r="D4" s="67" t="s">
        <v>5</v>
      </c>
      <c r="E4" s="68" t="s">
        <v>6</v>
      </c>
      <c r="F4" s="69"/>
      <c r="G4" s="67" t="s">
        <v>7</v>
      </c>
      <c r="H4" s="70" t="s">
        <v>8</v>
      </c>
      <c r="I4" s="67" t="s">
        <v>53</v>
      </c>
      <c r="J4" s="67" t="s">
        <v>9</v>
      </c>
      <c r="K4" s="67" t="s">
        <v>10</v>
      </c>
      <c r="L4" s="67"/>
      <c r="M4" s="67"/>
      <c r="N4" s="67"/>
      <c r="O4" s="67"/>
      <c r="P4" s="67"/>
      <c r="Q4" s="67"/>
    </row>
    <row r="5" spans="1:18" ht="57" customHeight="1">
      <c r="A5" s="66"/>
      <c r="B5" s="65"/>
      <c r="C5" s="65"/>
      <c r="D5" s="65"/>
      <c r="E5" s="10" t="s">
        <v>11</v>
      </c>
      <c r="F5" s="10" t="s">
        <v>52</v>
      </c>
      <c r="G5" s="65"/>
      <c r="H5" s="71"/>
      <c r="I5" s="67"/>
      <c r="J5" s="67"/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2" t="s">
        <v>19</v>
      </c>
    </row>
    <row r="6" spans="1:18" ht="23.25" customHeight="1">
      <c r="A6" s="72" t="s">
        <v>20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8" ht="23.25" customHeight="1">
      <c r="A7" s="13" t="s">
        <v>21</v>
      </c>
      <c r="B7" s="75"/>
      <c r="C7" s="75"/>
      <c r="D7" s="14"/>
      <c r="E7" s="15"/>
      <c r="F7" s="15"/>
      <c r="G7" s="14"/>
      <c r="H7" s="16"/>
      <c r="I7" s="17">
        <f>F7-E7</f>
        <v>0</v>
      </c>
      <c r="J7" s="18"/>
      <c r="K7" s="19">
        <f t="shared" ref="K7:Q7" si="0">K8+K19</f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285000</v>
      </c>
      <c r="R7" s="20">
        <f>F7-K7-L7-M7-N7-O7-P7-Q7</f>
        <v>-285000</v>
      </c>
    </row>
    <row r="8" spans="1:18" s="29" customFormat="1" ht="23.25" customHeight="1">
      <c r="A8" s="21" t="s">
        <v>22</v>
      </c>
      <c r="B8" s="76"/>
      <c r="C8" s="76"/>
      <c r="D8" s="22"/>
      <c r="E8" s="23">
        <f>SUM(E9:E22)</f>
        <v>285000</v>
      </c>
      <c r="F8" s="23">
        <f>SUM(F9:F22)</f>
        <v>285000</v>
      </c>
      <c r="G8" s="22"/>
      <c r="H8" s="24"/>
      <c r="I8" s="25">
        <f>F8-E8</f>
        <v>0</v>
      </c>
      <c r="J8" s="26"/>
      <c r="K8" s="27">
        <f t="shared" ref="K8:Q8" si="1">SUM(K9:K18)</f>
        <v>0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285000</v>
      </c>
      <c r="R8" s="28">
        <f t="shared" ref="R8:R38" si="2">F8-K8-L8-M8-N8-O8-P8-Q8</f>
        <v>0</v>
      </c>
    </row>
    <row r="9" spans="1:18" ht="30" customHeight="1">
      <c r="A9" s="77"/>
      <c r="B9" s="78" t="s">
        <v>23</v>
      </c>
      <c r="C9" s="79" t="s">
        <v>24</v>
      </c>
      <c r="D9" s="30" t="s">
        <v>25</v>
      </c>
      <c r="E9" s="31">
        <f>$F$9</f>
        <v>10000</v>
      </c>
      <c r="F9" s="32">
        <v>10000</v>
      </c>
      <c r="G9" s="33" t="s">
        <v>26</v>
      </c>
      <c r="H9" s="34" t="s">
        <v>27</v>
      </c>
      <c r="I9" s="17">
        <v>0</v>
      </c>
      <c r="J9" s="80" t="s">
        <v>28</v>
      </c>
      <c r="K9" s="19"/>
      <c r="L9" s="35"/>
      <c r="M9" s="35"/>
      <c r="N9" s="35"/>
      <c r="O9" s="35"/>
      <c r="P9" s="36"/>
      <c r="Q9" s="32">
        <v>10000</v>
      </c>
      <c r="R9" s="20">
        <f t="shared" si="2"/>
        <v>0</v>
      </c>
    </row>
    <row r="10" spans="1:18" ht="30" customHeight="1">
      <c r="A10" s="77"/>
      <c r="B10" s="78"/>
      <c r="C10" s="79"/>
      <c r="D10" s="30" t="s">
        <v>29</v>
      </c>
      <c r="E10" s="31">
        <f>$F$9</f>
        <v>10000</v>
      </c>
      <c r="F10" s="32">
        <v>10000</v>
      </c>
      <c r="G10" s="33" t="s">
        <v>26</v>
      </c>
      <c r="H10" s="34" t="s">
        <v>27</v>
      </c>
      <c r="I10" s="17">
        <v>0</v>
      </c>
      <c r="J10" s="81"/>
      <c r="K10" s="19"/>
      <c r="L10" s="35"/>
      <c r="M10" s="35"/>
      <c r="N10" s="35"/>
      <c r="O10" s="35"/>
      <c r="P10" s="36"/>
      <c r="Q10" s="32">
        <v>10000</v>
      </c>
      <c r="R10" s="20"/>
    </row>
    <row r="11" spans="1:18" ht="30" customHeight="1">
      <c r="A11" s="77"/>
      <c r="B11" s="78"/>
      <c r="C11" s="79"/>
      <c r="D11" s="30" t="s">
        <v>30</v>
      </c>
      <c r="E11" s="31">
        <v>200000</v>
      </c>
      <c r="F11" s="32">
        <v>200000</v>
      </c>
      <c r="G11" s="37" t="s">
        <v>31</v>
      </c>
      <c r="H11" s="34" t="s">
        <v>27</v>
      </c>
      <c r="I11" s="17">
        <f t="shared" ref="I11:I27" si="3">F11-E11</f>
        <v>0</v>
      </c>
      <c r="J11" s="18"/>
      <c r="K11" s="19"/>
      <c r="L11" s="35"/>
      <c r="M11" s="36"/>
      <c r="N11" s="35"/>
      <c r="O11" s="35"/>
      <c r="P11" s="35"/>
      <c r="Q11" s="32">
        <v>200000</v>
      </c>
      <c r="R11" s="20">
        <f t="shared" si="2"/>
        <v>0</v>
      </c>
    </row>
    <row r="12" spans="1:18" ht="30" customHeight="1">
      <c r="A12" s="77"/>
      <c r="B12" s="78" t="s">
        <v>32</v>
      </c>
      <c r="C12" s="79" t="s">
        <v>33</v>
      </c>
      <c r="D12" s="30" t="s">
        <v>34</v>
      </c>
      <c r="E12" s="31">
        <v>10000</v>
      </c>
      <c r="F12" s="32">
        <v>10000</v>
      </c>
      <c r="G12" s="33" t="s">
        <v>35</v>
      </c>
      <c r="H12" s="34" t="s">
        <v>27</v>
      </c>
      <c r="I12" s="17">
        <f t="shared" si="3"/>
        <v>0</v>
      </c>
      <c r="J12" s="18"/>
      <c r="K12" s="19"/>
      <c r="L12" s="35"/>
      <c r="M12" s="36"/>
      <c r="N12" s="35"/>
      <c r="O12" s="35"/>
      <c r="P12" s="35"/>
      <c r="Q12" s="32">
        <v>10000</v>
      </c>
      <c r="R12" s="20">
        <f t="shared" si="2"/>
        <v>0</v>
      </c>
    </row>
    <row r="13" spans="1:18" ht="30" customHeight="1">
      <c r="A13" s="77"/>
      <c r="B13" s="78"/>
      <c r="C13" s="79"/>
      <c r="D13" s="30" t="s">
        <v>36</v>
      </c>
      <c r="E13" s="31">
        <v>1000</v>
      </c>
      <c r="F13" s="32">
        <v>1000</v>
      </c>
      <c r="G13" s="33" t="s">
        <v>37</v>
      </c>
      <c r="H13" s="34" t="s">
        <v>27</v>
      </c>
      <c r="I13" s="17">
        <f t="shared" si="3"/>
        <v>0</v>
      </c>
      <c r="J13" s="18"/>
      <c r="K13" s="19"/>
      <c r="L13" s="35"/>
      <c r="M13" s="36"/>
      <c r="N13" s="35"/>
      <c r="O13" s="35"/>
      <c r="P13" s="35"/>
      <c r="Q13" s="32">
        <v>1000</v>
      </c>
      <c r="R13" s="20">
        <f t="shared" si="2"/>
        <v>0</v>
      </c>
    </row>
    <row r="14" spans="1:18" ht="30" customHeight="1">
      <c r="A14" s="77"/>
      <c r="B14" s="78"/>
      <c r="C14" s="79"/>
      <c r="D14" s="30" t="s">
        <v>38</v>
      </c>
      <c r="E14" s="31">
        <v>4000</v>
      </c>
      <c r="F14" s="32">
        <v>4000</v>
      </c>
      <c r="G14" s="33" t="s">
        <v>37</v>
      </c>
      <c r="H14" s="34" t="s">
        <v>27</v>
      </c>
      <c r="I14" s="17">
        <f t="shared" si="3"/>
        <v>0</v>
      </c>
      <c r="J14" s="18"/>
      <c r="K14" s="19"/>
      <c r="L14" s="35"/>
      <c r="M14" s="36"/>
      <c r="N14" s="35"/>
      <c r="O14" s="35"/>
      <c r="P14" s="35"/>
      <c r="Q14" s="32">
        <v>4000</v>
      </c>
      <c r="R14" s="20">
        <f t="shared" si="2"/>
        <v>0</v>
      </c>
    </row>
    <row r="15" spans="1:18" ht="30" customHeight="1">
      <c r="A15" s="77"/>
      <c r="B15" s="78">
        <v>2</v>
      </c>
      <c r="C15" s="79" t="s">
        <v>39</v>
      </c>
      <c r="D15" s="30" t="s">
        <v>40</v>
      </c>
      <c r="E15" s="31">
        <v>50000</v>
      </c>
      <c r="F15" s="32">
        <v>50000</v>
      </c>
      <c r="G15" s="33" t="s">
        <v>41</v>
      </c>
      <c r="H15" s="34" t="s">
        <v>27</v>
      </c>
      <c r="I15" s="17">
        <f t="shared" si="3"/>
        <v>0</v>
      </c>
      <c r="J15" s="18"/>
      <c r="K15" s="19"/>
      <c r="L15" s="35"/>
      <c r="M15" s="35"/>
      <c r="N15" s="36"/>
      <c r="O15" s="35"/>
      <c r="P15" s="35"/>
      <c r="Q15" s="32">
        <v>50000</v>
      </c>
      <c r="R15" s="20">
        <f t="shared" si="2"/>
        <v>0</v>
      </c>
    </row>
    <row r="16" spans="1:18" ht="30" customHeight="1">
      <c r="A16" s="77"/>
      <c r="B16" s="78"/>
      <c r="C16" s="79"/>
      <c r="D16" s="38">
        <v>2</v>
      </c>
      <c r="E16" s="31"/>
      <c r="F16" s="32"/>
      <c r="G16" s="39"/>
      <c r="H16" s="40"/>
      <c r="I16" s="17">
        <f t="shared" si="3"/>
        <v>0</v>
      </c>
      <c r="J16" s="18"/>
      <c r="K16" s="19"/>
      <c r="L16" s="35"/>
      <c r="M16" s="35"/>
      <c r="N16" s="35"/>
      <c r="O16" s="35"/>
      <c r="P16" s="35"/>
      <c r="Q16" s="41"/>
      <c r="R16" s="20">
        <f t="shared" si="2"/>
        <v>0</v>
      </c>
    </row>
    <row r="17" spans="1:18" ht="30" customHeight="1">
      <c r="A17" s="77"/>
      <c r="B17" s="78">
        <v>3</v>
      </c>
      <c r="C17" s="79" t="s">
        <v>42</v>
      </c>
      <c r="D17" s="38">
        <v>1</v>
      </c>
      <c r="E17" s="31"/>
      <c r="F17" s="32"/>
      <c r="G17" s="39"/>
      <c r="H17" s="40"/>
      <c r="I17" s="17">
        <f t="shared" si="3"/>
        <v>0</v>
      </c>
      <c r="J17" s="18"/>
      <c r="K17" s="19"/>
      <c r="L17" s="35"/>
      <c r="M17" s="35"/>
      <c r="N17" s="35"/>
      <c r="O17" s="35"/>
      <c r="P17" s="35"/>
      <c r="Q17" s="41"/>
      <c r="R17" s="20">
        <f t="shared" si="2"/>
        <v>0</v>
      </c>
    </row>
    <row r="18" spans="1:18" ht="30" customHeight="1">
      <c r="A18" s="77"/>
      <c r="B18" s="78"/>
      <c r="C18" s="79"/>
      <c r="D18" s="38">
        <v>2</v>
      </c>
      <c r="E18" s="31"/>
      <c r="F18" s="32"/>
      <c r="G18" s="39"/>
      <c r="H18" s="40"/>
      <c r="I18" s="17">
        <f t="shared" si="3"/>
        <v>0</v>
      </c>
      <c r="J18" s="18"/>
      <c r="K18" s="19"/>
      <c r="L18" s="35"/>
      <c r="M18" s="35"/>
      <c r="N18" s="35"/>
      <c r="O18" s="35"/>
      <c r="P18" s="35"/>
      <c r="Q18" s="35"/>
      <c r="R18" s="20">
        <f t="shared" si="2"/>
        <v>0</v>
      </c>
    </row>
    <row r="19" spans="1:18" ht="23.25" customHeight="1">
      <c r="A19" s="42" t="s">
        <v>43</v>
      </c>
      <c r="B19" s="75"/>
      <c r="C19" s="75"/>
      <c r="D19" s="14"/>
      <c r="E19" s="43">
        <f>SUM(E20:E27)</f>
        <v>0</v>
      </c>
      <c r="F19" s="43">
        <f>SUM(F20:F27)</f>
        <v>0</v>
      </c>
      <c r="G19" s="14"/>
      <c r="H19" s="16"/>
      <c r="I19" s="17">
        <f t="shared" si="3"/>
        <v>0</v>
      </c>
      <c r="J19" s="18"/>
      <c r="K19" s="19">
        <f t="shared" ref="K19:Q19" si="4">SUM(K20:K27)</f>
        <v>0</v>
      </c>
      <c r="L19" s="19">
        <f t="shared" si="4"/>
        <v>0</v>
      </c>
      <c r="M19" s="19">
        <f t="shared" si="4"/>
        <v>0</v>
      </c>
      <c r="N19" s="19">
        <f t="shared" si="4"/>
        <v>0</v>
      </c>
      <c r="O19" s="19">
        <f t="shared" si="4"/>
        <v>0</v>
      </c>
      <c r="P19" s="19">
        <f t="shared" si="4"/>
        <v>0</v>
      </c>
      <c r="Q19" s="19">
        <f t="shared" si="4"/>
        <v>0</v>
      </c>
      <c r="R19" s="20">
        <f t="shared" si="2"/>
        <v>0</v>
      </c>
    </row>
    <row r="20" spans="1:18" ht="30" customHeight="1">
      <c r="A20" s="77"/>
      <c r="B20" s="78" t="s">
        <v>23</v>
      </c>
      <c r="C20" s="79" t="s">
        <v>24</v>
      </c>
      <c r="D20" s="38">
        <v>1</v>
      </c>
      <c r="E20" s="31"/>
      <c r="F20" s="32"/>
      <c r="G20" s="39"/>
      <c r="H20" s="40"/>
      <c r="I20" s="17">
        <f t="shared" si="3"/>
        <v>0</v>
      </c>
      <c r="J20" s="18"/>
      <c r="K20" s="19"/>
      <c r="L20" s="35"/>
      <c r="M20" s="35"/>
      <c r="N20" s="35"/>
      <c r="O20" s="35"/>
      <c r="P20" s="35"/>
      <c r="Q20" s="35"/>
      <c r="R20" s="20">
        <f t="shared" si="2"/>
        <v>0</v>
      </c>
    </row>
    <row r="21" spans="1:18" ht="30" customHeight="1">
      <c r="A21" s="77"/>
      <c r="B21" s="78"/>
      <c r="C21" s="79"/>
      <c r="D21" s="38">
        <v>2</v>
      </c>
      <c r="E21" s="31"/>
      <c r="F21" s="32"/>
      <c r="G21" s="39"/>
      <c r="H21" s="40"/>
      <c r="I21" s="17">
        <f t="shared" si="3"/>
        <v>0</v>
      </c>
      <c r="J21" s="18"/>
      <c r="K21" s="19"/>
      <c r="L21" s="35"/>
      <c r="M21" s="35"/>
      <c r="N21" s="35"/>
      <c r="O21" s="35"/>
      <c r="P21" s="35"/>
      <c r="Q21" s="35"/>
      <c r="R21" s="20">
        <f t="shared" si="2"/>
        <v>0</v>
      </c>
    </row>
    <row r="22" spans="1:18" ht="30" customHeight="1">
      <c r="A22" s="77"/>
      <c r="B22" s="78" t="s">
        <v>32</v>
      </c>
      <c r="C22" s="79" t="s">
        <v>33</v>
      </c>
      <c r="D22" s="38">
        <v>1</v>
      </c>
      <c r="E22" s="31"/>
      <c r="F22" s="32"/>
      <c r="G22" s="39"/>
      <c r="H22" s="40"/>
      <c r="I22" s="17">
        <f t="shared" si="3"/>
        <v>0</v>
      </c>
      <c r="J22" s="18"/>
      <c r="K22" s="19"/>
      <c r="L22" s="35"/>
      <c r="M22" s="35"/>
      <c r="N22" s="35"/>
      <c r="O22" s="35"/>
      <c r="P22" s="35"/>
      <c r="Q22" s="35"/>
      <c r="R22" s="20">
        <f t="shared" si="2"/>
        <v>0</v>
      </c>
    </row>
    <row r="23" spans="1:18" ht="30" customHeight="1">
      <c r="A23" s="77"/>
      <c r="B23" s="78"/>
      <c r="C23" s="79"/>
      <c r="D23" s="38">
        <v>2</v>
      </c>
      <c r="E23" s="31"/>
      <c r="F23" s="32"/>
      <c r="G23" s="39"/>
      <c r="H23" s="40"/>
      <c r="I23" s="17">
        <f t="shared" si="3"/>
        <v>0</v>
      </c>
      <c r="J23" s="18"/>
      <c r="K23" s="19"/>
      <c r="L23" s="35"/>
      <c r="M23" s="35"/>
      <c r="N23" s="35"/>
      <c r="O23" s="35"/>
      <c r="P23" s="35"/>
      <c r="Q23" s="35"/>
      <c r="R23" s="20">
        <f t="shared" si="2"/>
        <v>0</v>
      </c>
    </row>
    <row r="24" spans="1:18" ht="30" customHeight="1">
      <c r="A24" s="77"/>
      <c r="B24" s="78">
        <v>2</v>
      </c>
      <c r="C24" s="79" t="s">
        <v>39</v>
      </c>
      <c r="D24" s="38">
        <v>1</v>
      </c>
      <c r="E24" s="31"/>
      <c r="F24" s="32"/>
      <c r="G24" s="39"/>
      <c r="H24" s="40"/>
      <c r="I24" s="17">
        <f t="shared" si="3"/>
        <v>0</v>
      </c>
      <c r="J24" s="18"/>
      <c r="K24" s="19"/>
      <c r="L24" s="35"/>
      <c r="M24" s="35"/>
      <c r="N24" s="35"/>
      <c r="O24" s="35"/>
      <c r="P24" s="35"/>
      <c r="Q24" s="35"/>
      <c r="R24" s="20">
        <f t="shared" si="2"/>
        <v>0</v>
      </c>
    </row>
    <row r="25" spans="1:18" ht="30" customHeight="1">
      <c r="A25" s="77"/>
      <c r="B25" s="78"/>
      <c r="C25" s="79"/>
      <c r="D25" s="38">
        <v>2</v>
      </c>
      <c r="E25" s="31"/>
      <c r="F25" s="32"/>
      <c r="G25" s="39"/>
      <c r="H25" s="40"/>
      <c r="I25" s="17">
        <f t="shared" si="3"/>
        <v>0</v>
      </c>
      <c r="J25" s="18"/>
      <c r="K25" s="44"/>
      <c r="L25" s="18"/>
      <c r="M25" s="18"/>
      <c r="N25" s="18"/>
      <c r="O25" s="18"/>
      <c r="P25" s="18"/>
      <c r="Q25" s="18"/>
      <c r="R25" s="20">
        <f t="shared" si="2"/>
        <v>0</v>
      </c>
    </row>
    <row r="26" spans="1:18" ht="30" customHeight="1">
      <c r="A26" s="77"/>
      <c r="B26" s="78">
        <v>3</v>
      </c>
      <c r="C26" s="79" t="s">
        <v>42</v>
      </c>
      <c r="D26" s="38">
        <v>1</v>
      </c>
      <c r="E26" s="45"/>
      <c r="F26" s="46"/>
      <c r="G26" s="39"/>
      <c r="H26" s="40"/>
      <c r="I26" s="17">
        <f t="shared" si="3"/>
        <v>0</v>
      </c>
      <c r="J26" s="18"/>
      <c r="K26" s="44"/>
      <c r="L26" s="18"/>
      <c r="M26" s="18"/>
      <c r="N26" s="18"/>
      <c r="O26" s="18"/>
      <c r="P26" s="18"/>
      <c r="Q26" s="18"/>
      <c r="R26" s="20">
        <f t="shared" si="2"/>
        <v>0</v>
      </c>
    </row>
    <row r="27" spans="1:18" ht="30" customHeight="1">
      <c r="A27" s="77"/>
      <c r="B27" s="78"/>
      <c r="C27" s="79"/>
      <c r="D27" s="38">
        <v>2</v>
      </c>
      <c r="E27" s="45"/>
      <c r="F27" s="46"/>
      <c r="G27" s="39"/>
      <c r="H27" s="40"/>
      <c r="I27" s="17">
        <f t="shared" si="3"/>
        <v>0</v>
      </c>
      <c r="J27" s="18"/>
      <c r="K27" s="44"/>
      <c r="L27" s="18"/>
      <c r="M27" s="18"/>
      <c r="N27" s="18"/>
      <c r="O27" s="18"/>
      <c r="P27" s="18"/>
      <c r="Q27" s="18"/>
      <c r="R27" s="20">
        <f t="shared" si="2"/>
        <v>0</v>
      </c>
    </row>
    <row r="28" spans="1:18" ht="23.25" customHeight="1">
      <c r="A28" s="82" t="s">
        <v>44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47"/>
      <c r="Q28" s="47"/>
      <c r="R28" s="20">
        <f t="shared" si="2"/>
        <v>0</v>
      </c>
    </row>
    <row r="29" spans="1:18" ht="23.25" customHeight="1">
      <c r="A29" s="48" t="s">
        <v>45</v>
      </c>
      <c r="B29" s="49"/>
      <c r="C29" s="50"/>
      <c r="D29" s="51"/>
      <c r="E29" s="52">
        <f>SUM(E30:E37)</f>
        <v>0</v>
      </c>
      <c r="F29" s="52">
        <f>SUM(F30:F37)</f>
        <v>0</v>
      </c>
      <c r="G29" s="53"/>
      <c r="H29" s="54"/>
      <c r="I29" s="55">
        <f>F29-E29</f>
        <v>0</v>
      </c>
      <c r="J29" s="18"/>
      <c r="K29" s="44">
        <f>SUM(K30:K37)</f>
        <v>0</v>
      </c>
      <c r="L29" s="44">
        <f t="shared" ref="L29:Q29" si="5">SUM(L30:L37)</f>
        <v>0</v>
      </c>
      <c r="M29" s="44">
        <f t="shared" si="5"/>
        <v>0</v>
      </c>
      <c r="N29" s="44">
        <f t="shared" si="5"/>
        <v>0</v>
      </c>
      <c r="O29" s="44">
        <f t="shared" si="5"/>
        <v>0</v>
      </c>
      <c r="P29" s="44">
        <f t="shared" si="5"/>
        <v>0</v>
      </c>
      <c r="Q29" s="44">
        <f t="shared" si="5"/>
        <v>0</v>
      </c>
      <c r="R29" s="20">
        <f t="shared" si="2"/>
        <v>0</v>
      </c>
    </row>
    <row r="30" spans="1:18" ht="30" customHeight="1">
      <c r="A30" s="83"/>
      <c r="B30" s="84" t="s">
        <v>23</v>
      </c>
      <c r="C30" s="85" t="s">
        <v>46</v>
      </c>
      <c r="D30" s="56">
        <v>1</v>
      </c>
      <c r="E30" s="57"/>
      <c r="F30" s="58"/>
      <c r="G30" s="59"/>
      <c r="H30" s="60"/>
      <c r="I30" s="55">
        <f t="shared" ref="I30:I37" si="6">F30-E30</f>
        <v>0</v>
      </c>
      <c r="J30" s="18"/>
      <c r="K30" s="18"/>
      <c r="L30" s="18"/>
      <c r="M30" s="18"/>
      <c r="N30" s="18"/>
      <c r="O30" s="18"/>
      <c r="P30" s="18"/>
      <c r="Q30" s="18"/>
      <c r="R30" s="20">
        <f t="shared" si="2"/>
        <v>0</v>
      </c>
    </row>
    <row r="31" spans="1:18" ht="30" customHeight="1">
      <c r="A31" s="83"/>
      <c r="B31" s="84"/>
      <c r="C31" s="85"/>
      <c r="D31" s="56">
        <v>2</v>
      </c>
      <c r="E31" s="57"/>
      <c r="F31" s="58"/>
      <c r="G31" s="59"/>
      <c r="H31" s="60"/>
      <c r="I31" s="55">
        <f t="shared" si="6"/>
        <v>0</v>
      </c>
      <c r="J31" s="18"/>
      <c r="K31" s="18"/>
      <c r="L31" s="18"/>
      <c r="M31" s="18"/>
      <c r="N31" s="18"/>
      <c r="O31" s="18"/>
      <c r="P31" s="18"/>
      <c r="Q31" s="18"/>
      <c r="R31" s="20">
        <f t="shared" si="2"/>
        <v>0</v>
      </c>
    </row>
    <row r="32" spans="1:18" ht="30" customHeight="1">
      <c r="A32" s="83"/>
      <c r="B32" s="84" t="s">
        <v>32</v>
      </c>
      <c r="C32" s="85" t="s">
        <v>47</v>
      </c>
      <c r="D32" s="56">
        <v>1</v>
      </c>
      <c r="E32" s="57"/>
      <c r="F32" s="58"/>
      <c r="G32" s="59"/>
      <c r="H32" s="60"/>
      <c r="I32" s="55">
        <f t="shared" si="6"/>
        <v>0</v>
      </c>
      <c r="J32" s="18"/>
      <c r="K32" s="18"/>
      <c r="L32" s="18"/>
      <c r="M32" s="18"/>
      <c r="N32" s="18"/>
      <c r="O32" s="18"/>
      <c r="P32" s="18"/>
      <c r="Q32" s="18"/>
      <c r="R32" s="20">
        <f t="shared" si="2"/>
        <v>0</v>
      </c>
    </row>
    <row r="33" spans="1:18" ht="30" customHeight="1">
      <c r="A33" s="83"/>
      <c r="B33" s="84"/>
      <c r="C33" s="85"/>
      <c r="D33" s="56">
        <v>2</v>
      </c>
      <c r="E33" s="57"/>
      <c r="F33" s="58"/>
      <c r="G33" s="59"/>
      <c r="H33" s="60"/>
      <c r="I33" s="55">
        <f t="shared" si="6"/>
        <v>0</v>
      </c>
      <c r="J33" s="18"/>
      <c r="K33" s="18"/>
      <c r="L33" s="18"/>
      <c r="M33" s="18"/>
      <c r="N33" s="18"/>
      <c r="O33" s="18"/>
      <c r="P33" s="18"/>
      <c r="Q33" s="18"/>
      <c r="R33" s="20">
        <f t="shared" si="2"/>
        <v>0</v>
      </c>
    </row>
    <row r="34" spans="1:18" ht="30" customHeight="1">
      <c r="A34" s="83"/>
      <c r="B34" s="84">
        <v>2</v>
      </c>
      <c r="C34" s="85" t="s">
        <v>48</v>
      </c>
      <c r="D34" s="56">
        <v>1</v>
      </c>
      <c r="E34" s="57"/>
      <c r="F34" s="58"/>
      <c r="G34" s="59"/>
      <c r="H34" s="60"/>
      <c r="I34" s="55">
        <f t="shared" si="6"/>
        <v>0</v>
      </c>
      <c r="J34" s="18"/>
      <c r="K34" s="18"/>
      <c r="L34" s="18"/>
      <c r="M34" s="18"/>
      <c r="N34" s="18"/>
      <c r="O34" s="18"/>
      <c r="P34" s="18"/>
      <c r="Q34" s="18"/>
      <c r="R34" s="20">
        <f t="shared" si="2"/>
        <v>0</v>
      </c>
    </row>
    <row r="35" spans="1:18" ht="30" customHeight="1">
      <c r="A35" s="83"/>
      <c r="B35" s="84"/>
      <c r="C35" s="85"/>
      <c r="D35" s="56">
        <v>2</v>
      </c>
      <c r="E35" s="57"/>
      <c r="F35" s="58"/>
      <c r="G35" s="59"/>
      <c r="H35" s="60"/>
      <c r="I35" s="55">
        <f t="shared" si="6"/>
        <v>0</v>
      </c>
      <c r="J35" s="18"/>
      <c r="K35" s="18"/>
      <c r="L35" s="18"/>
      <c r="M35" s="18"/>
      <c r="N35" s="18"/>
      <c r="O35" s="18"/>
      <c r="P35" s="18"/>
      <c r="Q35" s="18"/>
      <c r="R35" s="20">
        <f t="shared" si="2"/>
        <v>0</v>
      </c>
    </row>
    <row r="36" spans="1:18" ht="30" customHeight="1">
      <c r="A36" s="83"/>
      <c r="B36" s="84">
        <v>3</v>
      </c>
      <c r="C36" s="85" t="s">
        <v>49</v>
      </c>
      <c r="D36" s="56">
        <v>1</v>
      </c>
      <c r="E36" s="57"/>
      <c r="F36" s="58"/>
      <c r="G36" s="59"/>
      <c r="H36" s="60"/>
      <c r="I36" s="55">
        <f t="shared" si="6"/>
        <v>0</v>
      </c>
      <c r="J36" s="18"/>
      <c r="K36" s="18"/>
      <c r="L36" s="18"/>
      <c r="M36" s="18"/>
      <c r="N36" s="18"/>
      <c r="O36" s="18"/>
      <c r="P36" s="18"/>
      <c r="Q36" s="18"/>
      <c r="R36" s="20">
        <f t="shared" si="2"/>
        <v>0</v>
      </c>
    </row>
    <row r="37" spans="1:18" ht="30" customHeight="1">
      <c r="A37" s="83"/>
      <c r="B37" s="84"/>
      <c r="C37" s="85"/>
      <c r="D37" s="56">
        <v>2</v>
      </c>
      <c r="E37" s="57"/>
      <c r="F37" s="58"/>
      <c r="G37" s="59"/>
      <c r="H37" s="60"/>
      <c r="I37" s="55">
        <f t="shared" si="6"/>
        <v>0</v>
      </c>
      <c r="J37" s="18"/>
      <c r="K37" s="18"/>
      <c r="L37" s="18"/>
      <c r="M37" s="18"/>
      <c r="N37" s="18"/>
      <c r="O37" s="18"/>
      <c r="P37" s="18"/>
      <c r="Q37" s="18"/>
      <c r="R37" s="20">
        <f t="shared" si="2"/>
        <v>0</v>
      </c>
    </row>
    <row r="38" spans="1:18" ht="16.5">
      <c r="A38" s="61" t="s">
        <v>50</v>
      </c>
      <c r="G38" s="2" t="s">
        <v>51</v>
      </c>
      <c r="H38" s="86"/>
      <c r="I38" s="86"/>
      <c r="J38" s="86"/>
      <c r="R38" s="20">
        <f t="shared" si="2"/>
        <v>0</v>
      </c>
    </row>
  </sheetData>
  <mergeCells count="54">
    <mergeCell ref="A36:A37"/>
    <mergeCell ref="B36:B37"/>
    <mergeCell ref="C36:C37"/>
    <mergeCell ref="H38:J38"/>
    <mergeCell ref="A32:A33"/>
    <mergeCell ref="B32:B33"/>
    <mergeCell ref="C32:C33"/>
    <mergeCell ref="A34:A35"/>
    <mergeCell ref="B34:B35"/>
    <mergeCell ref="C34:C35"/>
    <mergeCell ref="A26:A27"/>
    <mergeCell ref="B26:B27"/>
    <mergeCell ref="C26:C27"/>
    <mergeCell ref="A28:O28"/>
    <mergeCell ref="A30:A31"/>
    <mergeCell ref="B30:B31"/>
    <mergeCell ref="C30:C31"/>
    <mergeCell ref="A22:A23"/>
    <mergeCell ref="B22:B23"/>
    <mergeCell ref="C22:C23"/>
    <mergeCell ref="A24:A25"/>
    <mergeCell ref="B24:B25"/>
    <mergeCell ref="C24:C25"/>
    <mergeCell ref="A17:A18"/>
    <mergeCell ref="B17:B18"/>
    <mergeCell ref="C17:C18"/>
    <mergeCell ref="B19:C19"/>
    <mergeCell ref="A20:A21"/>
    <mergeCell ref="B20:B21"/>
    <mergeCell ref="C20:C21"/>
    <mergeCell ref="A12:A14"/>
    <mergeCell ref="B12:B14"/>
    <mergeCell ref="C12:C14"/>
    <mergeCell ref="A15:A16"/>
    <mergeCell ref="B15:B16"/>
    <mergeCell ref="C15:C16"/>
    <mergeCell ref="A6:Q6"/>
    <mergeCell ref="B7:C7"/>
    <mergeCell ref="B8:C8"/>
    <mergeCell ref="A9:A11"/>
    <mergeCell ref="B9:B11"/>
    <mergeCell ref="C9:C11"/>
    <mergeCell ref="J9:J10"/>
    <mergeCell ref="A2:O2"/>
    <mergeCell ref="Q3:R3"/>
    <mergeCell ref="A4:A5"/>
    <mergeCell ref="B4:C5"/>
    <mergeCell ref="D4:D5"/>
    <mergeCell ref="E4:F4"/>
    <mergeCell ref="G4:G5"/>
    <mergeCell ref="H4:H5"/>
    <mergeCell ref="I4:I5"/>
    <mergeCell ref="J4:J5"/>
    <mergeCell ref="K4:Q4"/>
  </mergeCells>
  <phoneticPr fontId="5" type="noConversion"/>
  <printOptions horizontalCentered="1"/>
  <pageMargins left="0.31496062992125984" right="0.31496062992125984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表18-112年度性別預算 (2)</vt:lpstr>
      <vt:lpstr>'表18-112年度性別預算 (2)'!Print_Area</vt:lpstr>
    </vt:vector>
  </TitlesOfParts>
  <Company>MIHC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2022-06-07T08:29:07Z</cp:lastPrinted>
  <dcterms:created xsi:type="dcterms:W3CDTF">2022-03-16T05:34:42Z</dcterms:created>
  <dcterms:modified xsi:type="dcterms:W3CDTF">2022-06-07T08:40:23Z</dcterms:modified>
</cp:coreProperties>
</file>