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7935"/>
  </bookViews>
  <sheets>
    <sheet name="各機關公款補助團體私人情形季報表" sheetId="4" r:id="rId1"/>
    <sheet name="Sheet1" sheetId="1" r:id="rId2"/>
    <sheet name="Sheet2" sheetId="2" r:id="rId3"/>
    <sheet name="Sheet3" sheetId="3" r:id="rId4"/>
  </sheets>
  <definedNames>
    <definedName name="_xlnm.Print_Titles" localSheetId="0">各機關公款補助團體私人情形季報表!$A$1:$IV$7</definedName>
  </definedNames>
  <calcPr calcId="124519"/>
</workbook>
</file>

<file path=xl/calcChain.xml><?xml version="1.0" encoding="utf-8"?>
<calcChain xmlns="http://schemas.openxmlformats.org/spreadsheetml/2006/main">
  <c r="E23" i="4"/>
  <c r="F23"/>
  <c r="G23"/>
  <c r="I23"/>
  <c r="D23"/>
  <c r="E22"/>
  <c r="F22"/>
  <c r="G22"/>
  <c r="I22"/>
  <c r="D22"/>
  <c r="E21"/>
  <c r="F21"/>
  <c r="G21"/>
  <c r="H21"/>
  <c r="I21"/>
  <c r="D21"/>
  <c r="I12"/>
  <c r="H12"/>
  <c r="D12"/>
  <c r="I19"/>
  <c r="I20" s="1"/>
  <c r="H19"/>
  <c r="H20" s="1"/>
  <c r="G19"/>
  <c r="G20" s="1"/>
  <c r="F19"/>
  <c r="F20" s="1"/>
  <c r="E19"/>
  <c r="E20" s="1"/>
  <c r="D19"/>
  <c r="D20" s="1"/>
  <c r="F12"/>
  <c r="E12"/>
  <c r="H22" l="1"/>
  <c r="H23" s="1"/>
  <c r="G12"/>
  <c r="G13" s="1"/>
  <c r="E13"/>
  <c r="I13"/>
  <c r="D13"/>
  <c r="F13"/>
  <c r="H13"/>
</calcChain>
</file>

<file path=xl/sharedStrings.xml><?xml version="1.0" encoding="utf-8"?>
<sst xmlns="http://schemas.openxmlformats.org/spreadsheetml/2006/main" count="59" uniqueCount="49">
  <si>
    <t>各機關公款補助團體私人情形季報表</t>
    <phoneticPr fontId="4" type="noConversion"/>
  </si>
  <si>
    <r>
      <t>機關</t>
    </r>
    <r>
      <rPr>
        <b/>
        <sz val="14"/>
        <rFont val="Times New Roman"/>
        <family val="1"/>
      </rPr>
      <t>(</t>
    </r>
    <r>
      <rPr>
        <b/>
        <sz val="14"/>
        <rFont val="新細明體"/>
        <family val="1"/>
        <charset val="136"/>
      </rPr>
      <t>基金</t>
    </r>
    <r>
      <rPr>
        <b/>
        <sz val="14"/>
        <rFont val="Times New Roman"/>
        <family val="1"/>
      </rPr>
      <t>)</t>
    </r>
    <r>
      <rPr>
        <b/>
        <sz val="14"/>
        <rFont val="新細明體"/>
        <family val="1"/>
        <charset val="136"/>
      </rPr>
      <t>名稱：臺南市左鎮區公所</t>
    </r>
    <phoneticPr fontId="4" type="noConversion"/>
  </si>
  <si>
    <t>單位：元</t>
    <phoneticPr fontId="4" type="noConversion"/>
  </si>
  <si>
    <r>
      <t>工作計畫科目名稱及預算數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僅列補助團體私人預算金額</t>
    </r>
    <r>
      <rPr>
        <sz val="10"/>
        <rFont val="Times New Roman"/>
        <family val="1"/>
      </rPr>
      <t>)</t>
    </r>
    <phoneticPr fontId="4" type="noConversion"/>
  </si>
  <si>
    <t>補助事項或用途</t>
    <phoneticPr fontId="4" type="noConversion"/>
  </si>
  <si>
    <r>
      <t>補助對象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  <charset val="136"/>
        <scheme val="minor"/>
      </rPr>
      <t>團體全銜或私人姓名</t>
    </r>
    <r>
      <rPr>
        <sz val="12"/>
        <rFont val="Times New Roman"/>
        <family val="1"/>
      </rPr>
      <t>)</t>
    </r>
    <phoneticPr fontId="4" type="noConversion"/>
  </si>
  <si>
    <t>補助計畫案總經費及分攤情形</t>
    <phoneticPr fontId="4" type="noConversion"/>
  </si>
  <si>
    <t>撥款情形</t>
    <phoneticPr fontId="4" type="noConversion"/>
  </si>
  <si>
    <r>
      <t>分攤補助款機關名稱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請逐一填列</t>
    </r>
    <r>
      <rPr>
        <sz val="11"/>
        <rFont val="Times New Roman"/>
        <family val="1"/>
      </rPr>
      <t>)</t>
    </r>
    <phoneticPr fontId="4" type="noConversion"/>
  </si>
  <si>
    <t>是否應編製會計報告或收支清單</t>
    <phoneticPr fontId="4" type="noConversion"/>
  </si>
  <si>
    <t>原始憑證送審計機關</t>
    <phoneticPr fontId="4" type="noConversion"/>
  </si>
  <si>
    <t>本機關補助金額</t>
    <phoneticPr fontId="4" type="noConversion"/>
  </si>
  <si>
    <t>他機關補助金額</t>
    <phoneticPr fontId="4" type="noConversion"/>
  </si>
  <si>
    <t>團體或私人自付金額</t>
    <phoneticPr fontId="4" type="noConversion"/>
  </si>
  <si>
    <t>合  計</t>
    <phoneticPr fontId="4" type="noConversion"/>
  </si>
  <si>
    <t>本季撥款金額</t>
    <phoneticPr fontId="4" type="noConversion"/>
  </si>
  <si>
    <t>截至本季累計撥款金額</t>
    <phoneticPr fontId="4" type="noConversion"/>
  </si>
  <si>
    <t>是</t>
    <phoneticPr fontId="4" type="noConversion"/>
  </si>
  <si>
    <t>否</t>
    <phoneticPr fontId="4" type="noConversion"/>
  </si>
  <si>
    <t>審計機關核准日期文號</t>
    <phoneticPr fontId="4" type="noConversion"/>
  </si>
  <si>
    <t>團體小計</t>
    <phoneticPr fontId="4" type="noConversion"/>
  </si>
  <si>
    <r>
      <t>共有</t>
    </r>
    <r>
      <rPr>
        <u/>
        <sz val="12"/>
        <rFont val="Times New Roman"/>
        <family val="1"/>
      </rPr>
      <t xml:space="preserve">   </t>
    </r>
    <r>
      <rPr>
        <u/>
        <sz val="12"/>
        <rFont val="新細明體"/>
        <family val="1"/>
        <charset val="136"/>
      </rPr>
      <t>０</t>
    </r>
    <r>
      <rPr>
        <u/>
        <sz val="12"/>
        <rFont val="Times New Roman"/>
        <family val="1"/>
      </rPr>
      <t xml:space="preserve">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</si>
  <si>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101年度110位鄰長春節慰問金</t>
    <phoneticPr fontId="4" type="noConversion"/>
  </si>
  <si>
    <t>鄰長110人</t>
    <phoneticPr fontId="4" type="noConversion"/>
  </si>
  <si>
    <t>V</t>
    <phoneticPr fontId="4" type="noConversion"/>
  </si>
  <si>
    <t>私人小計</t>
    <phoneticPr fontId="4" type="noConversion"/>
  </si>
  <si>
    <t>工作計畫合計</t>
    <phoneticPr fontId="4" type="noConversion"/>
  </si>
  <si>
    <t>公務人員退休給付-公務人員退休給付-獎補助費   69,000</t>
    <phoneticPr fontId="4" type="noConversion"/>
  </si>
  <si>
    <r>
      <t>共有</t>
    </r>
    <r>
      <rPr>
        <u/>
        <sz val="12"/>
        <rFont val="Times New Roman"/>
        <family val="1"/>
      </rPr>
      <t xml:space="preserve">     </t>
    </r>
    <r>
      <rPr>
        <u/>
        <sz val="12"/>
        <rFont val="新細明體"/>
        <family val="1"/>
        <charset val="136"/>
      </rPr>
      <t>０</t>
    </r>
    <r>
      <rPr>
        <u/>
        <sz val="12"/>
        <rFont val="Times New Roman"/>
        <family val="1"/>
      </rPr>
      <t xml:space="preserve">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</si>
  <si>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退休人員春節慰問金</t>
    <phoneticPr fontId="4" type="noConversion"/>
  </si>
  <si>
    <t>退休人員19人</t>
    <phoneticPr fontId="4" type="noConversion"/>
  </si>
  <si>
    <r>
      <t>總</t>
    </r>
    <r>
      <rPr>
        <sz val="12"/>
        <rFont val="Times New Roman"/>
        <family val="1"/>
      </rPr>
      <t xml:space="preserve">          </t>
    </r>
    <r>
      <rPr>
        <sz val="12"/>
        <color theme="1"/>
        <rFont val="新細明體"/>
        <family val="2"/>
        <charset val="136"/>
        <scheme val="minor"/>
      </rPr>
      <t>計</t>
    </r>
    <phoneticPr fontId="4" type="noConversion"/>
  </si>
  <si>
    <t>團體合計</t>
    <phoneticPr fontId="4" type="noConversion"/>
  </si>
  <si>
    <t>私人合計</t>
    <phoneticPr fontId="4" type="noConversion"/>
  </si>
  <si>
    <t>團體私人總計</t>
    <phoneticPr fontId="4" type="noConversion"/>
  </si>
  <si>
    <t>機關首長</t>
    <phoneticPr fontId="4" type="noConversion"/>
  </si>
  <si>
    <t>主辦會計</t>
    <phoneticPr fontId="4" type="noConversion"/>
  </si>
  <si>
    <t>承辦人</t>
    <phoneticPr fontId="4" type="noConversion"/>
  </si>
  <si>
    <t>退休人員1人</t>
    <phoneticPr fontId="4" type="noConversion"/>
  </si>
  <si>
    <t>退休人員春節特別照護金</t>
    <phoneticPr fontId="4" type="noConversion"/>
  </si>
  <si>
    <r>
      <t>共有</t>
    </r>
    <r>
      <rPr>
        <u/>
        <sz val="12"/>
        <rFont val="Times New Roman"/>
        <family val="1"/>
      </rPr>
      <t xml:space="preserve"> 2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19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</si>
  <si>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  2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</si>
  <si>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1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110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</si>
  <si>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1  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</si>
  <si>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   0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</si>
  <si>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共有</t>
    </r>
    <r>
      <rPr>
        <sz val="12"/>
        <rFont val="Times New Roman"/>
        <family val="1"/>
      </rPr>
      <t>3</t>
    </r>
    <r>
      <rPr>
        <u/>
        <sz val="12"/>
        <rFont val="Times New Roman"/>
        <family val="1"/>
      </rPr>
      <t xml:space="preserve"> 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129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</si>
  <si>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   3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</si>
  <si>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區公所業務-民政工作-獎補助費    110,000元</t>
    <phoneticPr fontId="4" type="noConversion"/>
  </si>
  <si>
    <r>
      <t>中華民國</t>
    </r>
    <r>
      <rPr>
        <b/>
        <sz val="16"/>
        <rFont val="Times New Roman"/>
        <family val="1"/>
      </rPr>
      <t>101</t>
    </r>
    <r>
      <rPr>
        <b/>
        <sz val="16"/>
        <rFont val="標楷體"/>
        <family val="4"/>
        <charset val="136"/>
      </rPr>
      <t>年度第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  <charset val="136"/>
      </rPr>
      <t>季</t>
    </r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</si>
</sst>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6"/>
      <name val="Times New Roman"/>
      <family val="1"/>
    </font>
    <font>
      <b/>
      <sz val="14"/>
      <name val="新細明體"/>
      <family val="1"/>
      <charset val="136"/>
    </font>
    <font>
      <b/>
      <sz val="14"/>
      <name val="Times New Roman"/>
      <family val="1"/>
    </font>
    <font>
      <sz val="14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u/>
      <sz val="12"/>
      <name val="Times New Roman"/>
      <family val="1"/>
    </font>
    <font>
      <u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0" fontId="1" fillId="0" borderId="0" xfId="1"/>
    <xf numFmtId="0" fontId="6" fillId="0" borderId="0" xfId="1" applyFont="1"/>
    <xf numFmtId="0" fontId="8" fillId="0" borderId="0" xfId="1" applyFont="1"/>
    <xf numFmtId="176" fontId="8" fillId="0" borderId="0" xfId="2" applyNumberFormat="1" applyFont="1"/>
    <xf numFmtId="0" fontId="1" fillId="0" borderId="2" xfId="1" applyBorder="1"/>
    <xf numFmtId="176" fontId="0" fillId="0" borderId="2" xfId="2" applyNumberFormat="1" applyFont="1" applyBorder="1"/>
    <xf numFmtId="0" fontId="1" fillId="0" borderId="2" xfId="1" applyBorder="1" applyAlignment="1">
      <alignment horizontal="center"/>
    </xf>
    <xf numFmtId="0" fontId="1" fillId="0" borderId="2" xfId="1" applyBorder="1" applyAlignment="1">
      <alignment wrapText="1"/>
    </xf>
    <xf numFmtId="41" fontId="1" fillId="0" borderId="2" xfId="1" applyNumberFormat="1" applyBorder="1"/>
    <xf numFmtId="176" fontId="0" fillId="0" borderId="0" xfId="2" applyNumberFormat="1" applyFont="1"/>
    <xf numFmtId="0" fontId="1" fillId="0" borderId="0" xfId="1" applyAlignment="1">
      <alignment horizontal="center"/>
    </xf>
    <xf numFmtId="41" fontId="0" fillId="0" borderId="2" xfId="2" applyNumberFormat="1" applyFont="1" applyBorder="1"/>
    <xf numFmtId="41" fontId="1" fillId="0" borderId="2" xfId="1" applyNumberFormat="1" applyBorder="1" applyAlignment="1">
      <alignment horizontal="center"/>
    </xf>
    <xf numFmtId="41" fontId="1" fillId="0" borderId="0" xfId="1" applyNumberFormat="1"/>
    <xf numFmtId="41" fontId="0" fillId="0" borderId="0" xfId="2" applyNumberFormat="1" applyFont="1"/>
    <xf numFmtId="0" fontId="12" fillId="0" borderId="2" xfId="1" applyFont="1" applyBorder="1" applyAlignment="1">
      <alignment horizontal="center" vertical="center" wrapText="1"/>
    </xf>
    <xf numFmtId="0" fontId="1" fillId="0" borderId="8" xfId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10" xfId="1" applyBorder="1" applyAlignment="1">
      <alignment vertical="center" wrapText="1"/>
    </xf>
    <xf numFmtId="0" fontId="1" fillId="0" borderId="2" xfId="1" applyBorder="1" applyAlignment="1">
      <alignment horizontal="center" vertical="center"/>
    </xf>
    <xf numFmtId="176" fontId="12" fillId="0" borderId="2" xfId="2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60" workbookViewId="0">
      <selection activeCell="J17" sqref="J17"/>
    </sheetView>
  </sheetViews>
  <sheetFormatPr defaultRowHeight="16.5"/>
  <cols>
    <col min="1" max="1" width="10" style="1" customWidth="1"/>
    <col min="2" max="2" width="23.625" style="1" customWidth="1"/>
    <col min="3" max="3" width="19.25" style="1" customWidth="1"/>
    <col min="4" max="4" width="11.5" style="10" customWidth="1"/>
    <col min="5" max="5" width="8.375" style="1" customWidth="1"/>
    <col min="6" max="6" width="9.625" style="1" customWidth="1"/>
    <col min="7" max="7" width="10.875" style="10" customWidth="1"/>
    <col min="8" max="8" width="13.25" style="10" customWidth="1"/>
    <col min="9" max="9" width="11.5" style="10" customWidth="1"/>
    <col min="10" max="10" width="8.125" style="1" customWidth="1"/>
    <col min="11" max="11" width="4.375" style="1" customWidth="1"/>
    <col min="12" max="12" width="5.125" style="1" customWidth="1"/>
    <col min="13" max="14" width="3.25" style="1" customWidth="1"/>
    <col min="15" max="15" width="6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3" customFormat="1" ht="19.5">
      <c r="A3" s="2" t="s">
        <v>1</v>
      </c>
      <c r="D3" s="4"/>
      <c r="G3" s="4"/>
      <c r="H3" s="4"/>
      <c r="I3" s="4"/>
      <c r="M3" s="23" t="s">
        <v>2</v>
      </c>
      <c r="N3" s="23"/>
      <c r="O3" s="23"/>
    </row>
    <row r="4" spans="1:15" ht="24" customHeight="1">
      <c r="A4" s="24" t="s">
        <v>3</v>
      </c>
      <c r="B4" s="25" t="s">
        <v>4</v>
      </c>
      <c r="C4" s="25" t="s">
        <v>5</v>
      </c>
      <c r="D4" s="26" t="s">
        <v>6</v>
      </c>
      <c r="E4" s="26"/>
      <c r="F4" s="26"/>
      <c r="G4" s="26"/>
      <c r="H4" s="26" t="s">
        <v>7</v>
      </c>
      <c r="I4" s="26"/>
      <c r="J4" s="16" t="s">
        <v>8</v>
      </c>
      <c r="K4" s="24" t="s">
        <v>9</v>
      </c>
      <c r="L4" s="24"/>
      <c r="M4" s="27" t="s">
        <v>10</v>
      </c>
      <c r="N4" s="28"/>
      <c r="O4" s="29"/>
    </row>
    <row r="5" spans="1:15" ht="36.75" customHeight="1">
      <c r="A5" s="24"/>
      <c r="B5" s="25"/>
      <c r="C5" s="25"/>
      <c r="D5" s="26"/>
      <c r="E5" s="26"/>
      <c r="F5" s="26"/>
      <c r="G5" s="26"/>
      <c r="H5" s="26"/>
      <c r="I5" s="26"/>
      <c r="J5" s="16"/>
      <c r="K5" s="24"/>
      <c r="L5" s="24"/>
      <c r="M5" s="30"/>
      <c r="N5" s="31"/>
      <c r="O5" s="32"/>
    </row>
    <row r="6" spans="1:15" ht="23.25" customHeight="1">
      <c r="A6" s="24"/>
      <c r="B6" s="25"/>
      <c r="C6" s="25"/>
      <c r="D6" s="21" t="s">
        <v>11</v>
      </c>
      <c r="E6" s="16" t="s">
        <v>12</v>
      </c>
      <c r="F6" s="16" t="s">
        <v>13</v>
      </c>
      <c r="G6" s="21" t="s">
        <v>14</v>
      </c>
      <c r="H6" s="21" t="s">
        <v>15</v>
      </c>
      <c r="I6" s="21" t="s">
        <v>16</v>
      </c>
      <c r="J6" s="16"/>
      <c r="K6" s="20" t="s">
        <v>17</v>
      </c>
      <c r="L6" s="20" t="s">
        <v>18</v>
      </c>
      <c r="M6" s="20" t="s">
        <v>17</v>
      </c>
      <c r="N6" s="20" t="s">
        <v>18</v>
      </c>
      <c r="O6" s="16" t="s">
        <v>19</v>
      </c>
    </row>
    <row r="7" spans="1:15" ht="42.75" customHeight="1">
      <c r="A7" s="24"/>
      <c r="B7" s="25"/>
      <c r="C7" s="25"/>
      <c r="D7" s="21"/>
      <c r="E7" s="16"/>
      <c r="F7" s="16"/>
      <c r="G7" s="21"/>
      <c r="H7" s="21"/>
      <c r="I7" s="21"/>
      <c r="J7" s="16"/>
      <c r="K7" s="20"/>
      <c r="L7" s="20"/>
      <c r="M7" s="20"/>
      <c r="N7" s="20"/>
      <c r="O7" s="16"/>
    </row>
    <row r="8" spans="1:15" ht="18" customHeight="1">
      <c r="A8" s="17" t="s">
        <v>47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18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18"/>
      <c r="B10" s="7" t="s">
        <v>20</v>
      </c>
      <c r="C10" s="5" t="s">
        <v>21</v>
      </c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46.5" customHeight="1">
      <c r="A11" s="18"/>
      <c r="B11" s="8" t="s">
        <v>22</v>
      </c>
      <c r="C11" s="5" t="s">
        <v>23</v>
      </c>
      <c r="D11" s="6">
        <v>110000</v>
      </c>
      <c r="E11" s="9">
        <v>0</v>
      </c>
      <c r="F11" s="9">
        <v>0</v>
      </c>
      <c r="G11" s="12">
        <v>110000</v>
      </c>
      <c r="H11" s="12">
        <v>110000</v>
      </c>
      <c r="I11" s="12">
        <v>110000</v>
      </c>
      <c r="J11" s="9"/>
      <c r="K11" s="9"/>
      <c r="L11" s="13" t="s">
        <v>24</v>
      </c>
      <c r="M11" s="9"/>
      <c r="N11" s="13" t="s">
        <v>24</v>
      </c>
      <c r="O11" s="9"/>
    </row>
    <row r="12" spans="1:15" ht="18" customHeight="1">
      <c r="A12" s="18"/>
      <c r="B12" s="7" t="s">
        <v>25</v>
      </c>
      <c r="C12" s="5" t="s">
        <v>42</v>
      </c>
      <c r="D12" s="6">
        <f>D11</f>
        <v>110000</v>
      </c>
      <c r="E12" s="9">
        <f>E11</f>
        <v>0</v>
      </c>
      <c r="F12" s="9">
        <f>F11</f>
        <v>0</v>
      </c>
      <c r="G12" s="12">
        <f>D12+E12+F12</f>
        <v>110000</v>
      </c>
      <c r="H12" s="12">
        <f>H11</f>
        <v>110000</v>
      </c>
      <c r="I12" s="12">
        <f>I11</f>
        <v>110000</v>
      </c>
      <c r="J12" s="9"/>
      <c r="K12" s="9"/>
      <c r="L12" s="13"/>
      <c r="M12" s="9"/>
      <c r="N12" s="13"/>
      <c r="O12" s="9"/>
    </row>
    <row r="13" spans="1:15" ht="18" customHeight="1">
      <c r="A13" s="19"/>
      <c r="B13" s="7" t="s">
        <v>26</v>
      </c>
      <c r="C13" s="5" t="s">
        <v>43</v>
      </c>
      <c r="D13" s="6">
        <f t="shared" ref="D13:I13" si="0">D12</f>
        <v>110000</v>
      </c>
      <c r="E13" s="9">
        <f t="shared" si="0"/>
        <v>0</v>
      </c>
      <c r="F13" s="9">
        <f t="shared" si="0"/>
        <v>0</v>
      </c>
      <c r="G13" s="12">
        <f t="shared" si="0"/>
        <v>110000</v>
      </c>
      <c r="H13" s="12">
        <f t="shared" si="0"/>
        <v>110000</v>
      </c>
      <c r="I13" s="12">
        <f t="shared" si="0"/>
        <v>110000</v>
      </c>
      <c r="J13" s="9"/>
      <c r="K13" s="9"/>
      <c r="L13" s="9"/>
      <c r="M13" s="9"/>
      <c r="N13" s="9"/>
      <c r="O13" s="9"/>
    </row>
    <row r="14" spans="1:15" ht="18" customHeight="1">
      <c r="A14" s="17" t="s">
        <v>27</v>
      </c>
      <c r="B14" s="5"/>
      <c r="C14" s="5"/>
      <c r="D14" s="6"/>
      <c r="E14" s="9"/>
      <c r="F14" s="9"/>
      <c r="G14" s="12"/>
      <c r="H14" s="12"/>
      <c r="I14" s="12"/>
      <c r="J14" s="9"/>
      <c r="K14" s="9"/>
      <c r="L14" s="9"/>
      <c r="M14" s="9"/>
      <c r="N14" s="9"/>
      <c r="O14" s="9"/>
    </row>
    <row r="15" spans="1:15" ht="18" customHeight="1">
      <c r="A15" s="18"/>
      <c r="B15" s="5"/>
      <c r="C15" s="5"/>
      <c r="D15" s="6"/>
      <c r="E15" s="9"/>
      <c r="F15" s="9"/>
      <c r="G15" s="12"/>
      <c r="H15" s="12"/>
      <c r="I15" s="12"/>
      <c r="J15" s="9"/>
      <c r="K15" s="9"/>
      <c r="L15" s="9"/>
      <c r="M15" s="9"/>
      <c r="N15" s="9"/>
      <c r="O15" s="9"/>
    </row>
    <row r="16" spans="1:15" ht="18" customHeight="1">
      <c r="A16" s="18"/>
      <c r="B16" s="7" t="s">
        <v>20</v>
      </c>
      <c r="C16" s="5" t="s">
        <v>28</v>
      </c>
      <c r="D16" s="6"/>
      <c r="E16" s="9"/>
      <c r="F16" s="9"/>
      <c r="G16" s="12"/>
      <c r="H16" s="12"/>
      <c r="I16" s="12"/>
      <c r="J16" s="9"/>
      <c r="K16" s="9"/>
      <c r="L16" s="9"/>
      <c r="M16" s="9"/>
      <c r="N16" s="9"/>
      <c r="O16" s="9"/>
    </row>
    <row r="17" spans="1:15" ht="18" customHeight="1">
      <c r="A17" s="18"/>
      <c r="B17" s="5" t="s">
        <v>29</v>
      </c>
      <c r="C17" s="5" t="s">
        <v>30</v>
      </c>
      <c r="D17" s="6">
        <v>38000</v>
      </c>
      <c r="E17" s="9"/>
      <c r="F17" s="9"/>
      <c r="G17" s="12">
        <v>38000</v>
      </c>
      <c r="H17" s="12">
        <v>38000</v>
      </c>
      <c r="I17" s="12">
        <v>38000</v>
      </c>
      <c r="J17" s="9"/>
      <c r="K17" s="9"/>
      <c r="L17" s="13" t="s">
        <v>24</v>
      </c>
      <c r="M17" s="9"/>
      <c r="N17" s="13" t="s">
        <v>24</v>
      </c>
      <c r="O17" s="9"/>
    </row>
    <row r="18" spans="1:15" ht="18" customHeight="1">
      <c r="A18" s="18"/>
      <c r="B18" s="5" t="s">
        <v>39</v>
      </c>
      <c r="C18" s="5" t="s">
        <v>38</v>
      </c>
      <c r="D18" s="6">
        <v>31000</v>
      </c>
      <c r="E18" s="9"/>
      <c r="F18" s="9"/>
      <c r="G18" s="12">
        <v>31000</v>
      </c>
      <c r="H18" s="12">
        <v>31000</v>
      </c>
      <c r="I18" s="12">
        <v>31000</v>
      </c>
      <c r="J18" s="9"/>
      <c r="K18" s="9"/>
      <c r="L18" s="13" t="s">
        <v>24</v>
      </c>
      <c r="M18" s="9"/>
      <c r="N18" s="13" t="s">
        <v>24</v>
      </c>
      <c r="O18" s="9"/>
    </row>
    <row r="19" spans="1:15" ht="18" customHeight="1">
      <c r="A19" s="18"/>
      <c r="B19" s="7" t="s">
        <v>25</v>
      </c>
      <c r="C19" s="5" t="s">
        <v>40</v>
      </c>
      <c r="D19" s="6">
        <f t="shared" ref="D19:I19" si="1">SUM(D17:D18)</f>
        <v>69000</v>
      </c>
      <c r="E19" s="12">
        <f t="shared" si="1"/>
        <v>0</v>
      </c>
      <c r="F19" s="12">
        <f t="shared" si="1"/>
        <v>0</v>
      </c>
      <c r="G19" s="12">
        <f t="shared" si="1"/>
        <v>69000</v>
      </c>
      <c r="H19" s="12">
        <f t="shared" si="1"/>
        <v>69000</v>
      </c>
      <c r="I19" s="12">
        <f t="shared" si="1"/>
        <v>69000</v>
      </c>
      <c r="J19" s="9"/>
      <c r="K19" s="9"/>
      <c r="L19" s="13"/>
      <c r="M19" s="9"/>
      <c r="N19" s="13"/>
      <c r="O19" s="9"/>
    </row>
    <row r="20" spans="1:15" ht="18" customHeight="1">
      <c r="A20" s="19"/>
      <c r="B20" s="7" t="s">
        <v>26</v>
      </c>
      <c r="C20" s="5" t="s">
        <v>41</v>
      </c>
      <c r="D20" s="6">
        <f t="shared" ref="D20:I20" si="2">D19</f>
        <v>69000</v>
      </c>
      <c r="E20" s="9">
        <f t="shared" si="2"/>
        <v>0</v>
      </c>
      <c r="F20" s="9">
        <f t="shared" si="2"/>
        <v>0</v>
      </c>
      <c r="G20" s="12">
        <f t="shared" si="2"/>
        <v>69000</v>
      </c>
      <c r="H20" s="12">
        <f t="shared" si="2"/>
        <v>69000</v>
      </c>
      <c r="I20" s="12">
        <f t="shared" si="2"/>
        <v>69000</v>
      </c>
      <c r="J20" s="9"/>
      <c r="K20" s="9"/>
      <c r="L20" s="13"/>
      <c r="M20" s="9"/>
      <c r="N20" s="13"/>
      <c r="O20" s="9"/>
    </row>
    <row r="21" spans="1:15" ht="18" customHeight="1">
      <c r="A21" s="20" t="s">
        <v>31</v>
      </c>
      <c r="B21" s="7" t="s">
        <v>32</v>
      </c>
      <c r="C21" s="5" t="s">
        <v>44</v>
      </c>
      <c r="D21" s="6">
        <f>D10+D16</f>
        <v>0</v>
      </c>
      <c r="E21" s="6">
        <f t="shared" ref="E21:I21" si="3">E10+E16</f>
        <v>0</v>
      </c>
      <c r="F21" s="6">
        <f t="shared" si="3"/>
        <v>0</v>
      </c>
      <c r="G21" s="6">
        <f t="shared" si="3"/>
        <v>0</v>
      </c>
      <c r="H21" s="6">
        <f t="shared" si="3"/>
        <v>0</v>
      </c>
      <c r="I21" s="6">
        <f t="shared" si="3"/>
        <v>0</v>
      </c>
      <c r="J21" s="9"/>
      <c r="K21" s="9"/>
      <c r="L21" s="9"/>
      <c r="M21" s="9"/>
      <c r="N21" s="9"/>
      <c r="O21" s="9"/>
    </row>
    <row r="22" spans="1:15" ht="18" customHeight="1">
      <c r="A22" s="20"/>
      <c r="B22" s="7" t="s">
        <v>33</v>
      </c>
      <c r="C22" s="5" t="s">
        <v>45</v>
      </c>
      <c r="D22" s="6">
        <f>D12+D19</f>
        <v>179000</v>
      </c>
      <c r="E22" s="6">
        <f t="shared" ref="E22:I22" si="4">E12+E19</f>
        <v>0</v>
      </c>
      <c r="F22" s="6">
        <f t="shared" si="4"/>
        <v>0</v>
      </c>
      <c r="G22" s="6">
        <f t="shared" si="4"/>
        <v>179000</v>
      </c>
      <c r="H22" s="6">
        <f t="shared" si="4"/>
        <v>179000</v>
      </c>
      <c r="I22" s="6">
        <f t="shared" si="4"/>
        <v>179000</v>
      </c>
      <c r="J22" s="9"/>
      <c r="K22" s="9"/>
      <c r="L22" s="9"/>
      <c r="M22" s="9"/>
      <c r="N22" s="9"/>
      <c r="O22" s="9"/>
    </row>
    <row r="23" spans="1:15" ht="18" customHeight="1">
      <c r="A23" s="20"/>
      <c r="B23" s="7" t="s">
        <v>34</v>
      </c>
      <c r="C23" s="5" t="s">
        <v>46</v>
      </c>
      <c r="D23" s="6">
        <f>D21+D22</f>
        <v>179000</v>
      </c>
      <c r="E23" s="6">
        <f t="shared" ref="E23:I23" si="5">E21+E22</f>
        <v>0</v>
      </c>
      <c r="F23" s="6">
        <f t="shared" si="5"/>
        <v>0</v>
      </c>
      <c r="G23" s="6">
        <f t="shared" si="5"/>
        <v>179000</v>
      </c>
      <c r="H23" s="6">
        <f t="shared" si="5"/>
        <v>179000</v>
      </c>
      <c r="I23" s="6">
        <f t="shared" si="5"/>
        <v>179000</v>
      </c>
      <c r="J23" s="9"/>
      <c r="K23" s="9"/>
      <c r="L23" s="9"/>
      <c r="M23" s="9"/>
      <c r="N23" s="9"/>
      <c r="O23" s="9"/>
    </row>
    <row r="24" spans="1:15">
      <c r="E24" s="14"/>
      <c r="F24" s="14"/>
      <c r="G24" s="15"/>
      <c r="H24" s="15"/>
      <c r="I24" s="15"/>
      <c r="J24" s="14"/>
      <c r="K24" s="14"/>
      <c r="L24" s="14"/>
      <c r="M24" s="14"/>
      <c r="N24" s="14"/>
      <c r="O24" s="14"/>
    </row>
    <row r="25" spans="1:15">
      <c r="A25" s="1" t="s">
        <v>35</v>
      </c>
      <c r="E25" s="1" t="s">
        <v>36</v>
      </c>
      <c r="J25" s="11" t="s">
        <v>37</v>
      </c>
    </row>
  </sheetData>
  <mergeCells count="25"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  <mergeCell ref="M4:O5"/>
    <mergeCell ref="D6:D7"/>
    <mergeCell ref="E6:E7"/>
    <mergeCell ref="F6:F7"/>
    <mergeCell ref="G6:G7"/>
    <mergeCell ref="H6:H7"/>
    <mergeCell ref="O6:O7"/>
    <mergeCell ref="A8:A13"/>
    <mergeCell ref="A14:A20"/>
    <mergeCell ref="A21:A23"/>
    <mergeCell ref="I6:I7"/>
    <mergeCell ref="K6:K7"/>
    <mergeCell ref="L6:L7"/>
    <mergeCell ref="M6:M7"/>
    <mergeCell ref="N6:N7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97" firstPageNumber="58" orientation="landscape" useFirstPageNumber="1" horizontalDpi="200" verticalDpi="200" r:id="rId1"/>
  <headerFooter alignWithMargins="0">
    <oddHeader>&amp;R第&amp;"Times New Roman,標準"&amp;P&amp;"新細明體,標準"頁</oddHead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各機關公款補助團體私人情形季報表</vt:lpstr>
      <vt:lpstr>Sheet1</vt:lpstr>
      <vt:lpstr>Sheet2</vt:lpstr>
      <vt:lpstr>Sheet3</vt:lpstr>
      <vt:lpstr>各機關公款補助團體私人情形季報表!Print_Titles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2014-05-19T04:04:25Z</dcterms:created>
  <dcterms:modified xsi:type="dcterms:W3CDTF">2014-05-19T04:25:13Z</dcterms:modified>
</cp:coreProperties>
</file>