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720" windowWidth="15480" windowHeight="6780" activeTab="0"/>
  </bookViews>
  <sheets>
    <sheet name="匯款名冊(目前整理中)" sheetId="1" r:id="rId1"/>
    <sheet name="回報數據" sheetId="2" state="hidden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<sst xmlns="http://schemas.openxmlformats.org/spreadsheetml/2006/main" count="20" uniqueCount="20">
  <si>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匯款</t>
  </si>
  <si>
    <t>現金</t>
  </si>
  <si>
    <t>支票</t>
  </si>
  <si>
    <t>實際收入</t>
  </si>
  <si>
    <t>預計收入</t>
  </si>
  <si>
    <t>2/1210:30</t>
  </si>
  <si>
    <t>e企合成網帳戶餘額</t>
  </si>
  <si>
    <t>2/914:00</t>
  </si>
  <si>
    <t>2/915:00</t>
  </si>
  <si>
    <t>2/916:00</t>
  </si>
  <si>
    <t>2/917:00</t>
  </si>
  <si>
    <t>2/919:00</t>
  </si>
  <si>
    <t>回報時間</t>
  </si>
  <si>
    <t>2/5帳戶餘額(金額不變)</t>
  </si>
  <si>
    <t>此表為回報救助科時紀錄，提供資料時註記時間及回報數據。</t>
  </si>
  <si>
    <t>2/1213:32</t>
  </si>
  <si>
    <t>2/1214:37</t>
  </si>
  <si>
    <t>經勾稽已收支票及現金</t>
  </si>
  <si>
    <t>匯款名冊</t>
  </si>
  <si>
    <t>目前整理中…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</si>
</sst>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;[Red]#,##0"/>
    <numFmt numFmtId="179" formatCode="m&quot;月&quot;d&quot;日&quot;"/>
    <numFmt numFmtId="180" formatCode="m/d;@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_);[Red]\(0.00\)"/>
    <numFmt numFmtId="186" formatCode="[$-404]AM/PM\ hh:mm:ss"/>
    <numFmt numFmtId="187" formatCode="_-* #,##0.000_-;\-* #,##0.000_-;_-* &quot;-&quot;??_-;_-@_-"/>
    <numFmt numFmtId="188" formatCode="_-* #,##0.0000_-;\-* #,##0.0000_-;_-* &quot;-&quot;??_-;_-@_-"/>
    <numFmt numFmtId="189" formatCode="_-* #,##0.0_-;\-* #,##0.0_-;_-* &quot;-&quot;??_-;_-@_-"/>
    <numFmt numFmtId="190" formatCode="_-* #,##0_-;\-* #,##0_-;_-* &quot;-&quot;??_-;_-@_-"/>
    <numFmt numFmtId="191" formatCode="#,##0_);\(#,##0\)"/>
  </numFmts>
  <fonts count="5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b/>
      <sz val="13"/>
      <color indexed="8"/>
      <name val="新細明體"/>
      <family val="1"/>
    </font>
    <font>
      <sz val="2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4" fillId="41" borderId="7" applyNumberFormat="0" applyFont="0" applyAlignment="0" applyProtection="0"/>
    <xf numFmtId="0" fontId="20" fillId="38" borderId="8" applyNumberFormat="0" applyAlignment="0" applyProtection="0"/>
    <xf numFmtId="0" fontId="6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9" fillId="0" borderId="10" applyNumberFormat="0" applyFill="0" applyAlignment="0" applyProtection="0"/>
    <xf numFmtId="0" fontId="40" fillId="43" borderId="0" applyNumberFormat="0" applyBorder="0" applyAlignment="0" applyProtection="0"/>
    <xf numFmtId="9" fontId="0" fillId="0" borderId="0" applyFont="0" applyFill="0" applyBorder="0" applyAlignment="0" applyProtection="0"/>
    <xf numFmtId="0" fontId="41" fillId="44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0" fillId="45" borderId="13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8" fillId="52" borderId="11" applyNumberFormat="0" applyAlignment="0" applyProtection="0"/>
    <xf numFmtId="0" fontId="49" fillId="44" borderId="17" applyNumberFormat="0" applyAlignment="0" applyProtection="0"/>
    <xf numFmtId="0" fontId="50" fillId="53" borderId="18" applyNumberFormat="0" applyAlignment="0" applyProtection="0"/>
    <xf numFmtId="0" fontId="51" fillId="54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74">
      <alignment vertical="center"/>
      <protection/>
    </xf>
    <xf numFmtId="20" fontId="4" fillId="0" borderId="0" xfId="74" applyNumberFormat="1">
      <alignment vertical="center"/>
      <protection/>
    </xf>
    <xf numFmtId="176" fontId="4" fillId="0" borderId="0" xfId="74" applyNumberFormat="1">
      <alignment vertical="center"/>
      <protection/>
    </xf>
    <xf numFmtId="177" fontId="4" fillId="0" borderId="0" xfId="74" applyNumberFormat="1">
      <alignment vertical="center"/>
      <protection/>
    </xf>
    <xf numFmtId="22" fontId="4" fillId="0" borderId="0" xfId="74" applyNumberFormat="1">
      <alignment vertical="center"/>
      <protection/>
    </xf>
    <xf numFmtId="0" fontId="23" fillId="55" borderId="0" xfId="74" applyFont="1" applyFill="1">
      <alignment vertical="center"/>
      <protection/>
    </xf>
    <xf numFmtId="176" fontId="23" fillId="55" borderId="0" xfId="74" applyNumberFormat="1" applyFont="1" applyFill="1">
      <alignment vertical="center"/>
      <protection/>
    </xf>
    <xf numFmtId="0" fontId="5" fillId="55" borderId="0" xfId="74" applyFont="1" applyFill="1">
      <alignment vertical="center"/>
      <protection/>
    </xf>
    <xf numFmtId="179" fontId="4" fillId="0" borderId="0" xfId="74" applyNumberFormat="1">
      <alignment vertical="center"/>
      <protection/>
    </xf>
    <xf numFmtId="0" fontId="4" fillId="56" borderId="0" xfId="74" applyFill="1">
      <alignment vertical="center"/>
      <protection/>
    </xf>
    <xf numFmtId="0" fontId="4" fillId="0" borderId="19" xfId="74" applyBorder="1">
      <alignment vertical="center"/>
      <protection/>
    </xf>
    <xf numFmtId="176" fontId="4" fillId="0" borderId="19" xfId="74" applyNumberFormat="1" applyBorder="1">
      <alignment vertical="center"/>
      <protection/>
    </xf>
    <xf numFmtId="177" fontId="4" fillId="0" borderId="19" xfId="74" applyNumberFormat="1" applyBorder="1">
      <alignment vertical="center"/>
      <protection/>
    </xf>
    <xf numFmtId="0" fontId="4" fillId="56" borderId="19" xfId="74" applyFill="1" applyBorder="1">
      <alignment vertical="center"/>
      <protection/>
    </xf>
    <xf numFmtId="176" fontId="4" fillId="56" borderId="19" xfId="74" applyNumberFormat="1" applyFill="1" applyBorder="1">
      <alignment vertical="center"/>
      <protection/>
    </xf>
    <xf numFmtId="177" fontId="4" fillId="56" borderId="19" xfId="74" applyNumberFormat="1" applyFill="1" applyBorder="1">
      <alignment vertical="center"/>
      <protection/>
    </xf>
    <xf numFmtId="190" fontId="4" fillId="56" borderId="19" xfId="75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_0206捐款資料(至02091900)(1)" xfId="74"/>
    <cellStyle name="Comma" xfId="75"/>
    <cellStyle name="Comma [0]" xfId="76"/>
    <cellStyle name="Followed Hyperlink" xfId="77"/>
    <cellStyle name="中等" xfId="78"/>
    <cellStyle name="合計" xfId="79"/>
    <cellStyle name="好" xfId="80"/>
    <cellStyle name="Percent" xfId="81"/>
    <cellStyle name="計算方式" xfId="82"/>
    <cellStyle name="Currency" xfId="83"/>
    <cellStyle name="Currency [0]" xfId="84"/>
    <cellStyle name="連結的儲存格" xfId="85"/>
    <cellStyle name="備註" xfId="86"/>
    <cellStyle name="Hyperlink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警告文字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H13" sqref="H13"/>
    </sheetView>
  </sheetViews>
  <sheetFormatPr defaultColWidth="9.00390625" defaultRowHeight="16.5"/>
  <sheetData>
    <row r="1" ht="33">
      <c r="A1" s="19" t="s">
        <v>18</v>
      </c>
    </row>
    <row r="2" ht="16.5">
      <c r="A2" t="s">
        <v>19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8"/>
  <sheetViews>
    <sheetView zoomScalePageLayoutView="0" workbookViewId="0" topLeftCell="A1">
      <selection activeCell="M12" sqref="M12"/>
    </sheetView>
  </sheetViews>
  <sheetFormatPr defaultColWidth="9.00390625" defaultRowHeight="16.5"/>
  <cols>
    <col min="1" max="1" width="23.125" style="1" customWidth="1"/>
    <col min="2" max="2" width="18.125" style="1" hidden="1" customWidth="1"/>
    <col min="3" max="8" width="16.875" style="1" hidden="1" customWidth="1"/>
    <col min="9" max="9" width="17.875" style="1" hidden="1" customWidth="1"/>
    <col min="10" max="10" width="15.50390625" style="1" customWidth="1"/>
    <col min="11" max="63" width="11.875" style="1" bestFit="1" customWidth="1"/>
    <col min="64" max="16384" width="9.00390625" style="1" customWidth="1"/>
  </cols>
  <sheetData>
    <row r="1" ht="16.5">
      <c r="A1" s="1" t="s">
        <v>14</v>
      </c>
    </row>
    <row r="2" spans="1:9" ht="23.25" customHeight="1">
      <c r="A2" s="1" t="s">
        <v>12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1" t="s">
        <v>5</v>
      </c>
      <c r="H2" s="1" t="s">
        <v>15</v>
      </c>
      <c r="I2" s="9" t="s">
        <v>16</v>
      </c>
    </row>
    <row r="3" spans="1:63" ht="27" customHeight="1">
      <c r="A3" s="11" t="s">
        <v>13</v>
      </c>
      <c r="B3" s="12">
        <v>76182959</v>
      </c>
      <c r="C3" s="12">
        <v>76182959</v>
      </c>
      <c r="D3" s="13">
        <v>76182959</v>
      </c>
      <c r="E3" s="13">
        <v>76182959</v>
      </c>
      <c r="F3" s="13">
        <v>76182959</v>
      </c>
      <c r="G3" s="13">
        <v>76182959</v>
      </c>
      <c r="H3" s="13">
        <v>76182959</v>
      </c>
      <c r="I3" s="13">
        <v>76182959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s="10" customFormat="1" ht="22.5" customHeight="1">
      <c r="A4" s="14" t="s">
        <v>6</v>
      </c>
      <c r="B4" s="15">
        <v>87760775</v>
      </c>
      <c r="C4" s="15">
        <v>87809875</v>
      </c>
      <c r="D4" s="16">
        <v>87919975</v>
      </c>
      <c r="E4" s="16">
        <v>88041841</v>
      </c>
      <c r="F4" s="16">
        <v>88265373</v>
      </c>
      <c r="G4" s="16">
        <v>91077882</v>
      </c>
      <c r="H4" s="16">
        <v>91244282</v>
      </c>
      <c r="I4" s="17">
        <v>91441782</v>
      </c>
      <c r="J4" s="17">
        <v>91572082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</row>
    <row r="5" spans="1:63" ht="23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ht="23.25" customHeight="1">
      <c r="C6" s="5"/>
    </row>
    <row r="7" spans="1:63" ht="23.25" customHeight="1">
      <c r="A7" s="1" t="s">
        <v>0</v>
      </c>
      <c r="B7" s="3">
        <f aca="true" t="shared" si="0" ref="B7:G7">B4-B3</f>
        <v>11577816</v>
      </c>
      <c r="C7" s="3">
        <f t="shared" si="0"/>
        <v>11626916</v>
      </c>
      <c r="D7" s="3">
        <f t="shared" si="0"/>
        <v>11737016</v>
      </c>
      <c r="E7" s="3">
        <f t="shared" si="0"/>
        <v>11858882</v>
      </c>
      <c r="F7" s="3">
        <f t="shared" si="0"/>
        <v>12082414</v>
      </c>
      <c r="G7" s="3">
        <f t="shared" si="0"/>
        <v>14894923</v>
      </c>
      <c r="H7" s="3">
        <f>H4-$B3</f>
        <v>15061323</v>
      </c>
      <c r="I7" s="3">
        <f aca="true" t="shared" si="1" ref="I7:BK7">I4-$B3</f>
        <v>15258823</v>
      </c>
      <c r="J7" s="3">
        <f t="shared" si="1"/>
        <v>15389123</v>
      </c>
      <c r="K7" s="3">
        <f t="shared" si="1"/>
        <v>-76182959</v>
      </c>
      <c r="L7" s="3">
        <f t="shared" si="1"/>
        <v>-76182959</v>
      </c>
      <c r="M7" s="3">
        <f t="shared" si="1"/>
        <v>-76182959</v>
      </c>
      <c r="N7" s="3">
        <f t="shared" si="1"/>
        <v>-76182959</v>
      </c>
      <c r="O7" s="3">
        <f t="shared" si="1"/>
        <v>-76182959</v>
      </c>
      <c r="P7" s="3">
        <f t="shared" si="1"/>
        <v>-76182959</v>
      </c>
      <c r="Q7" s="3">
        <f t="shared" si="1"/>
        <v>-76182959</v>
      </c>
      <c r="R7" s="3">
        <f t="shared" si="1"/>
        <v>-76182959</v>
      </c>
      <c r="S7" s="3">
        <f t="shared" si="1"/>
        <v>-76182959</v>
      </c>
      <c r="T7" s="3">
        <f t="shared" si="1"/>
        <v>-76182959</v>
      </c>
      <c r="U7" s="3">
        <f t="shared" si="1"/>
        <v>-76182959</v>
      </c>
      <c r="V7" s="3">
        <f t="shared" si="1"/>
        <v>-76182959</v>
      </c>
      <c r="W7" s="3">
        <f t="shared" si="1"/>
        <v>-76182959</v>
      </c>
      <c r="X7" s="3">
        <f t="shared" si="1"/>
        <v>-76182959</v>
      </c>
      <c r="Y7" s="3">
        <f t="shared" si="1"/>
        <v>-76182959</v>
      </c>
      <c r="Z7" s="3">
        <f t="shared" si="1"/>
        <v>-76182959</v>
      </c>
      <c r="AA7" s="3">
        <f t="shared" si="1"/>
        <v>-76182959</v>
      </c>
      <c r="AB7" s="3">
        <f t="shared" si="1"/>
        <v>-76182959</v>
      </c>
      <c r="AC7" s="3">
        <f t="shared" si="1"/>
        <v>-76182959</v>
      </c>
      <c r="AD7" s="3">
        <f t="shared" si="1"/>
        <v>-76182959</v>
      </c>
      <c r="AE7" s="3">
        <f t="shared" si="1"/>
        <v>-76182959</v>
      </c>
      <c r="AF7" s="3">
        <f t="shared" si="1"/>
        <v>-76182959</v>
      </c>
      <c r="AG7" s="3">
        <f t="shared" si="1"/>
        <v>-76182959</v>
      </c>
      <c r="AH7" s="3">
        <f t="shared" si="1"/>
        <v>-76182959</v>
      </c>
      <c r="AI7" s="3">
        <f t="shared" si="1"/>
        <v>-76182959</v>
      </c>
      <c r="AJ7" s="3">
        <f t="shared" si="1"/>
        <v>-76182959</v>
      </c>
      <c r="AK7" s="3">
        <f t="shared" si="1"/>
        <v>-76182959</v>
      </c>
      <c r="AL7" s="3">
        <f t="shared" si="1"/>
        <v>-76182959</v>
      </c>
      <c r="AM7" s="3">
        <f t="shared" si="1"/>
        <v>-76182959</v>
      </c>
      <c r="AN7" s="3">
        <f t="shared" si="1"/>
        <v>-76182959</v>
      </c>
      <c r="AO7" s="3">
        <f t="shared" si="1"/>
        <v>-76182959</v>
      </c>
      <c r="AP7" s="3">
        <f t="shared" si="1"/>
        <v>-76182959</v>
      </c>
      <c r="AQ7" s="3">
        <f t="shared" si="1"/>
        <v>-76182959</v>
      </c>
      <c r="AR7" s="3">
        <f t="shared" si="1"/>
        <v>-76182959</v>
      </c>
      <c r="AS7" s="3">
        <f t="shared" si="1"/>
        <v>-76182959</v>
      </c>
      <c r="AT7" s="3">
        <f t="shared" si="1"/>
        <v>-76182959</v>
      </c>
      <c r="AU7" s="3">
        <f t="shared" si="1"/>
        <v>-76182959</v>
      </c>
      <c r="AV7" s="3">
        <f t="shared" si="1"/>
        <v>-76182959</v>
      </c>
      <c r="AW7" s="3">
        <f t="shared" si="1"/>
        <v>-76182959</v>
      </c>
      <c r="AX7" s="3">
        <f t="shared" si="1"/>
        <v>-76182959</v>
      </c>
      <c r="AY7" s="3">
        <f t="shared" si="1"/>
        <v>-76182959</v>
      </c>
      <c r="AZ7" s="3">
        <f t="shared" si="1"/>
        <v>-76182959</v>
      </c>
      <c r="BA7" s="3">
        <f t="shared" si="1"/>
        <v>-76182959</v>
      </c>
      <c r="BB7" s="3">
        <f t="shared" si="1"/>
        <v>-76182959</v>
      </c>
      <c r="BC7" s="3">
        <f t="shared" si="1"/>
        <v>-76182959</v>
      </c>
      <c r="BD7" s="3">
        <f t="shared" si="1"/>
        <v>-76182959</v>
      </c>
      <c r="BE7" s="3">
        <f t="shared" si="1"/>
        <v>-76182959</v>
      </c>
      <c r="BF7" s="3">
        <f t="shared" si="1"/>
        <v>-76182959</v>
      </c>
      <c r="BG7" s="3">
        <f t="shared" si="1"/>
        <v>-76182959</v>
      </c>
      <c r="BH7" s="3">
        <f t="shared" si="1"/>
        <v>-76182959</v>
      </c>
      <c r="BI7" s="3">
        <f t="shared" si="1"/>
        <v>-76182959</v>
      </c>
      <c r="BJ7" s="3">
        <f t="shared" si="1"/>
        <v>-76182959</v>
      </c>
      <c r="BK7" s="3">
        <f t="shared" si="1"/>
        <v>-76182959</v>
      </c>
    </row>
    <row r="8" spans="1:10" ht="23.25" customHeight="1">
      <c r="A8" s="1" t="s">
        <v>1</v>
      </c>
      <c r="B8" s="3">
        <v>3616600</v>
      </c>
      <c r="C8" s="3">
        <v>3676700</v>
      </c>
      <c r="D8" s="3">
        <v>3678700</v>
      </c>
      <c r="E8" s="3">
        <v>3714700</v>
      </c>
      <c r="F8" s="3">
        <v>37457000</v>
      </c>
      <c r="G8" s="18">
        <v>39405750</v>
      </c>
      <c r="H8" s="3" t="e">
        <f>#REF!</f>
        <v>#REF!</v>
      </c>
      <c r="I8" s="3">
        <v>40533050</v>
      </c>
      <c r="J8" s="3">
        <v>40533050</v>
      </c>
    </row>
    <row r="9" spans="1:10" ht="23.25" customHeight="1">
      <c r="A9" s="1" t="s">
        <v>2</v>
      </c>
      <c r="B9" s="3">
        <v>25030000</v>
      </c>
      <c r="C9" s="3">
        <v>27030000</v>
      </c>
      <c r="D9" s="3">
        <v>29030000</v>
      </c>
      <c r="E9" s="3">
        <v>29330000</v>
      </c>
      <c r="F9" s="3">
        <v>29330000</v>
      </c>
      <c r="G9" s="3">
        <v>33630000</v>
      </c>
      <c r="H9" s="3" t="e">
        <f>#REF!</f>
        <v>#REF!</v>
      </c>
      <c r="I9" s="3">
        <v>33630000</v>
      </c>
      <c r="J9" s="3">
        <v>39630000</v>
      </c>
    </row>
    <row r="10" spans="1:10" s="8" customFormat="1" ht="23.25" customHeight="1">
      <c r="A10" s="6" t="s">
        <v>3</v>
      </c>
      <c r="B10" s="7">
        <f aca="true" t="shared" si="2" ref="B10:J10">SUM(B7:B9)</f>
        <v>40224416</v>
      </c>
      <c r="C10" s="7">
        <f t="shared" si="2"/>
        <v>42333616</v>
      </c>
      <c r="D10" s="7">
        <f t="shared" si="2"/>
        <v>44445716</v>
      </c>
      <c r="E10" s="7">
        <f t="shared" si="2"/>
        <v>44903582</v>
      </c>
      <c r="F10" s="7">
        <f t="shared" si="2"/>
        <v>78869414</v>
      </c>
      <c r="G10" s="7">
        <f t="shared" si="2"/>
        <v>87930673</v>
      </c>
      <c r="H10" s="7" t="e">
        <f t="shared" si="2"/>
        <v>#REF!</v>
      </c>
      <c r="I10" s="7">
        <f t="shared" si="2"/>
        <v>89421873</v>
      </c>
      <c r="J10" s="7">
        <f t="shared" si="2"/>
        <v>95552173</v>
      </c>
    </row>
    <row r="11" spans="1:10" ht="23.25" customHeight="1">
      <c r="A11" s="1" t="s">
        <v>4</v>
      </c>
      <c r="B11" s="3">
        <v>740470300</v>
      </c>
      <c r="C11" s="3">
        <v>740470300</v>
      </c>
      <c r="D11" s="3">
        <v>740470300</v>
      </c>
      <c r="E11" s="3">
        <v>741470300</v>
      </c>
      <c r="F11" s="3">
        <v>741970300</v>
      </c>
      <c r="G11" s="3">
        <v>787512150</v>
      </c>
      <c r="H11" s="3">
        <v>787512150</v>
      </c>
      <c r="I11" s="3">
        <v>782512150</v>
      </c>
      <c r="J11" s="3">
        <v>784512150</v>
      </c>
    </row>
    <row r="12" spans="3:10" ht="16.5">
      <c r="C12" s="3"/>
      <c r="D12" s="3"/>
      <c r="E12" s="3"/>
      <c r="F12" s="3"/>
      <c r="G12" s="3"/>
      <c r="H12" s="3"/>
      <c r="I12" s="3" t="s">
        <v>17</v>
      </c>
      <c r="J12" s="3"/>
    </row>
    <row r="13" spans="3:10" ht="16.5">
      <c r="C13" s="3"/>
      <c r="D13" s="3"/>
      <c r="E13" s="3"/>
      <c r="F13" s="3"/>
      <c r="G13" s="3"/>
      <c r="H13" s="3"/>
      <c r="I13" s="3"/>
      <c r="J13" s="3"/>
    </row>
    <row r="14" spans="3:10" ht="16.5">
      <c r="C14" s="3"/>
      <c r="D14" s="3"/>
      <c r="E14" s="3"/>
      <c r="F14" s="3"/>
      <c r="G14" s="3"/>
      <c r="H14" s="3"/>
      <c r="I14" s="3"/>
      <c r="J14" s="3"/>
    </row>
    <row r="15" spans="3:10" ht="16.5">
      <c r="C15" s="3"/>
      <c r="D15" s="3"/>
      <c r="E15" s="2"/>
      <c r="F15" s="3"/>
      <c r="G15" s="3"/>
      <c r="H15" s="3"/>
      <c r="I15" s="3"/>
      <c r="J15" s="3"/>
    </row>
    <row r="16" spans="2:10" ht="21" customHeight="1">
      <c r="B16" s="9"/>
      <c r="C16" s="9"/>
      <c r="D16" s="9"/>
      <c r="E16" s="9"/>
      <c r="F16" s="3"/>
      <c r="G16" s="3"/>
      <c r="H16" s="3"/>
      <c r="I16" s="3"/>
      <c r="J16" s="3"/>
    </row>
    <row r="17" spans="2:10" ht="21" customHeight="1">
      <c r="B17" s="4"/>
      <c r="C17" s="4"/>
      <c r="D17" s="4"/>
      <c r="E17" s="4"/>
      <c r="F17" s="4"/>
      <c r="G17" s="4"/>
      <c r="H17" s="4"/>
      <c r="I17" s="3"/>
      <c r="J17" s="3"/>
    </row>
    <row r="18" spans="2:10" ht="21" customHeight="1">
      <c r="B18" s="4"/>
      <c r="C18" s="4"/>
      <c r="D18" s="4"/>
      <c r="E18" s="4"/>
      <c r="F18" s="4"/>
      <c r="G18" s="4"/>
      <c r="H18" s="4"/>
      <c r="I18" s="3"/>
      <c r="J18" s="3"/>
    </row>
    <row r="19" ht="21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2016-02-16T06:59:59Z</cp:lastPrinted>
  <dcterms:created xsi:type="dcterms:W3CDTF">2009-09-23T08:31:14Z</dcterms:created>
  <dcterms:modified xsi:type="dcterms:W3CDTF">2016-02-17T10:27:33Z</dcterms:modified>
  <cp:category/>
  <cp:version/>
  <cp:contentType/>
  <cp:contentStatus/>
</cp:coreProperties>
</file>