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944" activeTab="0"/>
  </bookViews>
  <sheets>
    <sheet name="表18_性別預算" sheetId="1" r:id="rId1"/>
    <sheet name="表18填表說明" sheetId="2" r:id="rId2"/>
  </sheets>
  <definedNames>
    <definedName name="_xlnm.Print_Area" localSheetId="0">'表18_性別預算'!$A$1:$Q$33</definedName>
    <definedName name="_xlnm.Print_Titles" localSheetId="0">'表18_性別預算'!$1:$5</definedName>
  </definedNames>
  <calcPr fullCalcOnLoad="1"/>
</workbook>
</file>

<file path=xl/sharedStrings.xml><?xml version="1.0" encoding="utf-8"?>
<sst xmlns="http://schemas.openxmlformats.org/spreadsheetml/2006/main" count="87" uniqueCount="79">
  <si>
    <r>
      <rPr>
        <sz val="14"/>
        <color indexed="8"/>
        <rFont val="新細明體"/>
        <family val="1"/>
      </rPr>
      <t>機關或基金名稱</t>
    </r>
  </si>
  <si>
    <r>
      <t>110</t>
    </r>
    <r>
      <rPr>
        <sz val="14"/>
        <color indexed="8"/>
        <rFont val="新細明體"/>
        <family val="1"/>
      </rPr>
      <t>年度</t>
    </r>
  </si>
  <si>
    <r>
      <t>109</t>
    </r>
    <r>
      <rPr>
        <sz val="14"/>
        <color indexed="8"/>
        <rFont val="新細明體"/>
        <family val="1"/>
      </rPr>
      <t>年度</t>
    </r>
  </si>
  <si>
    <t>1-A</t>
  </si>
  <si>
    <t>1-B</t>
  </si>
  <si>
    <t>表18臺南市政府各機關性別預算表填表說明</t>
  </si>
  <si>
    <t>①本表請依A3格式填列。</t>
  </si>
  <si>
    <t>②性別預算類型說明如下：</t>
  </si>
  <si>
    <t>類型1-A：針對單一性別所編列的預算：指專為單一男性、女性、青少年女性或老年男性等所編列的預算，例如：輔導原住民男性積極就業、辦理青少女福利項目、輔導男性家暴者培養尊重家人觀念、為婦女民眾設立公共場所哺集乳室(含設備改善計劃)、辦理女性菁英培育班、女性主管研習班、辦理子宮頸癌及乳癌防治計畫、辦理義工媽媽培訓計畫、女性用品檢驗、補助辦理未成年未婚懷孕個案管理暨後續追蹤輔導計畫、男廁加裝置物層板等。</t>
  </si>
  <si>
    <t>類型1-B：針對特定性別議題所編列的預算：指專為執行特定性別議題所編列的預算，例如：辦理性別議題講座、辦理本市性別統計、辦理新移民生活適應業務及各類研習課程、新住民人口政策暨社會福利宣導活動、辦理優生保健計畫等。</t>
  </si>
  <si>
    <t>類型2：促進各種職場性別平等工作機會的預算：指本府編列預算或制定辦法，以促進不同性別在各類職場的平等就業機會與參與決策機會，從制度環境面補充條件或解除限制，例如：獎勵雇主公平拔擢男、女性員工陞任主管、輔導雇主照顧申請產假及育嬰假之員工、辦理托育服務提升兩性就業機會、協助雇主建置托兒設施或措施、辦理促進外籍配偶及大陸地區配偶就業服務計畫、單身宿舍維修費、僱用人員代理員工育嬰留職停薪期間之費用、性別工作平等與(職場)性騷擾防治講座等。</t>
  </si>
  <si>
    <t>類型3：其他對促進性別平等有正面影響的一般預算：指前述3項預算以外，且非專為特定性別所設計，但對性別平等具有重大影響所編列的預算。例如：興建人行道無障礙通行空間(可增加民眾推嬰幼兒車的方便性)、改善街燈照明系統(可增加對夜歸民眾的人身安全保障)、設置親子廁所、監視錄影系統維護等。</t>
  </si>
  <si>
    <t>③「計畫項目」欄，請填列符合前開各類型之方案或計畫名稱(名稱應與性別預算相關為宜) 。</t>
  </si>
  <si>
    <t>④「預算數」欄位，108年度預算數按去年填列數，填列方向不宜將整筆計畫項目金額認列為性別預算，應僅就有關部分予以認列，若預算書無明確金額者，仍請各機關核實估列。例如:交通部「嘉義市區鐵路高架化計畫」僅可認列設置性別平等設施之直接工程經費(如：車站哺集乳室、空間區位安全等)。</t>
  </si>
  <si>
    <t>⑤計畫項目曾經進行過性別影響評估，請註明「是」，無則註明「否」，如有進行過性別影響評估，請一併檢附性別影響評估檢視表。</t>
  </si>
  <si>
    <r>
      <rPr>
        <u val="single"/>
        <sz val="16"/>
        <color indexed="8"/>
        <rFont val="新細明體"/>
        <family val="1"/>
      </rPr>
      <t>⑥</t>
    </r>
    <r>
      <rPr>
        <sz val="16"/>
        <color indexed="8"/>
        <rFont val="標楷體"/>
        <family val="4"/>
      </rPr>
      <t>「本市性別平等方針」分為六大類型，查填金額係為提報社會局性別平等政策方針分工表辦理情形內之預算(詳附件)，如非屬上述性別平等政策方針之計畫請先歸類為「其他」，其合計數要與「預算數」欄位金額一致。</t>
    </r>
  </si>
  <si>
    <r>
      <t>⑦性別預算表需提報各機關單位性別平等專案小組討論後，依其意見及110年核定預算額度調整編列，請於109年8月31日前將電子檔及核章紙本</t>
    </r>
    <r>
      <rPr>
        <b/>
        <u val="double"/>
        <sz val="16"/>
        <color indexed="8"/>
        <rFont val="新細明體"/>
        <family val="1"/>
      </rPr>
      <t>2份</t>
    </r>
    <r>
      <rPr>
        <sz val="16"/>
        <color indexed="8"/>
        <rFont val="標楷體"/>
        <family val="4"/>
      </rPr>
      <t>送交本府主計處彙整。</t>
    </r>
  </si>
  <si>
    <r>
      <rPr>
        <sz val="14"/>
        <color indexed="8"/>
        <rFont val="新細明體"/>
        <family val="1"/>
      </rPr>
      <t>表</t>
    </r>
    <r>
      <rPr>
        <sz val="14"/>
        <color indexed="8"/>
        <rFont val="Arial"/>
        <family val="2"/>
      </rPr>
      <t>18</t>
    </r>
  </si>
  <si>
    <r>
      <rPr>
        <sz val="14"/>
        <color indexed="8"/>
        <rFont val="新細明體"/>
        <family val="1"/>
      </rPr>
      <t>類</t>
    </r>
    <r>
      <rPr>
        <sz val="14"/>
        <color indexed="8"/>
        <rFont val="Arial"/>
        <family val="2"/>
      </rPr>
      <t xml:space="preserve"> </t>
    </r>
    <r>
      <rPr>
        <sz val="14"/>
        <color indexed="8"/>
        <rFont val="新細明體"/>
        <family val="1"/>
      </rPr>
      <t>型②</t>
    </r>
  </si>
  <si>
    <r>
      <rPr>
        <sz val="14"/>
        <color indexed="8"/>
        <rFont val="新細明體"/>
        <family val="1"/>
      </rPr>
      <t>臺南市政府各機關性別預算表①</t>
    </r>
  </si>
  <si>
    <r>
      <rPr>
        <sz val="13"/>
        <color indexed="8"/>
        <rFont val="新細明體"/>
        <family val="1"/>
      </rPr>
      <t>一、單位預算部分</t>
    </r>
  </si>
  <si>
    <r>
      <rPr>
        <sz val="13"/>
        <color indexed="8"/>
        <rFont val="新細明體"/>
        <family val="1"/>
      </rPr>
      <t>社會局主管合計</t>
    </r>
  </si>
  <si>
    <r>
      <rPr>
        <sz val="13"/>
        <color indexed="8"/>
        <rFont val="新細明體"/>
        <family val="1"/>
      </rPr>
      <t>社會局</t>
    </r>
  </si>
  <si>
    <r>
      <rPr>
        <sz val="13"/>
        <color indexed="8"/>
        <rFont val="新細明體"/>
        <family val="1"/>
      </rPr>
      <t>針對單一性別所編列的預算</t>
    </r>
  </si>
  <si>
    <r>
      <t>1.</t>
    </r>
    <r>
      <rPr>
        <sz val="13"/>
        <color indexed="8"/>
        <rFont val="新細明體"/>
        <family val="1"/>
      </rPr>
      <t>台灣女孩日</t>
    </r>
  </si>
  <si>
    <r>
      <rPr>
        <sz val="13"/>
        <rFont val="新細明體"/>
        <family val="1"/>
      </rPr>
      <t>提醒各界重視女性議題，建構友善女性的社會環境</t>
    </r>
  </si>
  <si>
    <r>
      <t>2.</t>
    </r>
    <r>
      <rPr>
        <sz val="13"/>
        <color indexed="8"/>
        <rFont val="新細明體"/>
        <family val="1"/>
      </rPr>
      <t>婦女節活動</t>
    </r>
  </si>
  <si>
    <r>
      <rPr>
        <sz val="13"/>
        <color indexed="8"/>
        <rFont val="新細明體"/>
        <family val="1"/>
      </rPr>
      <t>針對特定性別議題所編列的預算</t>
    </r>
  </si>
  <si>
    <r>
      <rPr>
        <sz val="13"/>
        <color indexed="8"/>
        <rFont val="新細明體"/>
        <family val="1"/>
      </rPr>
      <t>促進各種職場性別平等工作機會的預算</t>
    </r>
  </si>
  <si>
    <r>
      <rPr>
        <sz val="13"/>
        <color indexed="8"/>
        <rFont val="新細明體"/>
        <family val="1"/>
      </rPr>
      <t>其他對促進性別平等有正面影響的一般預算</t>
    </r>
  </si>
  <si>
    <r>
      <rPr>
        <sz val="13"/>
        <color indexed="8"/>
        <rFont val="新細明體"/>
        <family val="1"/>
      </rPr>
      <t>二、附屬單位預算部分</t>
    </r>
  </si>
  <si>
    <r>
      <rPr>
        <sz val="14"/>
        <color indexed="8"/>
        <rFont val="新細明體"/>
        <family val="1"/>
      </rPr>
      <t>單位：新臺幣元</t>
    </r>
  </si>
  <si>
    <r>
      <rPr>
        <sz val="14"/>
        <color indexed="8"/>
        <rFont val="新細明體"/>
        <family val="1"/>
      </rPr>
      <t>計畫項目③</t>
    </r>
  </si>
  <si>
    <r>
      <rPr>
        <sz val="14"/>
        <color indexed="8"/>
        <rFont val="新細明體"/>
        <family val="1"/>
      </rPr>
      <t>預算數④</t>
    </r>
  </si>
  <si>
    <r>
      <rPr>
        <sz val="14"/>
        <color indexed="8"/>
        <rFont val="新細明體"/>
        <family val="1"/>
      </rPr>
      <t>工作內容對促進性別平等的影響及預計執行成效</t>
    </r>
  </si>
  <si>
    <r>
      <rPr>
        <sz val="14"/>
        <color indexed="8"/>
        <rFont val="新細明體"/>
        <family val="1"/>
      </rPr>
      <t>是否經性別影響評估⑤</t>
    </r>
  </si>
  <si>
    <r>
      <rPr>
        <sz val="14"/>
        <color indexed="8"/>
        <rFont val="新細明體"/>
        <family val="1"/>
      </rPr>
      <t>增減原因分析</t>
    </r>
  </si>
  <si>
    <r>
      <rPr>
        <sz val="14"/>
        <color indexed="8"/>
        <rFont val="新細明體"/>
        <family val="1"/>
      </rPr>
      <t>本市性別平等政策方針</t>
    </r>
  </si>
  <si>
    <r>
      <rPr>
        <sz val="14"/>
        <color indexed="8"/>
        <rFont val="新細明體"/>
        <family val="1"/>
      </rPr>
      <t>權力、決策與影響力</t>
    </r>
  </si>
  <si>
    <r>
      <rPr>
        <sz val="14"/>
        <color indexed="8"/>
        <rFont val="新細明體"/>
        <family val="1"/>
      </rPr>
      <t>就業、經濟與福利</t>
    </r>
  </si>
  <si>
    <r>
      <rPr>
        <sz val="14"/>
        <color indexed="8"/>
        <rFont val="新細明體"/>
        <family val="1"/>
      </rPr>
      <t>教育、文化與媒體組</t>
    </r>
  </si>
  <si>
    <r>
      <rPr>
        <sz val="14"/>
        <color indexed="8"/>
        <rFont val="新細明體"/>
        <family val="1"/>
      </rPr>
      <t>人身安全與環境</t>
    </r>
  </si>
  <si>
    <r>
      <rPr>
        <sz val="14"/>
        <color indexed="8"/>
        <rFont val="新細明體"/>
        <family val="1"/>
      </rPr>
      <t>健康、醫療與照顧</t>
    </r>
  </si>
  <si>
    <r>
      <rPr>
        <sz val="14"/>
        <color indexed="8"/>
        <rFont val="新細明體"/>
        <family val="1"/>
      </rPr>
      <t>人口、婚姻與家庭</t>
    </r>
  </si>
  <si>
    <r>
      <rPr>
        <sz val="14"/>
        <color indexed="8"/>
        <rFont val="新細明體"/>
        <family val="1"/>
      </rPr>
      <t>其它</t>
    </r>
  </si>
  <si>
    <r>
      <t>1.</t>
    </r>
    <r>
      <rPr>
        <sz val="13"/>
        <color indexed="8"/>
        <rFont val="新細明體"/>
        <family val="1"/>
      </rPr>
      <t>性別意識培力</t>
    </r>
  </si>
  <si>
    <r>
      <t>2.</t>
    </r>
    <r>
      <rPr>
        <sz val="13"/>
        <color indexed="8"/>
        <rFont val="新細明體"/>
        <family val="1"/>
      </rPr>
      <t>婦女團體培力</t>
    </r>
  </si>
  <si>
    <r>
      <t>3.</t>
    </r>
    <r>
      <rPr>
        <sz val="13"/>
        <color indexed="8"/>
        <rFont val="新細明體"/>
        <family val="1"/>
      </rPr>
      <t>特殊境遇家庭及設籍前新住民遭逢特殊境遇扶助</t>
    </r>
  </si>
  <si>
    <r>
      <t>4.</t>
    </r>
    <r>
      <rPr>
        <sz val="13"/>
        <color indexed="8"/>
        <rFont val="新細明體"/>
        <family val="1"/>
      </rPr>
      <t>強化婦女服務中心</t>
    </r>
  </si>
  <si>
    <r>
      <t>5.</t>
    </r>
    <r>
      <rPr>
        <sz val="13"/>
        <color indexed="8"/>
        <rFont val="新細明體"/>
        <family val="1"/>
      </rPr>
      <t>本局性別平等工作小組</t>
    </r>
  </si>
  <si>
    <r>
      <t>6.</t>
    </r>
    <r>
      <rPr>
        <sz val="13"/>
        <color indexed="8"/>
        <rFont val="新細明體"/>
        <family val="1"/>
      </rPr>
      <t>身障機構團體性別教育</t>
    </r>
  </si>
  <si>
    <r>
      <rPr>
        <sz val="13"/>
        <color indexed="8"/>
        <rFont val="新細明體"/>
        <family val="1"/>
      </rPr>
      <t>公益彩券盈餘分配基金合計</t>
    </r>
  </si>
  <si>
    <r>
      <t>1.</t>
    </r>
    <r>
      <rPr>
        <sz val="13"/>
        <color indexed="8"/>
        <rFont val="新細明體"/>
        <family val="1"/>
      </rPr>
      <t>弱勢家庭產婦及嬰兒營養補助費</t>
    </r>
  </si>
  <si>
    <r>
      <t>1.</t>
    </r>
    <r>
      <rPr>
        <sz val="13"/>
        <color indexed="8"/>
        <rFont val="新細明體"/>
        <family val="1"/>
      </rPr>
      <t>遊民安置、醫療等相關費用及路倒民眾醫療費用</t>
    </r>
  </si>
  <si>
    <r>
      <t>2.</t>
    </r>
    <r>
      <rPr>
        <sz val="13"/>
        <color indexed="8"/>
        <rFont val="新細明體"/>
        <family val="1"/>
      </rPr>
      <t>成人失依安置</t>
    </r>
  </si>
  <si>
    <r>
      <t>110</t>
    </r>
    <r>
      <rPr>
        <sz val="14"/>
        <color indexed="8"/>
        <rFont val="新細明體"/>
        <family val="1"/>
      </rPr>
      <t>較</t>
    </r>
    <r>
      <rPr>
        <sz val="14"/>
        <color indexed="8"/>
        <rFont val="Arial"/>
        <family val="2"/>
      </rPr>
      <t>109</t>
    </r>
    <r>
      <rPr>
        <sz val="14"/>
        <color indexed="8"/>
        <rFont val="新細明體"/>
        <family val="1"/>
      </rPr>
      <t>年度增減比較數</t>
    </r>
  </si>
  <si>
    <r>
      <rPr>
        <sz val="13"/>
        <rFont val="新細明體"/>
        <family val="1"/>
      </rPr>
      <t>將性別觀點融入服務對象與各項方案、措施等，提升相關人員之性別意識</t>
    </r>
  </si>
  <si>
    <r>
      <rPr>
        <sz val="13"/>
        <rFont val="新細明體"/>
        <family val="1"/>
      </rPr>
      <t>培植婦女團體的組織及發展能力，讓團體瞭解在地婦女之需求及各區特性，並能依此提出符合在地需求之服務方案</t>
    </r>
  </si>
  <si>
    <r>
      <rPr>
        <sz val="13"/>
        <rFont val="新細明體"/>
        <family val="1"/>
      </rPr>
      <t>提供本市婦女支持性、全方位之服務</t>
    </r>
  </si>
  <si>
    <r>
      <rPr>
        <sz val="13"/>
        <rFont val="新細明體"/>
        <family val="1"/>
      </rPr>
      <t>落實本局推動性別主流化</t>
    </r>
  </si>
  <si>
    <r>
      <rPr>
        <sz val="13"/>
        <rFont val="新細明體"/>
        <family val="1"/>
      </rPr>
      <t>提昇本市身障服務單位專業人員性別意識概念</t>
    </r>
  </si>
  <si>
    <r>
      <t>7.</t>
    </r>
    <r>
      <rPr>
        <sz val="13"/>
        <rFont val="新細明體"/>
        <family val="1"/>
      </rPr>
      <t>家庭照顧者喘息之旅</t>
    </r>
  </si>
  <si>
    <r>
      <rPr>
        <sz val="13"/>
        <rFont val="新細明體"/>
        <family val="1"/>
      </rPr>
      <t>舒緩兩性家庭照顧者長期照顧下的身心壓力與負擔，以支持家庭照顧持續照顧能量，並增進照顧者之生活品質</t>
    </r>
  </si>
  <si>
    <r>
      <rPr>
        <sz val="13"/>
        <rFont val="新細明體"/>
        <family val="1"/>
      </rPr>
      <t>為減輕弱勢家庭婦女生育經濟負擔</t>
    </r>
  </si>
  <si>
    <r>
      <rPr>
        <sz val="13"/>
        <rFont val="新細明體"/>
        <family val="1"/>
      </rPr>
      <t>協助本市街頭流浪露宿之遊民及路倒民眾，能獲得急迫傷病醫療協助及安置照顧服務等服務</t>
    </r>
  </si>
  <si>
    <r>
      <rPr>
        <sz val="13"/>
        <color indexed="8"/>
        <rFont val="新細明體"/>
        <family val="1"/>
      </rPr>
      <t>預估人數增加</t>
    </r>
  </si>
  <si>
    <r>
      <rPr>
        <sz val="13"/>
        <rFont val="新細明體"/>
        <family val="1"/>
      </rPr>
      <t>協助本市非老非殘人口有安置需求者獲得基本照顧服務</t>
    </r>
  </si>
  <si>
    <r>
      <t>3.</t>
    </r>
    <r>
      <rPr>
        <sz val="13"/>
        <color indexed="8"/>
        <rFont val="新細明體"/>
        <family val="1"/>
      </rPr>
      <t>未成年懷孕服務及後續追蹤輔導方案</t>
    </r>
  </si>
  <si>
    <r>
      <rPr>
        <sz val="13"/>
        <color indexed="8"/>
        <rFont val="新細明體"/>
        <family val="1"/>
      </rPr>
      <t>針對特定性別議題所編列的預算</t>
    </r>
  </si>
  <si>
    <r>
      <t>1.</t>
    </r>
    <r>
      <rPr>
        <sz val="13"/>
        <color indexed="8"/>
        <rFont val="新細明體"/>
        <family val="1"/>
      </rPr>
      <t>建立新住民家庭服務網絡</t>
    </r>
  </si>
  <si>
    <r>
      <rPr>
        <sz val="13"/>
        <color indexed="8"/>
        <rFont val="新細明體"/>
        <family val="1"/>
      </rPr>
      <t>尊重多元文化差異，打造婚姻移民的友善環境</t>
    </r>
  </si>
  <si>
    <r>
      <t>2.</t>
    </r>
    <r>
      <rPr>
        <sz val="13"/>
        <color indexed="8"/>
        <rFont val="新細明體"/>
        <family val="1"/>
      </rPr>
      <t>滿足不同性別長照個案服務需求</t>
    </r>
  </si>
  <si>
    <r>
      <rPr>
        <sz val="13"/>
        <color indexed="8"/>
        <rFont val="新細明體"/>
        <family val="1"/>
      </rPr>
      <t>加強個管人員評估技巧，更深入了解案家屬和個案因性別不同而產生的需求差異，藉以提供更為適切服務</t>
    </r>
  </si>
  <si>
    <r>
      <rPr>
        <sz val="13"/>
        <color indexed="8"/>
        <rFont val="新細明體"/>
        <family val="1"/>
      </rPr>
      <t>依</t>
    </r>
    <r>
      <rPr>
        <sz val="13"/>
        <color indexed="8"/>
        <rFont val="Arial"/>
        <family val="2"/>
      </rPr>
      <t>110</t>
    </r>
    <r>
      <rPr>
        <sz val="13"/>
        <color indexed="8"/>
        <rFont val="新細明體"/>
        <family val="1"/>
      </rPr>
      <t>年預算需求填報</t>
    </r>
  </si>
  <si>
    <r>
      <rPr>
        <sz val="13"/>
        <color indexed="8"/>
        <rFont val="新細明體"/>
        <family val="1"/>
      </rPr>
      <t>依</t>
    </r>
    <r>
      <rPr>
        <sz val="13"/>
        <color indexed="8"/>
        <rFont val="Arial"/>
        <family val="2"/>
      </rPr>
      <t>110</t>
    </r>
    <r>
      <rPr>
        <sz val="13"/>
        <color indexed="8"/>
        <rFont val="新細明體"/>
        <family val="1"/>
      </rPr>
      <t>年預算需求新增填報</t>
    </r>
  </si>
  <si>
    <t>促進未成年懷孕女性預防、處遇、後續追蹤輔導、安置等服務措施</t>
  </si>
  <si>
    <r>
      <rPr>
        <sz val="13"/>
        <color indexed="8"/>
        <rFont val="新細明體"/>
        <family val="1"/>
      </rPr>
      <t>協助本市婦女及其家庭經濟補助及照顧</t>
    </r>
  </si>
  <si>
    <r>
      <t>8.</t>
    </r>
    <r>
      <rPr>
        <sz val="13"/>
        <color indexed="8"/>
        <rFont val="新細明體"/>
        <family val="1"/>
      </rPr>
      <t>性平辦公室宣導、訓練、研習等相關費用</t>
    </r>
  </si>
  <si>
    <r>
      <rPr>
        <sz val="13"/>
        <color indexed="8"/>
        <rFont val="新細明體"/>
        <family val="1"/>
      </rPr>
      <t>辦理性別平等相關訓練課程及宣導活動，提升市府同仁及一般民眾性別平等觀念</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</si>
</sst>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quot;(&quot;0&quot;)&quot;"/>
    <numFmt numFmtId="177" formatCode="&quot; &quot;0&quot; &quot;;&quot;-&quot;0&quot; &quot;;&quot;-&quot;00&quot; &quot;;&quot; &quot;@&quot; &quot;"/>
    <numFmt numFmtId="178" formatCode="#,##0;[Red]#,##0"/>
    <numFmt numFmtId="179" formatCode="#,##0;&quot;-&quot;#,##0"/>
    <numFmt numFmtId="180" formatCode="0&quot; &quot;"/>
    <numFmt numFmtId="181" formatCode="0&quot; &quot;;[Red]&quot;(&quot;0&quot;)&quot;"/>
    <numFmt numFmtId="182" formatCode="#,###;&quot;-&quot;#,###"/>
    <numFmt numFmtId="183" formatCode="&quot; &quot;0&quot; &quot;;&quot;-&quot;0&quot; &quot;;&quot; - &quot;;&quot; &quot;@&quot; &quot;"/>
    <numFmt numFmtId="184" formatCode="#,##0;[Red]&quot;-&quot;#,##0"/>
    <numFmt numFmtId="185" formatCode="&quot; &quot;General"/>
    <numFmt numFmtId="186" formatCode="0.00&quot; &quot;"/>
    <numFmt numFmtId="187" formatCode="&quot; &quot;#,##0.00&quot; &quot;;&quot;-&quot;#,##0.00&quot; &quot;;&quot;-&quot;00&quot; &quot;;&quot; &quot;@&quot; &quot;"/>
    <numFmt numFmtId="188" formatCode="&quot; &quot;#,##0.0&quot; &quot;;&quot; (&quot;#,##0.0&quot;)&quot;;&quot;-&quot;00&quot; &quot;;&quot; &quot;@&quot; &quot;"/>
    <numFmt numFmtId="189" formatCode="&quot;$&quot;#,##0&quot; &quot;;&quot;-&quot;&quot;$&quot;#,##0&quot; &quot;;&quot;$&quot;&quot;- &quot;;&quot; &quot;@&quot; &quot;"/>
    <numFmt numFmtId="190" formatCode="###,###,###,###,###;\-###,###,###,###,###"/>
    <numFmt numFmtId="191" formatCode="#,##0_);[Red]\(#,##0\)"/>
    <numFmt numFmtId="192" formatCode="_-* #,##0.00_-;\-* #,##0.00_-;_-* \-??_-;_-@_-"/>
    <numFmt numFmtId="193" formatCode="_-* #,##0_-;\-* #,##0_-;_-* &quot;-&quot;??_-;_-@_-"/>
    <numFmt numFmtId="194" formatCode="#,##0_ "/>
    <numFmt numFmtId="195" formatCode="###,###,###,###,##0.0;\-###,###,###,###,##0.0"/>
    <numFmt numFmtId="196" formatCode="#,##0.00\ ;\-#,##0.00\ ;\-00\ ;@\ "/>
    <numFmt numFmtId="197" formatCode="0\ ;\-0\ ;\-00\ ;@\ "/>
    <numFmt numFmtId="198" formatCode="&quot; &quot;#,##0&quot; &quot;;&quot;-&quot;#,##0&quot; &quot;;&quot;-&quot;00&quot; &quot;;&quot; &quot;@&quot; &quot;"/>
    <numFmt numFmtId="199" formatCode="_-* #,##0_-;\-* #,##0_-;_-* \-??_-;_-@_-"/>
  </numFmts>
  <fonts count="79">
    <font>
      <sz val="12"/>
      <color rgb="FF000000"/>
      <name val="新細明體"/>
      <family val="1"/>
    </font>
    <font>
      <sz val="12"/>
      <color indexed="8"/>
      <name val="新細明體"/>
      <family val="1"/>
    </font>
    <font>
      <sz val="9"/>
      <name val="新細明體"/>
      <family val="1"/>
    </font>
    <font>
      <sz val="14"/>
      <color indexed="8"/>
      <name val="新細明體"/>
      <family val="1"/>
    </font>
    <font>
      <sz val="16"/>
      <color indexed="8"/>
      <name val="標楷體"/>
      <family val="4"/>
    </font>
    <font>
      <u val="single"/>
      <sz val="16"/>
      <color indexed="8"/>
      <name val="新細明體"/>
      <family val="1"/>
    </font>
    <font>
      <b/>
      <u val="double"/>
      <sz val="16"/>
      <color indexed="8"/>
      <name val="新細明體"/>
      <family val="1"/>
    </font>
    <font>
      <sz val="14"/>
      <color indexed="8"/>
      <name val="Arial"/>
      <family val="2"/>
    </font>
    <font>
      <sz val="10"/>
      <name val="Arial"/>
      <family val="2"/>
    </font>
    <font>
      <sz val="12"/>
      <name val="新細明體"/>
      <family val="1"/>
    </font>
    <font>
      <sz val="13"/>
      <color indexed="8"/>
      <name val="新細明體"/>
      <family val="1"/>
    </font>
    <font>
      <sz val="13"/>
      <color indexed="8"/>
      <name val="Arial"/>
      <family val="2"/>
    </font>
    <font>
      <sz val="13"/>
      <name val="Arial"/>
      <family val="2"/>
    </font>
    <font>
      <sz val="13"/>
      <name val="新細明體"/>
      <family val="1"/>
    </font>
    <font>
      <sz val="12"/>
      <color indexed="9"/>
      <name val="新細明體"/>
      <family val="1"/>
    </font>
    <font>
      <sz val="11"/>
      <color indexed="8"/>
      <name val="Times New Roman"/>
      <family val="1"/>
    </font>
    <font>
      <b/>
      <sz val="18"/>
      <color indexed="56"/>
      <name val="新細明體"/>
      <family val="1"/>
    </font>
    <font>
      <b/>
      <sz val="15"/>
      <color indexed="56"/>
      <name val="新細明體"/>
      <family val="1"/>
    </font>
    <font>
      <b/>
      <i/>
      <sz val="16"/>
      <color indexed="8"/>
      <name val="Helv"/>
      <family val="2"/>
    </font>
    <font>
      <sz val="10"/>
      <color indexed="8"/>
      <name val="Arial"/>
      <family val="2"/>
    </font>
    <font>
      <sz val="11"/>
      <color indexed="8"/>
      <name val="新細明體"/>
      <family val="1"/>
    </font>
    <font>
      <sz val="12"/>
      <color indexed="8"/>
      <name val="華康公文系統字型"/>
      <family val="3"/>
    </font>
    <font>
      <u val="single"/>
      <sz val="12"/>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8"/>
      <color indexed="54"/>
      <name val="新細明體"/>
      <family val="1"/>
    </font>
    <font>
      <b/>
      <sz val="15"/>
      <color indexed="54"/>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8"/>
      <color indexed="8"/>
      <name val="標楷體"/>
      <family val="4"/>
    </font>
    <font>
      <sz val="16"/>
      <color indexed="8"/>
      <name val="新細明體"/>
      <family val="1"/>
    </font>
    <font>
      <sz val="13"/>
      <color indexed="10"/>
      <name val="Arial"/>
      <family val="2"/>
    </font>
    <font>
      <sz val="12"/>
      <color theme="1"/>
      <name val="Calibri"/>
      <family val="1"/>
    </font>
    <font>
      <sz val="12"/>
      <color rgb="FFFFFFFF"/>
      <name val="新細明體"/>
      <family val="1"/>
    </font>
    <font>
      <sz val="11"/>
      <color rgb="FF000000"/>
      <name val="Times New Roman"/>
      <family val="1"/>
    </font>
    <font>
      <b/>
      <sz val="18"/>
      <color rgb="FF003366"/>
      <name val="新細明體"/>
      <family val="1"/>
    </font>
    <font>
      <b/>
      <sz val="15"/>
      <color rgb="FF003366"/>
      <name val="新細明體"/>
      <family val="1"/>
    </font>
    <font>
      <b/>
      <i/>
      <sz val="16"/>
      <color rgb="FF000000"/>
      <name val="Helv"/>
      <family val="2"/>
    </font>
    <font>
      <sz val="10"/>
      <color rgb="FF000000"/>
      <name val="Arial"/>
      <family val="2"/>
    </font>
    <font>
      <sz val="11"/>
      <color rgb="FF000000"/>
      <name val="新細明體"/>
      <family val="1"/>
    </font>
    <font>
      <sz val="12"/>
      <color rgb="FF000000"/>
      <name val="華康公文系統字型"/>
      <family val="3"/>
    </font>
    <font>
      <u val="single"/>
      <sz val="12"/>
      <color theme="11"/>
      <name val="新細明體"/>
      <family val="1"/>
    </font>
    <font>
      <sz val="12"/>
      <color rgb="FF993300"/>
      <name val="新細明體"/>
      <family val="1"/>
    </font>
    <font>
      <b/>
      <sz val="12"/>
      <color rgb="FF000000"/>
      <name val="新細明體"/>
      <family val="1"/>
    </font>
    <font>
      <sz val="12"/>
      <color rgb="FF008000"/>
      <name val="新細明體"/>
      <family val="1"/>
    </font>
    <font>
      <b/>
      <sz val="12"/>
      <color rgb="FFFF9900"/>
      <name val="新細明體"/>
      <family val="1"/>
    </font>
    <font>
      <sz val="12"/>
      <color rgb="FFFF9900"/>
      <name val="新細明體"/>
      <family val="1"/>
    </font>
    <font>
      <u val="single"/>
      <sz val="12"/>
      <color theme="10"/>
      <name val="新細明體"/>
      <family val="1"/>
    </font>
    <font>
      <i/>
      <sz val="12"/>
      <color rgb="FF808080"/>
      <name val="新細明體"/>
      <family val="1"/>
    </font>
    <font>
      <sz val="18"/>
      <color theme="3"/>
      <name val="Calibri Light"/>
      <family val="1"/>
    </font>
    <font>
      <b/>
      <sz val="15"/>
      <color theme="3"/>
      <name val="Calibri"/>
      <family val="1"/>
    </font>
    <font>
      <b/>
      <sz val="13"/>
      <color rgb="FF003366"/>
      <name val="新細明體"/>
      <family val="1"/>
    </font>
    <font>
      <b/>
      <sz val="11"/>
      <color rgb="FF003366"/>
      <name val="新細明體"/>
      <family val="1"/>
    </font>
    <font>
      <sz val="12"/>
      <color rgb="FF333399"/>
      <name val="新細明體"/>
      <family val="1"/>
    </font>
    <font>
      <b/>
      <sz val="12"/>
      <color rgb="FF333333"/>
      <name val="新細明體"/>
      <family val="1"/>
    </font>
    <font>
      <b/>
      <sz val="12"/>
      <color rgb="FFFFFFFF"/>
      <name val="新細明體"/>
      <family val="1"/>
    </font>
    <font>
      <sz val="12"/>
      <color rgb="FF800080"/>
      <name val="新細明體"/>
      <family val="1"/>
    </font>
    <font>
      <sz val="12"/>
      <color rgb="FFFF0000"/>
      <name val="新細明體"/>
      <family val="1"/>
    </font>
    <font>
      <sz val="14"/>
      <color rgb="FF000000"/>
      <name val="Arial"/>
      <family val="2"/>
    </font>
    <font>
      <sz val="14"/>
      <color rgb="FF0D0D0D"/>
      <name val="Arial"/>
      <family val="2"/>
    </font>
    <font>
      <b/>
      <sz val="18"/>
      <color rgb="FF000000"/>
      <name val="標楷體"/>
      <family val="4"/>
    </font>
    <font>
      <sz val="16"/>
      <color rgb="FF000000"/>
      <name val="標楷體"/>
      <family val="4"/>
    </font>
    <font>
      <sz val="16"/>
      <color rgb="FF000000"/>
      <name val="新細明體"/>
      <family val="1"/>
    </font>
    <font>
      <sz val="14"/>
      <color rgb="FF000000"/>
      <name val="新細明體"/>
      <family val="1"/>
    </font>
    <font>
      <sz val="13"/>
      <color rgb="FF000000"/>
      <name val="Arial"/>
      <family val="2"/>
    </font>
    <font>
      <sz val="13"/>
      <color rgb="FF0D0D0D"/>
      <name val="Arial"/>
      <family val="2"/>
    </font>
    <font>
      <sz val="13"/>
      <color theme="1"/>
      <name val="Arial"/>
      <family val="2"/>
    </font>
    <font>
      <sz val="13"/>
      <color rgb="FFFF0000"/>
      <name val="Arial"/>
      <family val="2"/>
    </font>
    <font>
      <sz val="13"/>
      <color theme="1"/>
      <name val="新細明體"/>
      <family val="1"/>
    </font>
  </fonts>
  <fills count="28">
    <fill>
      <patternFill/>
    </fill>
    <fill>
      <patternFill patternType="gray125"/>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FFFF99"/>
        <bgColor indexed="64"/>
      </patternFill>
    </fill>
    <fill>
      <patternFill patternType="solid">
        <fgColor rgb="FFC0C0C0"/>
        <bgColor indexed="64"/>
      </patternFill>
    </fill>
    <fill>
      <patternFill patternType="solid">
        <fgColor rgb="FFFFFFCC"/>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969696"/>
        <bgColor indexed="64"/>
      </patternFill>
    </fill>
    <fill>
      <patternFill patternType="solid">
        <fgColor rgb="FFFFFF66"/>
        <bgColor indexed="64"/>
      </patternFill>
    </fill>
    <fill>
      <patternFill patternType="solid">
        <fgColor rgb="FFFFFFFF"/>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right/>
      <top/>
      <bottom style="medium">
        <color rgb="FF333399"/>
      </bottom>
    </border>
    <border>
      <left/>
      <right/>
      <top style="thin">
        <color rgb="FF333399"/>
      </top>
      <bottom style="thin">
        <color rgb="FF333399"/>
      </bottom>
    </border>
    <border>
      <left style="thin">
        <color rgb="FF808080"/>
      </left>
      <right style="thin">
        <color rgb="FF808080"/>
      </right>
      <top style="thin">
        <color rgb="FF808080"/>
      </top>
      <bottom style="thin">
        <color rgb="FF808080"/>
      </bottom>
    </border>
    <border>
      <left/>
      <right/>
      <top/>
      <bottom style="thin">
        <color rgb="FFFF9900"/>
      </bottom>
    </border>
    <border>
      <left style="thin">
        <color rgb="FFC0C0C0"/>
      </left>
      <right style="thin">
        <color rgb="FFC0C0C0"/>
      </right>
      <top style="thin">
        <color rgb="FFC0C0C0"/>
      </top>
      <bottom style="thin">
        <color rgb="FFC0C0C0"/>
      </bottom>
    </border>
    <border>
      <left>
        <color indexed="63"/>
      </left>
      <right>
        <color indexed="63"/>
      </right>
      <top>
        <color indexed="63"/>
      </top>
      <bottom style="thick">
        <color theme="4"/>
      </bottom>
    </border>
    <border>
      <left/>
      <right/>
      <top/>
      <bottom style="medium">
        <color rgb="FFC0C0C0"/>
      </bottom>
    </border>
    <border>
      <left/>
      <right/>
      <top/>
      <bottom style="medium">
        <color rgb="FF0066CC"/>
      </bottom>
    </border>
    <border>
      <left style="thin">
        <color rgb="FF333333"/>
      </left>
      <right style="thin">
        <color rgb="FF333333"/>
      </right>
      <top style="thin">
        <color rgb="FF333333"/>
      </top>
      <bottom style="thin">
        <color rgb="FF333333"/>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style="thin">
        <color rgb="FF000000"/>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86">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lignment/>
      <protection/>
    </xf>
    <xf numFmtId="0" fontId="0" fillId="3" borderId="0">
      <alignment/>
      <protection/>
    </xf>
    <xf numFmtId="0" fontId="0" fillId="4" borderId="0">
      <alignment/>
      <protection/>
    </xf>
    <xf numFmtId="0" fontId="0" fillId="5" borderId="0">
      <alignment/>
      <protection/>
    </xf>
    <xf numFmtId="0" fontId="0" fillId="6" borderId="0">
      <alignment/>
      <protection/>
    </xf>
    <xf numFmtId="0" fontId="0" fillId="7" borderId="0">
      <alignment/>
      <protection/>
    </xf>
    <xf numFmtId="0" fontId="0" fillId="8" borderId="0">
      <alignment/>
      <protection/>
    </xf>
    <xf numFmtId="0" fontId="0" fillId="9" borderId="0">
      <alignment/>
      <protection/>
    </xf>
    <xf numFmtId="0" fontId="0" fillId="10" borderId="0">
      <alignment/>
      <protection/>
    </xf>
    <xf numFmtId="0" fontId="0" fillId="5" borderId="0">
      <alignment/>
      <protection/>
    </xf>
    <xf numFmtId="0" fontId="0" fillId="8" borderId="0">
      <alignment/>
      <protection/>
    </xf>
    <xf numFmtId="0" fontId="0" fillId="11" borderId="0">
      <alignment/>
      <protection/>
    </xf>
    <xf numFmtId="0" fontId="43" fillId="12" borderId="0">
      <alignment/>
      <protection/>
    </xf>
    <xf numFmtId="0" fontId="43" fillId="9" borderId="0">
      <alignment/>
      <protection/>
    </xf>
    <xf numFmtId="0" fontId="43" fillId="10" borderId="0">
      <alignment/>
      <protection/>
    </xf>
    <xf numFmtId="0" fontId="43" fillId="13" borderId="0">
      <alignment/>
      <protection/>
    </xf>
    <xf numFmtId="0" fontId="43" fillId="14" borderId="0">
      <alignment/>
      <protection/>
    </xf>
    <xf numFmtId="0" fontId="43" fillId="15" borderId="0">
      <alignment/>
      <protection/>
    </xf>
    <xf numFmtId="184" fontId="44" fillId="0" borderId="0">
      <alignment/>
      <protection/>
    </xf>
    <xf numFmtId="0" fontId="45" fillId="0" borderId="0">
      <alignment/>
      <protection/>
    </xf>
    <xf numFmtId="0" fontId="46" fillId="0" borderId="1">
      <alignment/>
      <protection/>
    </xf>
    <xf numFmtId="185" fontId="0" fillId="0" borderId="0">
      <alignment horizontal="center" vertical="center"/>
      <protection/>
    </xf>
    <xf numFmtId="186" fontId="47" fillId="0" borderId="0">
      <alignment/>
      <protection/>
    </xf>
    <xf numFmtId="0" fontId="48" fillId="0" borderId="0">
      <alignment/>
      <protection/>
    </xf>
    <xf numFmtId="0" fontId="49" fillId="0" borderId="0">
      <alignment/>
      <protection/>
    </xf>
    <xf numFmtId="0" fontId="9" fillId="0" borderId="0">
      <alignment/>
      <protection/>
    </xf>
    <xf numFmtId="0" fontId="0" fillId="0" borderId="0">
      <alignment/>
      <protection/>
    </xf>
    <xf numFmtId="0" fontId="50" fillId="0" borderId="0">
      <alignment/>
      <protection/>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7" fontId="0" fillId="0" borderId="0">
      <alignment/>
      <protection/>
    </xf>
    <xf numFmtId="187" fontId="0" fillId="0" borderId="0">
      <alignment/>
      <protection/>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2" fontId="9" fillId="0" borderId="0" applyFill="0" applyBorder="0" applyAlignment="0" applyProtection="0"/>
    <xf numFmtId="183" fontId="0" fillId="0" borderId="0">
      <alignment/>
      <protection/>
    </xf>
    <xf numFmtId="183" fontId="0" fillId="0" borderId="0">
      <alignment/>
      <protection/>
    </xf>
    <xf numFmtId="0" fontId="51" fillId="0" borderId="0" applyNumberFormat="0" applyFill="0" applyBorder="0" applyAlignment="0" applyProtection="0"/>
    <xf numFmtId="0" fontId="52" fillId="16" borderId="0">
      <alignment/>
      <protection/>
    </xf>
    <xf numFmtId="0" fontId="53" fillId="0" borderId="2">
      <alignment/>
      <protection/>
    </xf>
    <xf numFmtId="0" fontId="54" fillId="4" borderId="0">
      <alignment/>
      <protection/>
    </xf>
    <xf numFmtId="9" fontId="42" fillId="0" borderId="0" applyFont="0" applyFill="0" applyBorder="0" applyAlignment="0" applyProtection="0"/>
    <xf numFmtId="0" fontId="55" fillId="17" borderId="3">
      <alignment/>
      <protection/>
    </xf>
    <xf numFmtId="44" fontId="42" fillId="0" borderId="0" applyFont="0" applyFill="0" applyBorder="0" applyAlignment="0" applyProtection="0"/>
    <xf numFmtId="42" fontId="42" fillId="0" borderId="0" applyFont="0" applyFill="0" applyBorder="0" applyAlignment="0" applyProtection="0"/>
    <xf numFmtId="189" fontId="0" fillId="0" borderId="0">
      <alignment/>
      <protection/>
    </xf>
    <xf numFmtId="0" fontId="56" fillId="0" borderId="4">
      <alignment/>
      <protection/>
    </xf>
    <xf numFmtId="0" fontId="0" fillId="18" borderId="5">
      <alignment/>
      <protection/>
    </xf>
    <xf numFmtId="0" fontId="57" fillId="0" borderId="0" applyNumberFormat="0" applyFill="0" applyBorder="0" applyAlignment="0" applyProtection="0"/>
    <xf numFmtId="0" fontId="58" fillId="0" borderId="0">
      <alignment/>
      <protection/>
    </xf>
    <xf numFmtId="0" fontId="43" fillId="19" borderId="0">
      <alignment/>
      <protection/>
    </xf>
    <xf numFmtId="0" fontId="43" fillId="20" borderId="0">
      <alignment/>
      <protection/>
    </xf>
    <xf numFmtId="0" fontId="43" fillId="21" borderId="0">
      <alignment/>
      <protection/>
    </xf>
    <xf numFmtId="0" fontId="43" fillId="13" borderId="0">
      <alignment/>
      <protection/>
    </xf>
    <xf numFmtId="0" fontId="43" fillId="14" borderId="0">
      <alignment/>
      <protection/>
    </xf>
    <xf numFmtId="0" fontId="43" fillId="22" borderId="0">
      <alignment/>
      <protection/>
    </xf>
    <xf numFmtId="0" fontId="59" fillId="0" borderId="0" applyNumberFormat="0" applyFill="0" applyBorder="0" applyAlignment="0" applyProtection="0"/>
    <xf numFmtId="0" fontId="60" fillId="0" borderId="6" applyNumberFormat="0" applyFill="0" applyAlignment="0" applyProtection="0"/>
    <xf numFmtId="0" fontId="61" fillId="0" borderId="7">
      <alignment/>
      <protection/>
    </xf>
    <xf numFmtId="0" fontId="62" fillId="0" borderId="8">
      <alignment/>
      <protection/>
    </xf>
    <xf numFmtId="0" fontId="62" fillId="0" borderId="0">
      <alignment/>
      <protection/>
    </xf>
    <xf numFmtId="0" fontId="63" fillId="7" borderId="3">
      <alignment/>
      <protection/>
    </xf>
    <xf numFmtId="0" fontId="64" fillId="17" borderId="9">
      <alignment/>
      <protection/>
    </xf>
    <xf numFmtId="0" fontId="65" fillId="23" borderId="9">
      <alignment/>
      <protection/>
    </xf>
    <xf numFmtId="0" fontId="66" fillId="3" borderId="0">
      <alignment/>
      <protection/>
    </xf>
    <xf numFmtId="0" fontId="67" fillId="0" borderId="0">
      <alignment/>
      <protection/>
    </xf>
  </cellStyleXfs>
  <cellXfs count="85">
    <xf numFmtId="0" fontId="0" fillId="0" borderId="0" xfId="0" applyAlignment="1">
      <alignment/>
    </xf>
    <xf numFmtId="0" fontId="68" fillId="0" borderId="0" xfId="0" applyFont="1" applyAlignment="1">
      <alignment vertical="center"/>
    </xf>
    <xf numFmtId="0" fontId="69" fillId="24" borderId="10" xfId="0" applyFont="1" applyFill="1" applyBorder="1" applyAlignment="1">
      <alignment horizontal="center" vertical="center" wrapText="1" readingOrder="1"/>
    </xf>
    <xf numFmtId="0" fontId="70" fillId="0" borderId="0" xfId="41" applyFont="1" applyFill="1" applyAlignment="1" applyProtection="1">
      <alignment horizontal="center" vertical="center" wrapText="1"/>
      <protection/>
    </xf>
    <xf numFmtId="0" fontId="0" fillId="0" borderId="0" xfId="41" applyFont="1" applyFill="1" applyAlignment="1" applyProtection="1">
      <alignment/>
      <protection/>
    </xf>
    <xf numFmtId="0" fontId="71" fillId="0" borderId="0" xfId="41" applyFont="1" applyFill="1" applyAlignment="1" applyProtection="1">
      <alignment vertical="center" wrapText="1"/>
      <protection/>
    </xf>
    <xf numFmtId="0" fontId="72" fillId="0" borderId="0" xfId="41" applyFont="1" applyFill="1" applyAlignment="1" applyProtection="1">
      <alignment/>
      <protection/>
    </xf>
    <xf numFmtId="0" fontId="71" fillId="0" borderId="0" xfId="41" applyFont="1" applyFill="1" applyAlignment="1" applyProtection="1">
      <alignment vertical="top" wrapText="1"/>
      <protection/>
    </xf>
    <xf numFmtId="0" fontId="73" fillId="0" borderId="0" xfId="41" applyFont="1" applyFill="1" applyAlignment="1" applyProtection="1">
      <alignment vertical="top" wrapText="1"/>
      <protection/>
    </xf>
    <xf numFmtId="0" fontId="68" fillId="0" borderId="0" xfId="0" applyFont="1" applyAlignment="1">
      <alignment horizontal="right" vertical="center"/>
    </xf>
    <xf numFmtId="0" fontId="68" fillId="24" borderId="11" xfId="0" applyFont="1" applyFill="1" applyBorder="1" applyAlignment="1">
      <alignment horizontal="center" vertical="center" wrapText="1"/>
    </xf>
    <xf numFmtId="0" fontId="69" fillId="0" borderId="12" xfId="0" applyFont="1" applyBorder="1" applyAlignment="1">
      <alignment horizontal="center" vertical="center" readingOrder="1"/>
    </xf>
    <xf numFmtId="0" fontId="68" fillId="0" borderId="12" xfId="0" applyFont="1" applyBorder="1" applyAlignment="1">
      <alignment vertical="center" readingOrder="1"/>
    </xf>
    <xf numFmtId="0" fontId="74" fillId="25" borderId="13" xfId="0" applyFont="1" applyFill="1" applyBorder="1" applyAlignment="1">
      <alignment horizontal="left" vertical="center" wrapText="1" readingOrder="1"/>
    </xf>
    <xf numFmtId="0" fontId="74" fillId="25" borderId="11" xfId="0" applyFont="1" applyFill="1" applyBorder="1" applyAlignment="1">
      <alignment horizontal="left" vertical="center" wrapText="1" readingOrder="1"/>
    </xf>
    <xf numFmtId="0" fontId="74" fillId="0" borderId="0" xfId="0" applyFont="1" applyAlignment="1">
      <alignment vertical="center"/>
    </xf>
    <xf numFmtId="0" fontId="75" fillId="25" borderId="11" xfId="0" applyFont="1" applyFill="1" applyBorder="1" applyAlignment="1">
      <alignment horizontal="left" vertical="center" wrapText="1" readingOrder="1"/>
    </xf>
    <xf numFmtId="0" fontId="74" fillId="25" borderId="11" xfId="0" applyFont="1" applyFill="1" applyBorder="1" applyAlignment="1">
      <alignment vertical="center" wrapText="1"/>
    </xf>
    <xf numFmtId="3" fontId="74" fillId="25" borderId="10" xfId="0" applyNumberFormat="1" applyFont="1" applyFill="1" applyBorder="1" applyAlignment="1">
      <alignment vertical="center" wrapText="1"/>
    </xf>
    <xf numFmtId="0" fontId="74" fillId="25" borderId="10" xfId="0" applyFont="1" applyFill="1" applyBorder="1" applyAlignment="1">
      <alignment vertical="center" wrapText="1"/>
    </xf>
    <xf numFmtId="0" fontId="74" fillId="0" borderId="11" xfId="0" applyFont="1" applyBorder="1" applyAlignment="1">
      <alignment vertical="center"/>
    </xf>
    <xf numFmtId="0" fontId="74" fillId="26" borderId="14" xfId="0" applyFont="1" applyFill="1" applyBorder="1" applyAlignment="1">
      <alignment horizontal="left" vertical="center" wrapText="1" readingOrder="1"/>
    </xf>
    <xf numFmtId="3" fontId="76" fillId="26" borderId="15" xfId="0" applyNumberFormat="1" applyFont="1" applyFill="1" applyBorder="1" applyAlignment="1">
      <alignment vertical="center" wrapText="1"/>
    </xf>
    <xf numFmtId="3" fontId="12" fillId="26" borderId="15" xfId="0" applyNumberFormat="1" applyFont="1" applyFill="1" applyBorder="1" applyAlignment="1">
      <alignment vertical="center" wrapText="1"/>
    </xf>
    <xf numFmtId="3" fontId="12" fillId="26" borderId="16" xfId="0" applyNumberFormat="1" applyFont="1" applyFill="1" applyBorder="1" applyAlignment="1">
      <alignment vertical="center" wrapText="1"/>
    </xf>
    <xf numFmtId="3" fontId="12" fillId="26" borderId="17" xfId="0" applyNumberFormat="1" applyFont="1" applyFill="1" applyBorder="1" applyAlignment="1">
      <alignment vertical="center" wrapText="1"/>
    </xf>
    <xf numFmtId="3" fontId="12" fillId="26" borderId="14" xfId="0" applyNumberFormat="1" applyFont="1" applyFill="1" applyBorder="1" applyAlignment="1">
      <alignment vertical="center" wrapText="1"/>
    </xf>
    <xf numFmtId="0" fontId="76" fillId="0" borderId="14" xfId="0" applyFont="1" applyBorder="1" applyAlignment="1">
      <alignment vertical="center" wrapText="1"/>
    </xf>
    <xf numFmtId="3" fontId="76" fillId="26" borderId="18" xfId="0" applyNumberFormat="1" applyFont="1" applyFill="1" applyBorder="1" applyAlignment="1">
      <alignment vertical="center" wrapText="1"/>
    </xf>
    <xf numFmtId="3" fontId="12" fillId="26" borderId="18" xfId="0" applyNumberFormat="1" applyFont="1" applyFill="1" applyBorder="1" applyAlignment="1">
      <alignment vertical="center" wrapText="1"/>
    </xf>
    <xf numFmtId="0" fontId="74" fillId="25" borderId="11" xfId="0" applyFont="1" applyFill="1" applyBorder="1" applyAlignment="1">
      <alignment/>
    </xf>
    <xf numFmtId="0" fontId="74" fillId="25" borderId="11" xfId="0" applyFont="1" applyFill="1" applyBorder="1" applyAlignment="1">
      <alignment horizontal="center" vertical="center" wrapText="1" readingOrder="1"/>
    </xf>
    <xf numFmtId="0" fontId="74" fillId="25" borderId="11" xfId="0" applyFont="1" applyFill="1" applyBorder="1" applyAlignment="1">
      <alignment horizontal="justify" vertical="center" wrapText="1" readingOrder="1"/>
    </xf>
    <xf numFmtId="0" fontId="74" fillId="0" borderId="14" xfId="0" applyFont="1" applyBorder="1" applyAlignment="1">
      <alignment horizontal="left" vertical="center" wrapText="1" readingOrder="1"/>
    </xf>
    <xf numFmtId="3" fontId="12" fillId="0" borderId="17" xfId="0" applyNumberFormat="1" applyFont="1" applyBorder="1" applyAlignment="1">
      <alignment vertical="center" wrapText="1"/>
    </xf>
    <xf numFmtId="3" fontId="12" fillId="0" borderId="14" xfId="0" applyNumberFormat="1" applyFont="1" applyBorder="1" applyAlignment="1">
      <alignment vertical="center" wrapText="1"/>
    </xf>
    <xf numFmtId="0" fontId="76" fillId="0" borderId="14" xfId="0" applyFont="1" applyBorder="1" applyAlignment="1">
      <alignment vertical="center"/>
    </xf>
    <xf numFmtId="0" fontId="76" fillId="0" borderId="19" xfId="0" applyFont="1" applyBorder="1" applyAlignment="1">
      <alignment vertical="center" wrapText="1"/>
    </xf>
    <xf numFmtId="3" fontId="12" fillId="26" borderId="19" xfId="0" applyNumberFormat="1" applyFont="1" applyFill="1" applyBorder="1" applyAlignment="1">
      <alignment vertical="center" wrapText="1"/>
    </xf>
    <xf numFmtId="0" fontId="12" fillId="27" borderId="14" xfId="0" applyFont="1" applyFill="1" applyBorder="1" applyAlignment="1">
      <alignment vertical="center" wrapText="1"/>
    </xf>
    <xf numFmtId="3" fontId="12" fillId="0" borderId="14" xfId="0" applyNumberFormat="1" applyFont="1" applyFill="1" applyBorder="1" applyAlignment="1">
      <alignment horizontal="right" vertical="center" wrapText="1"/>
    </xf>
    <xf numFmtId="0" fontId="12" fillId="0" borderId="14" xfId="0" applyFont="1" applyFill="1" applyBorder="1" applyAlignment="1">
      <alignment vertical="center" wrapText="1"/>
    </xf>
    <xf numFmtId="0" fontId="77" fillId="27" borderId="14" xfId="0" applyFont="1" applyFill="1" applyBorder="1" applyAlignment="1">
      <alignment vertical="center" wrapText="1"/>
    </xf>
    <xf numFmtId="0" fontId="75" fillId="26" borderId="14" xfId="0" applyFont="1" applyFill="1" applyBorder="1" applyAlignment="1">
      <alignment horizontal="left" vertical="center" wrapText="1" readingOrder="1"/>
    </xf>
    <xf numFmtId="0" fontId="74" fillId="25" borderId="11" xfId="0" applyFont="1" applyFill="1" applyBorder="1" applyAlignment="1">
      <alignment vertical="top" wrapText="1"/>
    </xf>
    <xf numFmtId="0" fontId="74" fillId="25" borderId="10" xfId="0" applyFont="1" applyFill="1" applyBorder="1" applyAlignment="1">
      <alignment vertical="top" wrapText="1"/>
    </xf>
    <xf numFmtId="0" fontId="12" fillId="0" borderId="14" xfId="0" applyFont="1" applyBorder="1" applyAlignment="1">
      <alignment vertical="center" wrapText="1"/>
    </xf>
    <xf numFmtId="0" fontId="12" fillId="26" borderId="17" xfId="0" applyFont="1" applyFill="1" applyBorder="1" applyAlignment="1">
      <alignment vertical="center" wrapText="1"/>
    </xf>
    <xf numFmtId="0" fontId="74" fillId="0" borderId="11" xfId="0" applyFont="1" applyBorder="1" applyAlignment="1">
      <alignment horizontal="left" vertical="center" wrapText="1" readingOrder="1"/>
    </xf>
    <xf numFmtId="3" fontId="74" fillId="0" borderId="10" xfId="0" applyNumberFormat="1" applyFont="1" applyBorder="1" applyAlignment="1">
      <alignment horizontal="left" vertical="center" wrapText="1" readingOrder="1"/>
    </xf>
    <xf numFmtId="3" fontId="74" fillId="0" borderId="10" xfId="0" applyNumberFormat="1" applyFont="1" applyBorder="1" applyAlignment="1">
      <alignment vertical="top" wrapText="1"/>
    </xf>
    <xf numFmtId="0" fontId="74" fillId="0" borderId="11" xfId="0" applyFont="1" applyBorder="1" applyAlignment="1">
      <alignment vertical="top" wrapText="1"/>
    </xf>
    <xf numFmtId="0" fontId="74" fillId="0" borderId="10" xfId="0" applyFont="1" applyBorder="1" applyAlignment="1">
      <alignment vertical="top" wrapText="1"/>
    </xf>
    <xf numFmtId="0" fontId="12" fillId="0" borderId="17" xfId="0" applyFont="1" applyBorder="1" applyAlignment="1">
      <alignment vertical="center" wrapText="1"/>
    </xf>
    <xf numFmtId="3" fontId="74" fillId="25" borderId="11" xfId="0" applyNumberFormat="1" applyFont="1" applyFill="1" applyBorder="1" applyAlignment="1">
      <alignment vertical="center" wrapText="1"/>
    </xf>
    <xf numFmtId="3" fontId="74" fillId="25" borderId="11" xfId="0" applyNumberFormat="1" applyFont="1" applyFill="1" applyBorder="1" applyAlignment="1">
      <alignment vertical="center"/>
    </xf>
    <xf numFmtId="3" fontId="74" fillId="0" borderId="11" xfId="0" applyNumberFormat="1" applyFont="1" applyBorder="1" applyAlignment="1">
      <alignment vertical="center"/>
    </xf>
    <xf numFmtId="0" fontId="76" fillId="0" borderId="11" xfId="0" applyFont="1" applyFill="1" applyBorder="1" applyAlignment="1">
      <alignment/>
    </xf>
    <xf numFmtId="0" fontId="76" fillId="0" borderId="11" xfId="0" applyFont="1" applyFill="1" applyBorder="1" applyAlignment="1">
      <alignment horizontal="center" vertical="center" wrapText="1" readingOrder="1"/>
    </xf>
    <xf numFmtId="0" fontId="76" fillId="0" borderId="11" xfId="0" applyFont="1" applyFill="1" applyBorder="1" applyAlignment="1">
      <alignment horizontal="justify" vertical="center" wrapText="1" readingOrder="1"/>
    </xf>
    <xf numFmtId="0" fontId="76" fillId="0" borderId="14" xfId="0" applyFont="1" applyFill="1" applyBorder="1" applyAlignment="1">
      <alignment horizontal="left" vertical="center" wrapText="1" readingOrder="1"/>
    </xf>
    <xf numFmtId="3" fontId="76" fillId="0" borderId="18" xfId="0" applyNumberFormat="1" applyFont="1" applyFill="1" applyBorder="1" applyAlignment="1">
      <alignment vertical="center" wrapText="1"/>
    </xf>
    <xf numFmtId="3" fontId="76" fillId="0" borderId="17" xfId="0" applyNumberFormat="1" applyFont="1" applyFill="1" applyBorder="1" applyAlignment="1">
      <alignment vertical="center" wrapText="1"/>
    </xf>
    <xf numFmtId="3" fontId="76" fillId="0" borderId="10" xfId="0" applyNumberFormat="1" applyFont="1" applyFill="1" applyBorder="1" applyAlignment="1">
      <alignment vertical="center" wrapText="1"/>
    </xf>
    <xf numFmtId="0" fontId="76" fillId="0" borderId="14" xfId="0" applyFont="1" applyFill="1" applyBorder="1" applyAlignment="1">
      <alignment vertical="center" wrapText="1"/>
    </xf>
    <xf numFmtId="3" fontId="76" fillId="0" borderId="11" xfId="0" applyNumberFormat="1" applyFont="1" applyFill="1" applyBorder="1" applyAlignment="1">
      <alignment vertical="center"/>
    </xf>
    <xf numFmtId="3" fontId="76" fillId="0" borderId="14" xfId="0" applyNumberFormat="1" applyFont="1" applyFill="1" applyBorder="1" applyAlignment="1">
      <alignment vertical="center" wrapText="1"/>
    </xf>
    <xf numFmtId="0" fontId="68" fillId="0" borderId="0" xfId="0" applyFont="1" applyAlignment="1">
      <alignment horizontal="left" vertical="center"/>
    </xf>
    <xf numFmtId="0" fontId="76" fillId="0" borderId="14" xfId="0" applyFont="1" applyBorder="1" applyAlignment="1">
      <alignment vertical="center" wrapText="1"/>
    </xf>
    <xf numFmtId="0" fontId="76" fillId="0" borderId="14" xfId="0" applyFont="1" applyFill="1" applyBorder="1" applyAlignment="1">
      <alignment vertical="center" wrapText="1"/>
    </xf>
    <xf numFmtId="0" fontId="78" fillId="0" borderId="14" xfId="0" applyFont="1" applyFill="1" applyBorder="1" applyAlignment="1">
      <alignment horizontal="left" vertical="center" wrapText="1" readingOrder="1"/>
    </xf>
    <xf numFmtId="0" fontId="74" fillId="0" borderId="11" xfId="0" applyFont="1" applyFill="1" applyBorder="1" applyAlignment="1">
      <alignment/>
    </xf>
    <xf numFmtId="0" fontId="74" fillId="0" borderId="11" xfId="0" applyFont="1" applyFill="1" applyBorder="1" applyAlignment="1">
      <alignment horizontal="center" vertical="center" wrapText="1" readingOrder="1"/>
    </xf>
    <xf numFmtId="0" fontId="74" fillId="0" borderId="11" xfId="0" applyFont="1" applyFill="1" applyBorder="1" applyAlignment="1">
      <alignment horizontal="justify" vertical="center" wrapText="1" readingOrder="1"/>
    </xf>
    <xf numFmtId="0" fontId="74" fillId="25" borderId="11" xfId="0" applyFont="1" applyFill="1" applyBorder="1" applyAlignment="1">
      <alignment horizontal="left" vertical="center" wrapText="1" readingOrder="1"/>
    </xf>
    <xf numFmtId="0" fontId="74" fillId="25" borderId="11" xfId="0" applyFont="1" applyFill="1" applyBorder="1" applyAlignment="1">
      <alignment/>
    </xf>
    <xf numFmtId="0" fontId="74" fillId="25" borderId="11" xfId="0" applyFont="1" applyFill="1" applyBorder="1" applyAlignment="1">
      <alignment horizontal="center" vertical="center" wrapText="1" readingOrder="1"/>
    </xf>
    <xf numFmtId="0" fontId="74" fillId="25" borderId="11" xfId="0" applyFont="1" applyFill="1" applyBorder="1" applyAlignment="1">
      <alignment horizontal="justify" vertical="center" wrapText="1" readingOrder="1"/>
    </xf>
    <xf numFmtId="0" fontId="76" fillId="0" borderId="11" xfId="0" applyFont="1" applyFill="1" applyBorder="1" applyAlignment="1">
      <alignment/>
    </xf>
    <xf numFmtId="0" fontId="76" fillId="0" borderId="11" xfId="0" applyFont="1" applyFill="1" applyBorder="1" applyAlignment="1">
      <alignment horizontal="center" vertical="center" wrapText="1" readingOrder="1"/>
    </xf>
    <xf numFmtId="0" fontId="76" fillId="0" borderId="11" xfId="0" applyFont="1" applyFill="1" applyBorder="1" applyAlignment="1">
      <alignment horizontal="justify" vertical="center" wrapText="1" readingOrder="1"/>
    </xf>
    <xf numFmtId="0" fontId="68" fillId="0" borderId="0" xfId="0" applyFont="1" applyAlignment="1">
      <alignment horizontal="center" vertical="center"/>
    </xf>
    <xf numFmtId="0" fontId="69" fillId="24" borderId="11" xfId="0" applyFont="1" applyFill="1" applyBorder="1" applyAlignment="1">
      <alignment horizontal="center" vertical="center" wrapText="1" readingOrder="1"/>
    </xf>
    <xf numFmtId="3" fontId="76" fillId="26" borderId="14" xfId="0" applyNumberFormat="1" applyFont="1" applyFill="1" applyBorder="1" applyAlignment="1">
      <alignment vertical="center" wrapText="1"/>
    </xf>
    <xf numFmtId="3" fontId="76" fillId="0" borderId="14" xfId="0" applyNumberFormat="1" applyFont="1" applyFill="1" applyBorder="1" applyAlignment="1">
      <alignment horizontal="right" vertical="center" wrapText="1"/>
    </xf>
  </cellXfs>
  <cellStyles count="7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Heading" xfId="34"/>
    <cellStyle name="Heading1" xfId="35"/>
    <cellStyle name="lu" xfId="36"/>
    <cellStyle name="Normal - Style1" xfId="37"/>
    <cellStyle name="Normal_Basic Assumptions" xfId="38"/>
    <cellStyle name="一般 2" xfId="39"/>
    <cellStyle name="一般 20" xfId="40"/>
    <cellStyle name="一般 3" xfId="41"/>
    <cellStyle name="一般 4" xfId="42"/>
    <cellStyle name="一般 5" xfId="43"/>
    <cellStyle name="一般 6" xfId="44"/>
    <cellStyle name="一般 7" xfId="45"/>
    <cellStyle name="一般 8" xfId="46"/>
    <cellStyle name="Comma" xfId="47"/>
    <cellStyle name="千分位 2" xfId="48"/>
    <cellStyle name="千分位 2 2" xfId="49"/>
    <cellStyle name="千分位 2 2 2" xfId="50"/>
    <cellStyle name="千分位 2 2 3" xfId="51"/>
    <cellStyle name="千分位 2 2 4" xfId="52"/>
    <cellStyle name="千分位 2 2 5" xfId="53"/>
    <cellStyle name="千分位 2 3" xfId="54"/>
    <cellStyle name="Comma [0]" xfId="55"/>
    <cellStyle name="千分位[0] 2" xfId="56"/>
    <cellStyle name="Followed Hyperlink" xfId="57"/>
    <cellStyle name="中等" xfId="58"/>
    <cellStyle name="合計" xfId="59"/>
    <cellStyle name="好" xfId="60"/>
    <cellStyle name="Percent" xfId="61"/>
    <cellStyle name="計算方式" xfId="62"/>
    <cellStyle name="Currency" xfId="63"/>
    <cellStyle name="Currency [0]" xfId="64"/>
    <cellStyle name="貨幣[0]_Apply" xfId="65"/>
    <cellStyle name="連結的儲存格" xfId="66"/>
    <cellStyle name="備註" xfId="67"/>
    <cellStyle name="Hyperlink" xfId="68"/>
    <cellStyle name="說明文字" xfId="69"/>
    <cellStyle name="輔色1" xfId="70"/>
    <cellStyle name="輔色2" xfId="71"/>
    <cellStyle name="輔色3" xfId="72"/>
    <cellStyle name="輔色4" xfId="73"/>
    <cellStyle name="輔色5" xfId="74"/>
    <cellStyle name="輔色6" xfId="75"/>
    <cellStyle name="標題" xfId="76"/>
    <cellStyle name="標題 1" xfId="77"/>
    <cellStyle name="標題 2" xfId="78"/>
    <cellStyle name="標題 3" xfId="79"/>
    <cellStyle name="標題 4" xfId="80"/>
    <cellStyle name="輸入" xfId="81"/>
    <cellStyle name="輸出" xfId="82"/>
    <cellStyle name="檢查儲存格" xfId="83"/>
    <cellStyle name="壞" xfId="84"/>
    <cellStyle name="警告文字"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3"/>
  <sheetViews>
    <sheetView tabSelected="1" zoomScale="72" zoomScaleNormal="72" zoomScalePageLayoutView="0" workbookViewId="0" topLeftCell="A2">
      <selection activeCell="I43" sqref="I43"/>
    </sheetView>
  </sheetViews>
  <sheetFormatPr defaultColWidth="9.00390625" defaultRowHeight="16.5"/>
  <cols>
    <col min="1" max="1" width="11.50390625" style="1" customWidth="1"/>
    <col min="2" max="2" width="5.75390625" style="1" customWidth="1"/>
    <col min="3" max="3" width="19.125" style="1" customWidth="1"/>
    <col min="4" max="4" width="26.625" style="1" customWidth="1"/>
    <col min="5" max="6" width="15.25390625" style="1" customWidth="1"/>
    <col min="7" max="7" width="35.625" style="1" customWidth="1"/>
    <col min="8" max="8" width="9.50390625" style="1" customWidth="1"/>
    <col min="9" max="9" width="12.625" style="1" customWidth="1"/>
    <col min="10" max="10" width="14.00390625" style="1" customWidth="1"/>
    <col min="11" max="14" width="9.00390625" style="1" customWidth="1"/>
    <col min="15" max="15" width="13.75390625" style="1" customWidth="1"/>
    <col min="16" max="17" width="13.50390625" style="1" customWidth="1"/>
    <col min="18" max="16384" width="9.00390625" style="1" customWidth="1"/>
  </cols>
  <sheetData>
    <row r="1" ht="19.5">
      <c r="A1" s="1" t="s">
        <v>17</v>
      </c>
    </row>
    <row r="2" spans="1:17" ht="33" customHeight="1">
      <c r="A2" s="81" t="s">
        <v>19</v>
      </c>
      <c r="B2" s="81"/>
      <c r="C2" s="81"/>
      <c r="D2" s="81"/>
      <c r="E2" s="81"/>
      <c r="F2" s="81"/>
      <c r="G2" s="81"/>
      <c r="H2" s="81"/>
      <c r="I2" s="81"/>
      <c r="J2" s="81"/>
      <c r="K2" s="81"/>
      <c r="L2" s="81"/>
      <c r="M2" s="81"/>
      <c r="N2" s="81"/>
      <c r="O2" s="81"/>
      <c r="P2" s="81"/>
      <c r="Q2" s="81"/>
    </row>
    <row r="3" spans="1:17" ht="23.25" customHeight="1">
      <c r="A3" s="11"/>
      <c r="B3" s="12"/>
      <c r="C3" s="12"/>
      <c r="D3" s="12"/>
      <c r="E3" s="12"/>
      <c r="F3" s="12"/>
      <c r="I3" s="9"/>
      <c r="J3" s="12"/>
      <c r="P3" s="67" t="s">
        <v>31</v>
      </c>
      <c r="Q3" s="67"/>
    </row>
    <row r="4" spans="1:17" ht="60" customHeight="1">
      <c r="A4" s="82" t="s">
        <v>0</v>
      </c>
      <c r="B4" s="82" t="s">
        <v>18</v>
      </c>
      <c r="C4" s="82"/>
      <c r="D4" s="82" t="s">
        <v>32</v>
      </c>
      <c r="E4" s="82" t="s">
        <v>33</v>
      </c>
      <c r="F4" s="82"/>
      <c r="G4" s="82" t="s">
        <v>34</v>
      </c>
      <c r="H4" s="82" t="s">
        <v>35</v>
      </c>
      <c r="I4" s="82" t="s">
        <v>55</v>
      </c>
      <c r="J4" s="82" t="s">
        <v>36</v>
      </c>
      <c r="K4" s="82" t="s">
        <v>37</v>
      </c>
      <c r="L4" s="82"/>
      <c r="M4" s="82"/>
      <c r="N4" s="82"/>
      <c r="O4" s="82"/>
      <c r="P4" s="82"/>
      <c r="Q4" s="82"/>
    </row>
    <row r="5" spans="1:17" ht="87" customHeight="1">
      <c r="A5" s="82"/>
      <c r="B5" s="82"/>
      <c r="C5" s="82"/>
      <c r="D5" s="82"/>
      <c r="E5" s="2" t="s">
        <v>1</v>
      </c>
      <c r="F5" s="2" t="s">
        <v>2</v>
      </c>
      <c r="G5" s="82"/>
      <c r="H5" s="82"/>
      <c r="I5" s="82"/>
      <c r="J5" s="82"/>
      <c r="K5" s="10" t="s">
        <v>38</v>
      </c>
      <c r="L5" s="10" t="s">
        <v>39</v>
      </c>
      <c r="M5" s="10" t="s">
        <v>40</v>
      </c>
      <c r="N5" s="10" t="s">
        <v>41</v>
      </c>
      <c r="O5" s="10" t="s">
        <v>42</v>
      </c>
      <c r="P5" s="10" t="s">
        <v>43</v>
      </c>
      <c r="Q5" s="10" t="s">
        <v>44</v>
      </c>
    </row>
    <row r="6" spans="1:17" s="15" customFormat="1" ht="31.5" customHeight="1">
      <c r="A6" s="74" t="s">
        <v>20</v>
      </c>
      <c r="B6" s="74"/>
      <c r="C6" s="74"/>
      <c r="D6" s="74"/>
      <c r="E6" s="74"/>
      <c r="F6" s="74"/>
      <c r="G6" s="74"/>
      <c r="H6" s="74"/>
      <c r="I6" s="74"/>
      <c r="J6" s="74"/>
      <c r="K6" s="74"/>
      <c r="L6" s="74"/>
      <c r="M6" s="74"/>
      <c r="N6" s="74"/>
      <c r="O6" s="74"/>
      <c r="P6" s="13"/>
      <c r="Q6" s="14"/>
    </row>
    <row r="7" spans="1:17" s="15" customFormat="1" ht="42" customHeight="1">
      <c r="A7" s="16" t="s">
        <v>21</v>
      </c>
      <c r="B7" s="75"/>
      <c r="C7" s="75"/>
      <c r="D7" s="17"/>
      <c r="E7" s="18">
        <f>E8</f>
        <v>21200000</v>
      </c>
      <c r="F7" s="18">
        <f>F8</f>
        <v>19695000</v>
      </c>
      <c r="G7" s="19"/>
      <c r="H7" s="19"/>
      <c r="I7" s="18">
        <f>E7-F7</f>
        <v>1505000</v>
      </c>
      <c r="J7" s="19"/>
      <c r="K7" s="18">
        <f>K8</f>
        <v>0</v>
      </c>
      <c r="L7" s="18">
        <f aca="true" t="shared" si="0" ref="L7:Q7">L8</f>
        <v>0</v>
      </c>
      <c r="M7" s="18">
        <f t="shared" si="0"/>
        <v>0</v>
      </c>
      <c r="N7" s="18">
        <f t="shared" si="0"/>
        <v>30000</v>
      </c>
      <c r="O7" s="18">
        <f t="shared" si="0"/>
        <v>270000</v>
      </c>
      <c r="P7" s="18">
        <f t="shared" si="0"/>
        <v>17370000</v>
      </c>
      <c r="Q7" s="54">
        <f t="shared" si="0"/>
        <v>3530000</v>
      </c>
    </row>
    <row r="8" spans="1:17" s="15" customFormat="1" ht="39" customHeight="1">
      <c r="A8" s="16" t="s">
        <v>22</v>
      </c>
      <c r="B8" s="75"/>
      <c r="C8" s="75"/>
      <c r="D8" s="17"/>
      <c r="E8" s="18">
        <f>SUM(E9:E23)</f>
        <v>21200000</v>
      </c>
      <c r="F8" s="18">
        <f>SUM(F9:F23)</f>
        <v>19695000</v>
      </c>
      <c r="G8" s="17"/>
      <c r="H8" s="19"/>
      <c r="I8" s="18">
        <f>E8-F8</f>
        <v>1505000</v>
      </c>
      <c r="J8" s="20"/>
      <c r="K8" s="18">
        <f aca="true" t="shared" si="1" ref="K8:Q8">SUM(K9:K23)</f>
        <v>0</v>
      </c>
      <c r="L8" s="18">
        <f t="shared" si="1"/>
        <v>0</v>
      </c>
      <c r="M8" s="18">
        <f t="shared" si="1"/>
        <v>0</v>
      </c>
      <c r="N8" s="18">
        <f t="shared" si="1"/>
        <v>30000</v>
      </c>
      <c r="O8" s="18">
        <f t="shared" si="1"/>
        <v>270000</v>
      </c>
      <c r="P8" s="18">
        <f t="shared" si="1"/>
        <v>17370000</v>
      </c>
      <c r="Q8" s="54">
        <f t="shared" si="1"/>
        <v>3530000</v>
      </c>
    </row>
    <row r="9" spans="1:17" s="15" customFormat="1" ht="36" customHeight="1">
      <c r="A9" s="75"/>
      <c r="B9" s="76" t="s">
        <v>3</v>
      </c>
      <c r="C9" s="77" t="s">
        <v>23</v>
      </c>
      <c r="D9" s="21" t="s">
        <v>24</v>
      </c>
      <c r="E9" s="22">
        <v>100000</v>
      </c>
      <c r="F9" s="23">
        <v>100000</v>
      </c>
      <c r="G9" s="24" t="s">
        <v>25</v>
      </c>
      <c r="H9" s="25"/>
      <c r="I9" s="18"/>
      <c r="J9" s="27"/>
      <c r="K9" s="55"/>
      <c r="L9" s="56"/>
      <c r="M9" s="56"/>
      <c r="N9" s="56"/>
      <c r="O9" s="56"/>
      <c r="P9" s="56"/>
      <c r="Q9" s="56">
        <v>100000</v>
      </c>
    </row>
    <row r="10" spans="1:17" s="15" customFormat="1" ht="36" customHeight="1">
      <c r="A10" s="75"/>
      <c r="B10" s="76"/>
      <c r="C10" s="77"/>
      <c r="D10" s="21" t="s">
        <v>26</v>
      </c>
      <c r="E10" s="28">
        <v>300000</v>
      </c>
      <c r="F10" s="29">
        <v>300000</v>
      </c>
      <c r="G10" s="26" t="s">
        <v>25</v>
      </c>
      <c r="H10" s="25"/>
      <c r="I10" s="18"/>
      <c r="J10" s="27"/>
      <c r="K10" s="55"/>
      <c r="L10" s="56"/>
      <c r="M10" s="56"/>
      <c r="N10" s="56"/>
      <c r="O10" s="56"/>
      <c r="P10" s="56"/>
      <c r="Q10" s="56">
        <v>300000</v>
      </c>
    </row>
    <row r="11" spans="1:17" s="15" customFormat="1" ht="58.5" customHeight="1">
      <c r="A11" s="57"/>
      <c r="B11" s="58"/>
      <c r="C11" s="59"/>
      <c r="D11" s="60" t="s">
        <v>67</v>
      </c>
      <c r="E11" s="61">
        <v>583000</v>
      </c>
      <c r="F11" s="61"/>
      <c r="G11" s="70" t="s">
        <v>75</v>
      </c>
      <c r="H11" s="62"/>
      <c r="I11" s="63">
        <f>E11-F11</f>
        <v>583000</v>
      </c>
      <c r="J11" s="69" t="s">
        <v>74</v>
      </c>
      <c r="K11" s="65"/>
      <c r="L11" s="65"/>
      <c r="M11" s="65"/>
      <c r="N11" s="65"/>
      <c r="O11" s="65"/>
      <c r="P11" s="65">
        <v>583000</v>
      </c>
      <c r="Q11" s="65"/>
    </row>
    <row r="12" spans="1:17" s="15" customFormat="1" ht="42" customHeight="1">
      <c r="A12" s="78"/>
      <c r="B12" s="79" t="s">
        <v>4</v>
      </c>
      <c r="C12" s="80" t="s">
        <v>68</v>
      </c>
      <c r="D12" s="64" t="s">
        <v>69</v>
      </c>
      <c r="E12" s="61">
        <v>604000</v>
      </c>
      <c r="F12" s="61">
        <v>604000</v>
      </c>
      <c r="G12" s="66" t="s">
        <v>70</v>
      </c>
      <c r="H12" s="62"/>
      <c r="I12" s="63"/>
      <c r="J12" s="64"/>
      <c r="K12" s="65"/>
      <c r="L12" s="65"/>
      <c r="M12" s="65"/>
      <c r="N12" s="65"/>
      <c r="O12" s="65"/>
      <c r="P12" s="65">
        <v>604000</v>
      </c>
      <c r="Q12" s="65"/>
    </row>
    <row r="13" spans="1:17" s="15" customFormat="1" ht="75.75" customHeight="1">
      <c r="A13" s="78"/>
      <c r="B13" s="79"/>
      <c r="C13" s="80"/>
      <c r="D13" s="60" t="s">
        <v>71</v>
      </c>
      <c r="E13" s="61">
        <v>50000</v>
      </c>
      <c r="F13" s="61">
        <v>50000</v>
      </c>
      <c r="G13" s="66" t="s">
        <v>72</v>
      </c>
      <c r="H13" s="62"/>
      <c r="I13" s="63"/>
      <c r="J13" s="64"/>
      <c r="K13" s="65"/>
      <c r="L13" s="65"/>
      <c r="M13" s="65"/>
      <c r="N13" s="65"/>
      <c r="O13" s="65"/>
      <c r="P13" s="65"/>
      <c r="Q13" s="65">
        <v>50000</v>
      </c>
    </row>
    <row r="14" spans="1:17" s="15" customFormat="1" ht="30" customHeight="1">
      <c r="A14" s="75"/>
      <c r="B14" s="76">
        <v>2</v>
      </c>
      <c r="C14" s="77" t="s">
        <v>28</v>
      </c>
      <c r="D14" s="21">
        <v>1</v>
      </c>
      <c r="E14" s="29"/>
      <c r="F14" s="29"/>
      <c r="G14" s="26"/>
      <c r="H14" s="25"/>
      <c r="I14" s="18"/>
      <c r="J14" s="27"/>
      <c r="K14" s="55"/>
      <c r="L14" s="56"/>
      <c r="M14" s="56"/>
      <c r="N14" s="56"/>
      <c r="O14" s="56"/>
      <c r="P14" s="56"/>
      <c r="Q14" s="56"/>
    </row>
    <row r="15" spans="1:17" s="15" customFormat="1" ht="30" customHeight="1">
      <c r="A15" s="75"/>
      <c r="B15" s="76"/>
      <c r="C15" s="77"/>
      <c r="D15" s="21">
        <v>2</v>
      </c>
      <c r="E15" s="29"/>
      <c r="F15" s="29"/>
      <c r="G15" s="26"/>
      <c r="H15" s="25"/>
      <c r="I15" s="18"/>
      <c r="J15" s="27"/>
      <c r="K15" s="55"/>
      <c r="L15" s="56"/>
      <c r="M15" s="56"/>
      <c r="N15" s="56"/>
      <c r="O15" s="56"/>
      <c r="P15" s="56"/>
      <c r="Q15" s="56"/>
    </row>
    <row r="16" spans="1:17" s="15" customFormat="1" ht="60" customHeight="1">
      <c r="A16" s="75"/>
      <c r="B16" s="76">
        <v>3</v>
      </c>
      <c r="C16" s="77" t="s">
        <v>29</v>
      </c>
      <c r="D16" s="21" t="s">
        <v>45</v>
      </c>
      <c r="E16" s="28">
        <v>500000</v>
      </c>
      <c r="F16" s="29">
        <v>500000</v>
      </c>
      <c r="G16" s="26" t="s">
        <v>56</v>
      </c>
      <c r="H16" s="25"/>
      <c r="I16" s="18"/>
      <c r="J16" s="27"/>
      <c r="K16" s="55"/>
      <c r="L16" s="56"/>
      <c r="M16" s="56"/>
      <c r="N16" s="56"/>
      <c r="O16" s="56"/>
      <c r="P16" s="56"/>
      <c r="Q16" s="28">
        <v>500000</v>
      </c>
    </row>
    <row r="17" spans="1:17" s="15" customFormat="1" ht="80.25" customHeight="1">
      <c r="A17" s="75"/>
      <c r="B17" s="76"/>
      <c r="C17" s="77"/>
      <c r="D17" s="21" t="s">
        <v>46</v>
      </c>
      <c r="E17" s="28">
        <v>580000</v>
      </c>
      <c r="F17" s="29">
        <v>580000</v>
      </c>
      <c r="G17" s="26" t="s">
        <v>57</v>
      </c>
      <c r="H17" s="25"/>
      <c r="I17" s="18"/>
      <c r="J17" s="27"/>
      <c r="K17" s="55"/>
      <c r="L17" s="56"/>
      <c r="M17" s="56"/>
      <c r="N17" s="56"/>
      <c r="O17" s="56"/>
      <c r="P17" s="56"/>
      <c r="Q17" s="28">
        <v>580000</v>
      </c>
    </row>
    <row r="18" spans="1:17" s="15" customFormat="1" ht="51.75">
      <c r="A18" s="30"/>
      <c r="B18" s="31"/>
      <c r="C18" s="32"/>
      <c r="D18" s="27" t="s">
        <v>47</v>
      </c>
      <c r="E18" s="61">
        <v>16183000</v>
      </c>
      <c r="F18" s="29">
        <v>15611000</v>
      </c>
      <c r="G18" s="83" t="s">
        <v>76</v>
      </c>
      <c r="H18" s="25"/>
      <c r="I18" s="18">
        <f>E18-F18</f>
        <v>572000</v>
      </c>
      <c r="J18" s="68" t="s">
        <v>73</v>
      </c>
      <c r="K18" s="55"/>
      <c r="L18" s="56"/>
      <c r="M18" s="56"/>
      <c r="N18" s="56"/>
      <c r="O18" s="56"/>
      <c r="P18" s="56">
        <v>16183000</v>
      </c>
      <c r="Q18" s="56"/>
    </row>
    <row r="19" spans="1:17" s="15" customFormat="1" ht="39" customHeight="1">
      <c r="A19" s="30"/>
      <c r="B19" s="31"/>
      <c r="C19" s="32"/>
      <c r="D19" s="36" t="s">
        <v>48</v>
      </c>
      <c r="E19" s="29">
        <v>1125000</v>
      </c>
      <c r="F19" s="29">
        <v>1125000</v>
      </c>
      <c r="G19" s="26" t="s">
        <v>58</v>
      </c>
      <c r="H19" s="25"/>
      <c r="I19" s="18"/>
      <c r="J19" s="27"/>
      <c r="K19" s="55"/>
      <c r="L19" s="56"/>
      <c r="M19" s="56"/>
      <c r="N19" s="56"/>
      <c r="O19" s="56"/>
      <c r="P19" s="56"/>
      <c r="Q19" s="56">
        <v>1125000</v>
      </c>
    </row>
    <row r="20" spans="1:17" s="15" customFormat="1" ht="39" customHeight="1">
      <c r="A20" s="30"/>
      <c r="B20" s="31"/>
      <c r="C20" s="32"/>
      <c r="D20" s="27" t="s">
        <v>49</v>
      </c>
      <c r="E20" s="26">
        <v>25000</v>
      </c>
      <c r="F20" s="26">
        <v>25000</v>
      </c>
      <c r="G20" s="26" t="s">
        <v>59</v>
      </c>
      <c r="H20" s="26"/>
      <c r="I20" s="18"/>
      <c r="J20" s="27"/>
      <c r="K20" s="55"/>
      <c r="L20" s="56"/>
      <c r="M20" s="56"/>
      <c r="N20" s="56"/>
      <c r="O20" s="56"/>
      <c r="P20" s="56"/>
      <c r="Q20" s="56">
        <v>25000</v>
      </c>
    </row>
    <row r="21" spans="1:17" s="15" customFormat="1" ht="39" customHeight="1">
      <c r="A21" s="30"/>
      <c r="B21" s="31"/>
      <c r="C21" s="32"/>
      <c r="D21" s="37" t="s">
        <v>50</v>
      </c>
      <c r="E21" s="38">
        <v>30000</v>
      </c>
      <c r="F21" s="38">
        <v>30000</v>
      </c>
      <c r="G21" s="38" t="s">
        <v>60</v>
      </c>
      <c r="H21" s="38"/>
      <c r="I21" s="18"/>
      <c r="J21" s="27"/>
      <c r="K21" s="55"/>
      <c r="L21" s="56"/>
      <c r="M21" s="56"/>
      <c r="N21" s="56">
        <v>30000</v>
      </c>
      <c r="O21" s="56"/>
      <c r="P21" s="56"/>
      <c r="Q21" s="56"/>
    </row>
    <row r="22" spans="1:17" s="15" customFormat="1" ht="72.75" customHeight="1">
      <c r="A22" s="30"/>
      <c r="B22" s="31"/>
      <c r="C22" s="32"/>
      <c r="D22" s="39" t="s">
        <v>61</v>
      </c>
      <c r="E22" s="40">
        <v>270000</v>
      </c>
      <c r="F22" s="40">
        <v>270000</v>
      </c>
      <c r="G22" s="41" t="s">
        <v>62</v>
      </c>
      <c r="H22" s="39"/>
      <c r="I22" s="18"/>
      <c r="J22" s="27"/>
      <c r="K22" s="55"/>
      <c r="L22" s="56"/>
      <c r="M22" s="56"/>
      <c r="N22" s="56"/>
      <c r="O22" s="56">
        <v>270000</v>
      </c>
      <c r="P22" s="56"/>
      <c r="Q22" s="56"/>
    </row>
    <row r="23" spans="1:17" s="15" customFormat="1" ht="57" customHeight="1">
      <c r="A23" s="30"/>
      <c r="B23" s="31"/>
      <c r="C23" s="32"/>
      <c r="D23" s="69" t="s">
        <v>77</v>
      </c>
      <c r="E23" s="84">
        <v>850000</v>
      </c>
      <c r="F23" s="84">
        <v>500000</v>
      </c>
      <c r="G23" s="69" t="s">
        <v>78</v>
      </c>
      <c r="H23" s="42"/>
      <c r="I23" s="18">
        <f>E23-F23</f>
        <v>350000</v>
      </c>
      <c r="J23" s="68" t="s">
        <v>73</v>
      </c>
      <c r="K23" s="55"/>
      <c r="L23" s="56"/>
      <c r="M23" s="56"/>
      <c r="N23" s="56"/>
      <c r="O23" s="56"/>
      <c r="P23" s="56"/>
      <c r="Q23" s="56">
        <v>850000</v>
      </c>
    </row>
    <row r="24" spans="1:17" s="15" customFormat="1" ht="23.25" customHeight="1">
      <c r="A24" s="74" t="s">
        <v>30</v>
      </c>
      <c r="B24" s="74"/>
      <c r="C24" s="74"/>
      <c r="D24" s="74"/>
      <c r="E24" s="74"/>
      <c r="F24" s="74"/>
      <c r="G24" s="74"/>
      <c r="H24" s="74"/>
      <c r="I24" s="74"/>
      <c r="J24" s="74"/>
      <c r="K24" s="74"/>
      <c r="L24" s="74"/>
      <c r="M24" s="74"/>
      <c r="N24" s="74"/>
      <c r="O24" s="74"/>
      <c r="P24" s="14"/>
      <c r="Q24" s="14"/>
    </row>
    <row r="25" spans="1:17" s="15" customFormat="1" ht="60" customHeight="1">
      <c r="A25" s="43" t="s">
        <v>51</v>
      </c>
      <c r="B25" s="31"/>
      <c r="C25" s="32"/>
      <c r="D25" s="14"/>
      <c r="E25" s="18">
        <f>SUM(E26:E33)</f>
        <v>34904000</v>
      </c>
      <c r="F25" s="18">
        <f>SUM(F26:F33)</f>
        <v>28847000</v>
      </c>
      <c r="G25" s="44"/>
      <c r="H25" s="45"/>
      <c r="I25" s="54">
        <f>E25-F25</f>
        <v>6057000</v>
      </c>
      <c r="J25" s="20"/>
      <c r="K25" s="55">
        <f aca="true" t="shared" si="2" ref="K25:Q25">SUM(K26:K33)</f>
        <v>0</v>
      </c>
      <c r="L25" s="55">
        <f t="shared" si="2"/>
        <v>0</v>
      </c>
      <c r="M25" s="55">
        <f t="shared" si="2"/>
        <v>0</v>
      </c>
      <c r="N25" s="55">
        <f t="shared" si="2"/>
        <v>0</v>
      </c>
      <c r="O25" s="55">
        <f t="shared" si="2"/>
        <v>34904000</v>
      </c>
      <c r="P25" s="55">
        <f t="shared" si="2"/>
        <v>0</v>
      </c>
      <c r="Q25" s="55">
        <f t="shared" si="2"/>
        <v>0</v>
      </c>
    </row>
    <row r="26" spans="1:17" s="15" customFormat="1" ht="42" customHeight="1">
      <c r="A26" s="71"/>
      <c r="B26" s="72" t="s">
        <v>3</v>
      </c>
      <c r="C26" s="73" t="s">
        <v>23</v>
      </c>
      <c r="D26" s="33" t="s">
        <v>52</v>
      </c>
      <c r="E26" s="35">
        <v>144000</v>
      </c>
      <c r="F26" s="35">
        <v>144000</v>
      </c>
      <c r="G26" s="46" t="s">
        <v>63</v>
      </c>
      <c r="H26" s="47"/>
      <c r="I26" s="54"/>
      <c r="J26" s="27"/>
      <c r="K26" s="56"/>
      <c r="L26" s="56"/>
      <c r="M26" s="56"/>
      <c r="N26" s="56"/>
      <c r="O26" s="56">
        <v>144000</v>
      </c>
      <c r="P26" s="56"/>
      <c r="Q26" s="56"/>
    </row>
    <row r="27" spans="1:17" s="15" customFormat="1" ht="29.25" customHeight="1">
      <c r="A27" s="71"/>
      <c r="B27" s="72"/>
      <c r="C27" s="73"/>
      <c r="D27" s="48">
        <v>2</v>
      </c>
      <c r="E27" s="49"/>
      <c r="F27" s="50"/>
      <c r="G27" s="51"/>
      <c r="H27" s="52"/>
      <c r="I27" s="54"/>
      <c r="J27" s="20"/>
      <c r="K27" s="56"/>
      <c r="L27" s="56"/>
      <c r="M27" s="56"/>
      <c r="N27" s="56"/>
      <c r="O27" s="56"/>
      <c r="P27" s="56"/>
      <c r="Q27" s="56"/>
    </row>
    <row r="28" spans="1:17" s="15" customFormat="1" ht="29.25" customHeight="1">
      <c r="A28" s="71"/>
      <c r="B28" s="72" t="s">
        <v>4</v>
      </c>
      <c r="C28" s="73" t="s">
        <v>27</v>
      </c>
      <c r="D28" s="48">
        <v>1</v>
      </c>
      <c r="E28" s="49"/>
      <c r="F28" s="50"/>
      <c r="G28" s="51"/>
      <c r="H28" s="52"/>
      <c r="I28" s="54"/>
      <c r="J28" s="20"/>
      <c r="K28" s="56"/>
      <c r="L28" s="56"/>
      <c r="M28" s="56"/>
      <c r="N28" s="56"/>
      <c r="O28" s="56"/>
      <c r="P28" s="56"/>
      <c r="Q28" s="56"/>
    </row>
    <row r="29" spans="1:17" s="15" customFormat="1" ht="29.25" customHeight="1">
      <c r="A29" s="71"/>
      <c r="B29" s="72"/>
      <c r="C29" s="73"/>
      <c r="D29" s="48">
        <v>2</v>
      </c>
      <c r="E29" s="49"/>
      <c r="F29" s="50"/>
      <c r="G29" s="51"/>
      <c r="H29" s="52"/>
      <c r="I29" s="54"/>
      <c r="J29" s="20"/>
      <c r="K29" s="56"/>
      <c r="L29" s="56"/>
      <c r="M29" s="56"/>
      <c r="N29" s="56"/>
      <c r="O29" s="56"/>
      <c r="P29" s="56"/>
      <c r="Q29" s="56"/>
    </row>
    <row r="30" spans="1:17" s="15" customFormat="1" ht="29.25" customHeight="1">
      <c r="A30" s="71"/>
      <c r="B30" s="72">
        <v>2</v>
      </c>
      <c r="C30" s="73" t="s">
        <v>28</v>
      </c>
      <c r="D30" s="48">
        <v>1</v>
      </c>
      <c r="E30" s="49"/>
      <c r="F30" s="50"/>
      <c r="G30" s="51"/>
      <c r="H30" s="52"/>
      <c r="I30" s="54"/>
      <c r="J30" s="20"/>
      <c r="K30" s="56"/>
      <c r="L30" s="56"/>
      <c r="M30" s="56"/>
      <c r="N30" s="56"/>
      <c r="O30" s="56"/>
      <c r="P30" s="56"/>
      <c r="Q30" s="56"/>
    </row>
    <row r="31" spans="1:17" s="15" customFormat="1" ht="29.25" customHeight="1">
      <c r="A31" s="71"/>
      <c r="B31" s="72"/>
      <c r="C31" s="73"/>
      <c r="D31" s="48">
        <v>2</v>
      </c>
      <c r="E31" s="49"/>
      <c r="F31" s="50"/>
      <c r="G31" s="51"/>
      <c r="H31" s="52"/>
      <c r="I31" s="54"/>
      <c r="J31" s="20"/>
      <c r="K31" s="56"/>
      <c r="L31" s="56"/>
      <c r="M31" s="56"/>
      <c r="N31" s="56"/>
      <c r="O31" s="56"/>
      <c r="P31" s="56"/>
      <c r="Q31" s="56"/>
    </row>
    <row r="32" spans="1:17" s="15" customFormat="1" ht="58.5" customHeight="1">
      <c r="A32" s="71"/>
      <c r="B32" s="72">
        <v>3</v>
      </c>
      <c r="C32" s="73" t="s">
        <v>29</v>
      </c>
      <c r="D32" s="33" t="s">
        <v>53</v>
      </c>
      <c r="E32" s="34">
        <v>15460000</v>
      </c>
      <c r="F32" s="34">
        <v>13173000</v>
      </c>
      <c r="G32" s="46" t="s">
        <v>64</v>
      </c>
      <c r="H32" s="53"/>
      <c r="I32" s="54">
        <f>E32-F32</f>
        <v>2287000</v>
      </c>
      <c r="J32" s="27" t="s">
        <v>65</v>
      </c>
      <c r="K32" s="56"/>
      <c r="L32" s="56"/>
      <c r="M32" s="56"/>
      <c r="N32" s="56"/>
      <c r="O32" s="34">
        <v>15460000</v>
      </c>
      <c r="P32" s="56"/>
      <c r="Q32" s="56"/>
    </row>
    <row r="33" spans="1:17" s="15" customFormat="1" ht="48" customHeight="1">
      <c r="A33" s="71"/>
      <c r="B33" s="72"/>
      <c r="C33" s="73"/>
      <c r="D33" s="33" t="s">
        <v>54</v>
      </c>
      <c r="E33" s="34">
        <v>19300000</v>
      </c>
      <c r="F33" s="34">
        <v>15530000</v>
      </c>
      <c r="G33" s="46" t="s">
        <v>66</v>
      </c>
      <c r="H33" s="53"/>
      <c r="I33" s="54">
        <f>E33-F33</f>
        <v>3770000</v>
      </c>
      <c r="J33" s="27" t="s">
        <v>65</v>
      </c>
      <c r="K33" s="56"/>
      <c r="L33" s="56"/>
      <c r="M33" s="56"/>
      <c r="N33" s="56"/>
      <c r="O33" s="34">
        <v>19300000</v>
      </c>
      <c r="P33" s="56"/>
      <c r="Q33" s="56"/>
    </row>
  </sheetData>
  <sheetProtection/>
  <mergeCells count="38">
    <mergeCell ref="A2:Q2"/>
    <mergeCell ref="A4:A5"/>
    <mergeCell ref="B4:C5"/>
    <mergeCell ref="D4:D5"/>
    <mergeCell ref="E4:F4"/>
    <mergeCell ref="G4:G5"/>
    <mergeCell ref="H4:H5"/>
    <mergeCell ref="I4:I5"/>
    <mergeCell ref="J4:J5"/>
    <mergeCell ref="K4:Q4"/>
    <mergeCell ref="A6:O6"/>
    <mergeCell ref="B7:C7"/>
    <mergeCell ref="B8:C8"/>
    <mergeCell ref="A9:A10"/>
    <mergeCell ref="B9:B10"/>
    <mergeCell ref="C9:C10"/>
    <mergeCell ref="A12:A13"/>
    <mergeCell ref="B12:B13"/>
    <mergeCell ref="C12:C13"/>
    <mergeCell ref="A14:A15"/>
    <mergeCell ref="B14:B15"/>
    <mergeCell ref="C14:C15"/>
    <mergeCell ref="A24:O24"/>
    <mergeCell ref="A26:A27"/>
    <mergeCell ref="B26:B27"/>
    <mergeCell ref="C26:C27"/>
    <mergeCell ref="A16:A17"/>
    <mergeCell ref="B16:B17"/>
    <mergeCell ref="C16:C17"/>
    <mergeCell ref="A32:A33"/>
    <mergeCell ref="B32:B33"/>
    <mergeCell ref="C32:C33"/>
    <mergeCell ref="A28:A29"/>
    <mergeCell ref="B28:B29"/>
    <mergeCell ref="C28:C29"/>
    <mergeCell ref="A30:A31"/>
    <mergeCell ref="B30:B31"/>
    <mergeCell ref="C30:C31"/>
  </mergeCells>
  <printOptions/>
  <pageMargins left="0" right="0" top="0.5511811023622047" bottom="0.3937007874015748" header="0.11811023622047245" footer="0.1968503937007874"/>
  <pageSetup fitToHeight="0" fitToWidth="0" horizontalDpi="600" verticalDpi="600" orientation="landscape" paperSize="9" scale="60" r:id="rId1"/>
  <headerFooter>
    <oddFooter>&amp;C第 &amp;P 頁，共 &amp;N 頁</oddFooter>
  </headerFooter>
</worksheet>
</file>

<file path=xl/worksheets/sheet2.xml><?xml version="1.0" encoding="utf-8"?>
<worksheet xmlns="http://schemas.openxmlformats.org/spreadsheetml/2006/main" xmlns:r="http://schemas.openxmlformats.org/officeDocument/2006/relationships">
  <dimension ref="A1:A13"/>
  <sheetViews>
    <sheetView zoomScalePageLayoutView="0" workbookViewId="0" topLeftCell="A1">
      <selection activeCell="A1" sqref="A1"/>
    </sheetView>
  </sheetViews>
  <sheetFormatPr defaultColWidth="9.00390625" defaultRowHeight="16.5"/>
  <cols>
    <col min="1" max="1" width="130.125" style="4" customWidth="1"/>
    <col min="2" max="16384" width="8.875" style="4" customWidth="1"/>
  </cols>
  <sheetData>
    <row r="1" ht="24">
      <c r="A1" s="3" t="s">
        <v>5</v>
      </c>
    </row>
    <row r="2" s="6" customFormat="1" ht="21.75">
      <c r="A2" s="5" t="s">
        <v>6</v>
      </c>
    </row>
    <row r="3" s="6" customFormat="1" ht="21.75">
      <c r="A3" s="7" t="s">
        <v>7</v>
      </c>
    </row>
    <row r="4" s="6" customFormat="1" ht="111">
      <c r="A4" s="7" t="s">
        <v>8</v>
      </c>
    </row>
    <row r="5" s="6" customFormat="1" ht="66">
      <c r="A5" s="7" t="s">
        <v>9</v>
      </c>
    </row>
    <row r="6" s="6" customFormat="1" ht="111" customHeight="1">
      <c r="A6" s="7" t="s">
        <v>10</v>
      </c>
    </row>
    <row r="7" s="6" customFormat="1" ht="88.5">
      <c r="A7" s="7" t="s">
        <v>11</v>
      </c>
    </row>
    <row r="8" s="6" customFormat="1" ht="21.75">
      <c r="A8" s="7" t="s">
        <v>12</v>
      </c>
    </row>
    <row r="9" s="6" customFormat="1" ht="70.5" customHeight="1">
      <c r="A9" s="7" t="s">
        <v>13</v>
      </c>
    </row>
    <row r="10" s="6" customFormat="1" ht="44.25">
      <c r="A10" s="7" t="s">
        <v>14</v>
      </c>
    </row>
    <row r="11" s="6" customFormat="1" ht="66">
      <c r="A11" s="7" t="s">
        <v>15</v>
      </c>
    </row>
    <row r="12" s="6" customFormat="1" ht="44.25">
      <c r="A12" s="7" t="s">
        <v>16</v>
      </c>
    </row>
    <row r="13" ht="19.5">
      <c r="A13" s="8"/>
    </row>
  </sheetData>
  <sheetProtection/>
  <printOptions/>
  <pageMargins left="0.39370078740157477" right="0" top="0.7488188976377952" bottom="0.7488188976377952" header="0.31535433070866137" footer="0.31535433070866137"/>
  <pageSetup fitToHeight="0" fitToWidth="0" horizontalDpi="600" verticalDpi="600" orientation="portrait" paperSize="9" scale="70" r:id="rId1"/>
  <headerFooter>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2020-06-15T00:28:04Z</cp:lastPrinted>
  <dcterms:created xsi:type="dcterms:W3CDTF">1997-01-14T01:50:29Z</dcterms:created>
  <dcterms:modified xsi:type="dcterms:W3CDTF">2021-04-15T03:20:57Z</dcterms:modified>
  <cp:category/>
  <cp:version/>
  <cp:contentType/>
  <cp:contentStatus/>
  <cp:revision>5</cp:revision>
</cp:coreProperties>
</file>