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4"/>
  </bookViews>
  <sheets>
    <sheet name="1112-03-06(101)" sheetId="1" r:id="rId1"/>
    <sheet name="1112-03-06(102)" sheetId="2" r:id="rId2"/>
    <sheet name="1112-03-06(103)" sheetId="3" r:id="rId3"/>
    <sheet name="1112-03-06(104)" sheetId="4" r:id="rId4"/>
    <sheet name="1112-03-06(105)" sheetId="5" r:id="rId5"/>
  </sheets>
  <definedNames>
    <definedName name="pp" localSheetId="0">'1112-03-06(101)'!$A$7:$Q$49</definedName>
    <definedName name="pp" localSheetId="1">'1112-03-06(102)'!$A$7:$Q$49</definedName>
    <definedName name="pp" localSheetId="2">'1112-03-06(103)'!$A$7:$Q$49</definedName>
    <definedName name="pp" localSheetId="3">'1112-03-06(104)'!$A$7:$Q$49</definedName>
    <definedName name="pp" localSheetId="4">'1112-03-06(105)'!$A$7:$Q$49</definedName>
    <definedName name="pp">#REF!</definedName>
    <definedName name="_xlnm.Print_Area" localSheetId="0">'1112-03-06(101)'!$A$1:$Q$49</definedName>
    <definedName name="_xlnm.Print_Area" localSheetId="1">'1112-03-06(102)'!$A$1:$Q$49</definedName>
    <definedName name="_xlnm.Print_Area" localSheetId="2">'1112-03-06(103)'!$A$1:$Q$49</definedName>
    <definedName name="_xlnm.Print_Area" localSheetId="3">'1112-03-06(104)'!$A$1:$Q$49</definedName>
    <definedName name="_xlnm.Print_Area" localSheetId="4">'1112-03-06(105)'!$A$1:$Q$49</definedName>
  </definedNames>
  <calcPr fullCalcOnLoad="1"/>
</workbook>
</file>

<file path=xl/sharedStrings.xml><?xml version="1.0" encoding="utf-8"?>
<sst xmlns="http://schemas.openxmlformats.org/spreadsheetml/2006/main" count="349" uniqueCount="100">
  <si>
    <t>合併</t>
  </si>
  <si>
    <t>地目變更</t>
  </si>
  <si>
    <t>分割</t>
  </si>
  <si>
    <t>其他</t>
  </si>
  <si>
    <t>合計</t>
  </si>
  <si>
    <t>小計</t>
  </si>
  <si>
    <t>鑑界</t>
  </si>
  <si>
    <t>一般案件</t>
  </si>
  <si>
    <t>建物門牌基地號勘查及建物</t>
  </si>
  <si>
    <t>法院囑託</t>
  </si>
  <si>
    <t>地籍圖</t>
  </si>
  <si>
    <t>工作項目</t>
  </si>
  <si>
    <t>土地複丈</t>
  </si>
  <si>
    <t>建物測量</t>
  </si>
  <si>
    <t>謄本</t>
  </si>
  <si>
    <t>建物測量成果圖</t>
  </si>
  <si>
    <t>備註</t>
  </si>
  <si>
    <t>工作項目</t>
  </si>
  <si>
    <t>合計</t>
  </si>
  <si>
    <t>地目變更</t>
  </si>
  <si>
    <t>小計</t>
  </si>
  <si>
    <t>分割</t>
  </si>
  <si>
    <t>合併</t>
  </si>
  <si>
    <t>鑑界</t>
  </si>
  <si>
    <t>法院囑託</t>
  </si>
  <si>
    <t>其他</t>
  </si>
  <si>
    <t>一般案件</t>
  </si>
  <si>
    <t>建物門牌基地號勘查及建物</t>
  </si>
  <si>
    <t>地籍圖</t>
  </si>
  <si>
    <t>建物測量成果圖</t>
  </si>
  <si>
    <t>備註</t>
  </si>
  <si>
    <t>26,550</t>
  </si>
  <si>
    <t>6,253</t>
  </si>
  <si>
    <t>件</t>
  </si>
  <si>
    <t>筆(棟)</t>
  </si>
  <si>
    <t>面積(張)</t>
  </si>
  <si>
    <t>　臺　　南</t>
  </si>
  <si>
    <t xml:space="preserve">   北  區</t>
  </si>
  <si>
    <t xml:space="preserve">   安平區</t>
  </si>
  <si>
    <t xml:space="preserve">   中西區</t>
  </si>
  <si>
    <t>　安　　南</t>
  </si>
  <si>
    <t xml:space="preserve">   安南區</t>
  </si>
  <si>
    <t>　東　　南</t>
  </si>
  <si>
    <t xml:space="preserve">   東  區</t>
  </si>
  <si>
    <t xml:space="preserve">   南  區</t>
  </si>
  <si>
    <t>臺南市政府</t>
  </si>
  <si>
    <t>月　　　報</t>
  </si>
  <si>
    <t>每月終了後20日內編報</t>
  </si>
  <si>
    <t>1112-03-06-2</t>
  </si>
  <si>
    <t>中華民國103年 5月</t>
  </si>
  <si>
    <t xml:space="preserve">   新營區</t>
  </si>
  <si>
    <t xml:space="preserve">   鹽水區</t>
  </si>
  <si>
    <t xml:space="preserve">   柳營區</t>
  </si>
  <si>
    <t>　白　　河</t>
  </si>
  <si>
    <t xml:space="preserve">   白河區</t>
  </si>
  <si>
    <t xml:space="preserve">   後壁區</t>
  </si>
  <si>
    <t xml:space="preserve">   東山區</t>
  </si>
  <si>
    <t>　麻　　豆</t>
  </si>
  <si>
    <t xml:space="preserve">   麻豆區</t>
  </si>
  <si>
    <t xml:space="preserve">   六甲區</t>
  </si>
  <si>
    <t xml:space="preserve">   官田區</t>
  </si>
  <si>
    <t xml:space="preserve">   大內區</t>
  </si>
  <si>
    <t>　佳　　里</t>
  </si>
  <si>
    <t xml:space="preserve">   佳里區</t>
  </si>
  <si>
    <t xml:space="preserve">   學甲區</t>
  </si>
  <si>
    <t xml:space="preserve">   西港區</t>
  </si>
  <si>
    <t xml:space="preserve">   七股區</t>
  </si>
  <si>
    <t xml:space="preserve">   將軍區</t>
  </si>
  <si>
    <t>　新　　化</t>
  </si>
  <si>
    <t xml:space="preserve">   新化區</t>
  </si>
  <si>
    <t xml:space="preserve">   善化區</t>
  </si>
  <si>
    <t xml:space="preserve">   新市區</t>
  </si>
  <si>
    <t xml:space="preserve">   安定區</t>
  </si>
  <si>
    <t xml:space="preserve">   山上區</t>
  </si>
  <si>
    <t xml:space="preserve">   左鎮區</t>
  </si>
  <si>
    <t>　玉　　井</t>
  </si>
  <si>
    <t xml:space="preserve">   玉井區</t>
  </si>
  <si>
    <t>民國103年 6月10日 14:55:00 印製</t>
  </si>
  <si>
    <t>1.件數:依各實際辦理土地複丈、建物測量、地目變更及謄本核發之收件號數計算;如係連件辦理土地分割及合併案,則以土地分割之項目計算。
2.筆(棟)數: 依各實際辦理土地(建物)筆(棟)數計算,土地以地號為基本計算單位,建物以建號為基本計算單位;分割合併案,係以原因發生後之筆數為準。
3.本表編製2份，於完成會核程序並經機關長官核章後，1份送主計處（室），1份自存外，應由網際網路線上傳送至內政部統計資料庫。</t>
  </si>
  <si>
    <t xml:space="preserve">   南化區</t>
  </si>
  <si>
    <t>　歸　　仁</t>
  </si>
  <si>
    <t xml:space="preserve">   仁德區</t>
  </si>
  <si>
    <t xml:space="preserve">   歸仁區</t>
  </si>
  <si>
    <t xml:space="preserve">   關廟區</t>
  </si>
  <si>
    <t xml:space="preserve">   龍崎區</t>
  </si>
  <si>
    <t>　永　　康</t>
  </si>
  <si>
    <t xml:space="preserve">   永康區</t>
  </si>
  <si>
    <t>依據各地政事務所鄉鎮市區別資料彙編 。（謄本核發依地政事務所別填報，不需依鄉鎮市區別分列）</t>
  </si>
  <si>
    <t>總　　　計</t>
  </si>
  <si>
    <t>　鹽　　水</t>
  </si>
  <si>
    <t xml:space="preserve">   下營區</t>
  </si>
  <si>
    <t xml:space="preserve">   北門區</t>
  </si>
  <si>
    <t xml:space="preserve">   楠西區</t>
  </si>
  <si>
    <t>地政事務所別
(鄉鎮市區別)</t>
  </si>
  <si>
    <t>臺南市測量案件</t>
  </si>
  <si>
    <t>臺南市測量案件(續1)</t>
  </si>
  <si>
    <t>臺南市測量案件(續2)</t>
  </si>
  <si>
    <t>臺南市測量案件(續3)</t>
  </si>
  <si>
    <t>臺南市測量案件(續4完)</t>
  </si>
  <si>
    <t>公　開　類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</si>
</sst>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#,##0.0000;\-#,##0.0000;&quot;&quot;"/>
    <numFmt numFmtId="186" formatCode="##,###,##0"/>
    <numFmt numFmtId="187" formatCode="###,###,###,##0.00"/>
    <numFmt numFmtId="188" formatCode="###,##0"/>
    <numFmt numFmtId="189" formatCode="#,###,###,##0"/>
    <numFmt numFmtId="190" formatCode="##,###,##0.00"/>
    <numFmt numFmtId="191" formatCode="#,###,###,##0;\-#,###,###,##0;&quot;           －&quot;"/>
    <numFmt numFmtId="192" formatCode="##,###,##0.00;\-##,###,##0.00;&quot;           －&quot;"/>
  </numFmts>
  <fonts count="3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7.5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180" fontId="8" fillId="0" borderId="13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80" fontId="8" fillId="0" borderId="14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180" fontId="8" fillId="0" borderId="16" xfId="0" applyNumberFormat="1" applyFont="1" applyBorder="1" applyAlignment="1">
      <alignment horizontal="right" vertical="center"/>
    </xf>
    <xf numFmtId="180" fontId="8" fillId="0" borderId="17" xfId="0" applyNumberFormat="1" applyFont="1" applyBorder="1" applyAlignment="1">
      <alignment horizontal="right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40" fontId="8" fillId="0" borderId="20" xfId="0" applyNumberFormat="1" applyFont="1" applyBorder="1" applyAlignment="1">
      <alignment horizontal="right" vertical="center"/>
    </xf>
    <xf numFmtId="40" fontId="8" fillId="0" borderId="13" xfId="0" applyNumberFormat="1" applyFont="1" applyBorder="1" applyAlignment="1">
      <alignment horizontal="right" vertical="center"/>
    </xf>
    <xf numFmtId="40" fontId="8" fillId="0" borderId="21" xfId="0" applyNumberFormat="1" applyFont="1" applyBorder="1" applyAlignment="1">
      <alignment horizontal="right" vertical="center"/>
    </xf>
    <xf numFmtId="40" fontId="8" fillId="0" borderId="16" xfId="0" applyNumberFormat="1" applyFont="1" applyBorder="1" applyAlignment="1">
      <alignment horizontal="right" vertical="center"/>
    </xf>
    <xf numFmtId="40" fontId="8" fillId="0" borderId="22" xfId="0" applyNumberFormat="1" applyFont="1" applyBorder="1" applyAlignment="1">
      <alignment horizontal="right" vertical="center"/>
    </xf>
    <xf numFmtId="40" fontId="8" fillId="0" borderId="14" xfId="0" applyNumberFormat="1" applyFont="1" applyBorder="1" applyAlignment="1">
      <alignment horizontal="right" vertical="center"/>
    </xf>
    <xf numFmtId="40" fontId="8" fillId="0" borderId="23" xfId="0" applyNumberFormat="1" applyFont="1" applyBorder="1" applyAlignment="1">
      <alignment horizontal="right" vertical="center"/>
    </xf>
    <xf numFmtId="40" fontId="8" fillId="0" borderId="24" xfId="0" applyNumberFormat="1" applyFont="1" applyBorder="1" applyAlignment="1">
      <alignment horizontal="right" vertical="center"/>
    </xf>
    <xf numFmtId="40" fontId="8" fillId="0" borderId="15" xfId="0" applyNumberFormat="1" applyFont="1" applyBorder="1" applyAlignment="1">
      <alignment horizontal="right" vertical="center"/>
    </xf>
    <xf numFmtId="40" fontId="8" fillId="0" borderId="25" xfId="0" applyNumberFormat="1" applyFont="1" applyBorder="1" applyAlignment="1">
      <alignment horizontal="right" vertical="center"/>
    </xf>
    <xf numFmtId="186" fontId="29" fillId="0" borderId="0" xfId="0" applyNumberFormat="1" applyFont="1" applyAlignment="1">
      <alignment/>
    </xf>
    <xf numFmtId="187" fontId="29" fillId="0" borderId="0" xfId="0" applyNumberFormat="1" applyFont="1" applyAlignment="1">
      <alignment/>
    </xf>
    <xf numFmtId="188" fontId="29" fillId="0" borderId="0" xfId="0" applyNumberFormat="1" applyFont="1" applyAlignment="1">
      <alignment/>
    </xf>
    <xf numFmtId="189" fontId="29" fillId="0" borderId="26" xfId="0" applyNumberFormat="1" applyFont="1" applyBorder="1" applyAlignment="1">
      <alignment horizontal="right" vertical="center"/>
    </xf>
    <xf numFmtId="189" fontId="29" fillId="0" borderId="16" xfId="0" applyNumberFormat="1" applyFont="1" applyBorder="1" applyAlignment="1">
      <alignment horizontal="right" vertical="center"/>
    </xf>
    <xf numFmtId="189" fontId="29" fillId="0" borderId="17" xfId="0" applyNumberFormat="1" applyFont="1" applyBorder="1" applyAlignment="1">
      <alignment horizontal="right" vertical="center"/>
    </xf>
    <xf numFmtId="189" fontId="29" fillId="0" borderId="27" xfId="0" applyNumberFormat="1" applyFont="1" applyBorder="1" applyAlignment="1">
      <alignment horizontal="right" vertical="center"/>
    </xf>
    <xf numFmtId="189" fontId="29" fillId="0" borderId="13" xfId="0" applyNumberFormat="1" applyFont="1" applyBorder="1" applyAlignment="1">
      <alignment horizontal="right" vertical="center"/>
    </xf>
    <xf numFmtId="189" fontId="29" fillId="0" borderId="14" xfId="0" applyNumberFormat="1" applyFont="1" applyBorder="1" applyAlignment="1">
      <alignment horizontal="right" vertical="center"/>
    </xf>
    <xf numFmtId="189" fontId="29" fillId="0" borderId="20" xfId="0" applyNumberFormat="1" applyFont="1" applyBorder="1" applyAlignment="1">
      <alignment horizontal="right" vertical="center"/>
    </xf>
    <xf numFmtId="189" fontId="29" fillId="0" borderId="21" xfId="0" applyNumberFormat="1" applyFont="1" applyBorder="1" applyAlignment="1">
      <alignment horizontal="right" vertical="center"/>
    </xf>
    <xf numFmtId="189" fontId="29" fillId="0" borderId="28" xfId="0" applyNumberFormat="1" applyFont="1" applyBorder="1" applyAlignment="1">
      <alignment horizontal="right" vertical="center"/>
    </xf>
    <xf numFmtId="189" fontId="29" fillId="0" borderId="22" xfId="0" applyNumberFormat="1" applyFont="1" applyBorder="1" applyAlignment="1">
      <alignment horizontal="right" vertical="center"/>
    </xf>
    <xf numFmtId="190" fontId="29" fillId="0" borderId="16" xfId="0" applyNumberFormat="1" applyFont="1" applyBorder="1" applyAlignment="1">
      <alignment horizontal="right" vertical="center"/>
    </xf>
    <xf numFmtId="190" fontId="29" fillId="0" borderId="13" xfId="0" applyNumberFormat="1" applyFont="1" applyBorder="1" applyAlignment="1">
      <alignment horizontal="right" vertical="center"/>
    </xf>
    <xf numFmtId="190" fontId="29" fillId="0" borderId="27" xfId="0" applyNumberFormat="1" applyFont="1" applyBorder="1" applyAlignment="1">
      <alignment horizontal="right" vertical="center"/>
    </xf>
    <xf numFmtId="190" fontId="29" fillId="0" borderId="20" xfId="0" applyNumberFormat="1" applyFont="1" applyBorder="1" applyAlignment="1">
      <alignment horizontal="right" vertical="center"/>
    </xf>
    <xf numFmtId="190" fontId="29" fillId="0" borderId="26" xfId="0" applyNumberFormat="1" applyFont="1" applyBorder="1" applyAlignment="1">
      <alignment horizontal="right" vertical="center"/>
    </xf>
    <xf numFmtId="190" fontId="29" fillId="0" borderId="22" xfId="0" applyNumberFormat="1" applyFont="1" applyBorder="1" applyAlignment="1">
      <alignment horizontal="right" vertical="center"/>
    </xf>
    <xf numFmtId="191" fontId="29" fillId="0" borderId="26" xfId="0" applyNumberFormat="1" applyFont="1" applyBorder="1" applyAlignment="1">
      <alignment horizontal="right" vertical="center"/>
    </xf>
    <xf numFmtId="191" fontId="29" fillId="0" borderId="13" xfId="0" applyNumberFormat="1" applyFont="1" applyBorder="1" applyAlignment="1">
      <alignment horizontal="right" vertical="center"/>
    </xf>
    <xf numFmtId="191" fontId="29" fillId="0" borderId="22" xfId="0" applyNumberFormat="1" applyFont="1" applyBorder="1" applyAlignment="1">
      <alignment horizontal="right" vertical="center"/>
    </xf>
    <xf numFmtId="192" fontId="29" fillId="0" borderId="26" xfId="0" applyNumberFormat="1" applyFont="1" applyBorder="1" applyAlignment="1">
      <alignment horizontal="right" vertical="center"/>
    </xf>
    <xf numFmtId="192" fontId="29" fillId="0" borderId="13" xfId="0" applyNumberFormat="1" applyFont="1" applyBorder="1" applyAlignment="1">
      <alignment horizontal="right" vertical="center"/>
    </xf>
    <xf numFmtId="192" fontId="29" fillId="0" borderId="22" xfId="0" applyNumberFormat="1" applyFont="1" applyBorder="1" applyAlignment="1">
      <alignment horizontal="right" vertical="center"/>
    </xf>
    <xf numFmtId="191" fontId="29" fillId="0" borderId="27" xfId="0" applyNumberFormat="1" applyFont="1" applyBorder="1" applyAlignment="1">
      <alignment horizontal="right" vertical="center"/>
    </xf>
    <xf numFmtId="192" fontId="29" fillId="0" borderId="27" xfId="0" applyNumberFormat="1" applyFont="1" applyBorder="1" applyAlignment="1">
      <alignment horizontal="right" vertical="center"/>
    </xf>
    <xf numFmtId="191" fontId="29" fillId="0" borderId="16" xfId="0" applyNumberFormat="1" applyFont="1" applyBorder="1" applyAlignment="1">
      <alignment horizontal="right" vertical="center"/>
    </xf>
    <xf numFmtId="190" fontId="29" fillId="0" borderId="21" xfId="0" applyNumberFormat="1" applyFont="1" applyBorder="1" applyAlignment="1">
      <alignment horizontal="right" vertical="center"/>
    </xf>
    <xf numFmtId="191" fontId="29" fillId="0" borderId="23" xfId="0" applyNumberFormat="1" applyFont="1" applyBorder="1" applyAlignment="1">
      <alignment horizontal="right" vertical="center"/>
    </xf>
    <xf numFmtId="191" fontId="29" fillId="0" borderId="14" xfId="0" applyNumberFormat="1" applyFont="1" applyBorder="1" applyAlignment="1">
      <alignment horizontal="right" vertical="center"/>
    </xf>
    <xf numFmtId="191" fontId="29" fillId="0" borderId="24" xfId="0" applyNumberFormat="1" applyFont="1" applyBorder="1" applyAlignment="1">
      <alignment horizontal="right" vertical="center"/>
    </xf>
    <xf numFmtId="190" fontId="29" fillId="0" borderId="17" xfId="0" applyNumberFormat="1" applyFont="1" applyBorder="1" applyAlignment="1">
      <alignment horizontal="right" vertical="center"/>
    </xf>
    <xf numFmtId="190" fontId="29" fillId="0" borderId="14" xfId="0" applyNumberFormat="1" applyFont="1" applyBorder="1" applyAlignment="1">
      <alignment horizontal="right" vertical="center"/>
    </xf>
    <xf numFmtId="190" fontId="29" fillId="0" borderId="15" xfId="0" applyNumberFormat="1" applyFont="1" applyBorder="1" applyAlignment="1">
      <alignment horizontal="right" vertical="center"/>
    </xf>
    <xf numFmtId="192" fontId="29" fillId="0" borderId="25" xfId="0" applyNumberFormat="1" applyFont="1" applyBorder="1" applyAlignment="1">
      <alignment horizontal="right" vertical="center"/>
    </xf>
    <xf numFmtId="192" fontId="29" fillId="0" borderId="14" xfId="0" applyNumberFormat="1" applyFont="1" applyBorder="1" applyAlignment="1">
      <alignment horizontal="right" vertical="center"/>
    </xf>
    <xf numFmtId="192" fontId="29" fillId="0" borderId="2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28" fillId="0" borderId="0" xfId="0" applyNumberFormat="1" applyFont="1" applyAlignment="1">
      <alignment/>
    </xf>
    <xf numFmtId="191" fontId="29" fillId="0" borderId="20" xfId="0" applyNumberFormat="1" applyFont="1" applyBorder="1" applyAlignment="1">
      <alignment horizontal="right" vertical="center"/>
    </xf>
    <xf numFmtId="191" fontId="29" fillId="0" borderId="21" xfId="0" applyNumberFormat="1" applyFont="1" applyBorder="1" applyAlignment="1">
      <alignment horizontal="right" vertical="center"/>
    </xf>
    <xf numFmtId="192" fontId="29" fillId="0" borderId="20" xfId="0" applyNumberFormat="1" applyFont="1" applyBorder="1" applyAlignment="1">
      <alignment horizontal="right" vertical="center"/>
    </xf>
    <xf numFmtId="192" fontId="29" fillId="0" borderId="21" xfId="0" applyNumberFormat="1" applyFont="1" applyBorder="1" applyAlignment="1">
      <alignment horizontal="right" vertical="center"/>
    </xf>
    <xf numFmtId="192" fontId="29" fillId="0" borderId="16" xfId="0" applyNumberFormat="1" applyFont="1" applyBorder="1" applyAlignment="1">
      <alignment horizontal="right" vertical="center"/>
    </xf>
    <xf numFmtId="191" fontId="29" fillId="0" borderId="28" xfId="0" applyNumberFormat="1" applyFont="1" applyBorder="1" applyAlignment="1">
      <alignment horizontal="right" vertical="center"/>
    </xf>
    <xf numFmtId="192" fontId="29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42" xfId="0" applyFont="1" applyBorder="1" applyAlignment="1">
      <alignment horizontal="left" vertical="center"/>
    </xf>
    <xf numFmtId="185" fontId="1" fillId="0" borderId="43" xfId="0" applyNumberFormat="1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43</xdr:row>
      <xdr:rowOff>0</xdr:rowOff>
    </xdr:from>
    <xdr:to>
      <xdr:col>17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33975" y="7762875"/>
          <a:ext cx="796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33975" y="2333625"/>
          <a:ext cx="796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0</xdr:col>
      <xdr:colOff>923925</xdr:colOff>
      <xdr:row>7</xdr:row>
      <xdr:rowOff>19050</xdr:rowOff>
    </xdr:to>
    <xdr:sp textlink="A1">
      <xdr:nvSpPr>
        <xdr:cNvPr id="3" name="報表類別"/>
        <xdr:cNvSpPr>
          <a:spLocks/>
        </xdr:cNvSpPr>
      </xdr:nvSpPr>
      <xdr:spPr>
        <a:xfrm>
          <a:off x="19050" y="9525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923925</xdr:colOff>
      <xdr:row>8</xdr:row>
      <xdr:rowOff>9525</xdr:rowOff>
    </xdr:to>
    <xdr:sp textlink="C1">
      <xdr:nvSpPr>
        <xdr:cNvPr id="4" name="報表週期"/>
        <xdr:cNvSpPr>
          <a:spLocks/>
        </xdr:cNvSpPr>
      </xdr:nvSpPr>
      <xdr:spPr>
        <a:xfrm>
          <a:off x="19050" y="247650"/>
          <a:ext cx="9048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933450</xdr:colOff>
      <xdr:row>7</xdr:row>
      <xdr:rowOff>19050</xdr:rowOff>
    </xdr:from>
    <xdr:to>
      <xdr:col>13</xdr:col>
      <xdr:colOff>219075</xdr:colOff>
      <xdr:row>8</xdr:row>
      <xdr:rowOff>9525</xdr:rowOff>
    </xdr:to>
    <xdr:sp textlink="D1">
      <xdr:nvSpPr>
        <xdr:cNvPr id="5" name="報表類別"/>
        <xdr:cNvSpPr>
          <a:spLocks/>
        </xdr:cNvSpPr>
      </xdr:nvSpPr>
      <xdr:spPr>
        <a:xfrm>
          <a:off x="933450" y="247650"/>
          <a:ext cx="948690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每月終了後20日內編報</a:t>
          </a:r>
        </a:p>
      </xdr:txBody>
    </xdr:sp>
    <xdr:clientData/>
  </xdr:twoCellAnchor>
  <xdr:twoCellAnchor>
    <xdr:from>
      <xdr:col>13</xdr:col>
      <xdr:colOff>219075</xdr:colOff>
      <xdr:row>6</xdr:row>
      <xdr:rowOff>9525</xdr:rowOff>
    </xdr:from>
    <xdr:to>
      <xdr:col>14</xdr:col>
      <xdr:colOff>219075</xdr:colOff>
      <xdr:row>7</xdr:row>
      <xdr:rowOff>19050</xdr:rowOff>
    </xdr:to>
    <xdr:sp>
      <xdr:nvSpPr>
        <xdr:cNvPr id="6" name="編製機關"/>
        <xdr:cNvSpPr>
          <a:spLocks/>
        </xdr:cNvSpPr>
      </xdr:nvSpPr>
      <xdr:spPr>
        <a:xfrm>
          <a:off x="10420350" y="95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13</xdr:col>
      <xdr:colOff>219075</xdr:colOff>
      <xdr:row>7</xdr:row>
      <xdr:rowOff>19050</xdr:rowOff>
    </xdr:from>
    <xdr:to>
      <xdr:col>14</xdr:col>
      <xdr:colOff>219075</xdr:colOff>
      <xdr:row>8</xdr:row>
      <xdr:rowOff>9525</xdr:rowOff>
    </xdr:to>
    <xdr:sp>
      <xdr:nvSpPr>
        <xdr:cNvPr id="7" name="表號"/>
        <xdr:cNvSpPr>
          <a:spLocks/>
        </xdr:cNvSpPr>
      </xdr:nvSpPr>
      <xdr:spPr>
        <a:xfrm>
          <a:off x="10420350" y="24765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219075</xdr:colOff>
      <xdr:row>6</xdr:row>
      <xdr:rowOff>9525</xdr:rowOff>
    </xdr:from>
    <xdr:to>
      <xdr:col>16</xdr:col>
      <xdr:colOff>714375</xdr:colOff>
      <xdr:row>7</xdr:row>
      <xdr:rowOff>19050</xdr:rowOff>
    </xdr:to>
    <xdr:sp textlink="B1">
      <xdr:nvSpPr>
        <xdr:cNvPr id="8" name="報表類別"/>
        <xdr:cNvSpPr>
          <a:spLocks/>
        </xdr:cNvSpPr>
      </xdr:nvSpPr>
      <xdr:spPr>
        <a:xfrm>
          <a:off x="11144250" y="95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</a:t>
          </a:r>
        </a:p>
      </xdr:txBody>
    </xdr:sp>
    <xdr:clientData/>
  </xdr:twoCellAnchor>
  <xdr:twoCellAnchor>
    <xdr:from>
      <xdr:col>14</xdr:col>
      <xdr:colOff>219075</xdr:colOff>
      <xdr:row>7</xdr:row>
      <xdr:rowOff>19050</xdr:rowOff>
    </xdr:from>
    <xdr:to>
      <xdr:col>16</xdr:col>
      <xdr:colOff>714375</xdr:colOff>
      <xdr:row>8</xdr:row>
      <xdr:rowOff>9525</xdr:rowOff>
    </xdr:to>
    <xdr:sp textlink="E1">
      <xdr:nvSpPr>
        <xdr:cNvPr id="9" name="報表類別"/>
        <xdr:cNvSpPr>
          <a:spLocks/>
        </xdr:cNvSpPr>
      </xdr:nvSpPr>
      <xdr:spPr>
        <a:xfrm>
          <a:off x="11144250" y="247650"/>
          <a:ext cx="19431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1112-03-06-2</a:t>
          </a:r>
        </a:p>
      </xdr:txBody>
    </xdr:sp>
    <xdr:clientData/>
  </xdr:twoCellAnchor>
  <xdr:twoCellAnchor>
    <xdr:from>
      <xdr:col>0</xdr:col>
      <xdr:colOff>914400</xdr:colOff>
      <xdr:row>8</xdr:row>
      <xdr:rowOff>9525</xdr:rowOff>
    </xdr:from>
    <xdr:to>
      <xdr:col>13</xdr:col>
      <xdr:colOff>219075</xdr:colOff>
      <xdr:row>8</xdr:row>
      <xdr:rowOff>9525</xdr:rowOff>
    </xdr:to>
    <xdr:sp>
      <xdr:nvSpPr>
        <xdr:cNvPr id="10" name="Line 37"/>
        <xdr:cNvSpPr>
          <a:spLocks/>
        </xdr:cNvSpPr>
      </xdr:nvSpPr>
      <xdr:spPr>
        <a:xfrm>
          <a:off x="914400" y="46672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200025</xdr:colOff>
      <xdr:row>9</xdr:row>
      <xdr:rowOff>28575</xdr:rowOff>
    </xdr:from>
    <xdr:to>
      <xdr:col>16</xdr:col>
      <xdr:colOff>685800</xdr:colOff>
      <xdr:row>9</xdr:row>
      <xdr:rowOff>276225</xdr:rowOff>
    </xdr:to>
    <xdr:sp>
      <xdr:nvSpPr>
        <xdr:cNvPr id="11" name="報表類別"/>
        <xdr:cNvSpPr>
          <a:spLocks/>
        </xdr:cNvSpPr>
      </xdr:nvSpPr>
      <xdr:spPr>
        <a:xfrm>
          <a:off x="10401300" y="942975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單位：件；筆；棟；平方公尺；張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43</xdr:row>
      <xdr:rowOff>0</xdr:rowOff>
    </xdr:from>
    <xdr:to>
      <xdr:col>17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33975" y="7762875"/>
          <a:ext cx="796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33975" y="2333625"/>
          <a:ext cx="796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0</xdr:col>
      <xdr:colOff>923925</xdr:colOff>
      <xdr:row>7</xdr:row>
      <xdr:rowOff>19050</xdr:rowOff>
    </xdr:to>
    <xdr:sp textlink="A1">
      <xdr:nvSpPr>
        <xdr:cNvPr id="3" name="報表類別"/>
        <xdr:cNvSpPr>
          <a:spLocks/>
        </xdr:cNvSpPr>
      </xdr:nvSpPr>
      <xdr:spPr>
        <a:xfrm>
          <a:off x="19050" y="9525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923925</xdr:colOff>
      <xdr:row>8</xdr:row>
      <xdr:rowOff>9525</xdr:rowOff>
    </xdr:to>
    <xdr:sp textlink="C1">
      <xdr:nvSpPr>
        <xdr:cNvPr id="4" name="報表週期"/>
        <xdr:cNvSpPr>
          <a:spLocks/>
        </xdr:cNvSpPr>
      </xdr:nvSpPr>
      <xdr:spPr>
        <a:xfrm>
          <a:off x="19050" y="247650"/>
          <a:ext cx="9048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933450</xdr:colOff>
      <xdr:row>7</xdr:row>
      <xdr:rowOff>19050</xdr:rowOff>
    </xdr:from>
    <xdr:to>
      <xdr:col>13</xdr:col>
      <xdr:colOff>219075</xdr:colOff>
      <xdr:row>8</xdr:row>
      <xdr:rowOff>9525</xdr:rowOff>
    </xdr:to>
    <xdr:sp textlink="D1">
      <xdr:nvSpPr>
        <xdr:cNvPr id="5" name="報表類別"/>
        <xdr:cNvSpPr>
          <a:spLocks/>
        </xdr:cNvSpPr>
      </xdr:nvSpPr>
      <xdr:spPr>
        <a:xfrm>
          <a:off x="933450" y="247650"/>
          <a:ext cx="948690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每月終了後20日內編報</a:t>
          </a:r>
        </a:p>
      </xdr:txBody>
    </xdr:sp>
    <xdr:clientData/>
  </xdr:twoCellAnchor>
  <xdr:twoCellAnchor>
    <xdr:from>
      <xdr:col>13</xdr:col>
      <xdr:colOff>219075</xdr:colOff>
      <xdr:row>6</xdr:row>
      <xdr:rowOff>9525</xdr:rowOff>
    </xdr:from>
    <xdr:to>
      <xdr:col>14</xdr:col>
      <xdr:colOff>219075</xdr:colOff>
      <xdr:row>7</xdr:row>
      <xdr:rowOff>19050</xdr:rowOff>
    </xdr:to>
    <xdr:sp>
      <xdr:nvSpPr>
        <xdr:cNvPr id="6" name="編製機關"/>
        <xdr:cNvSpPr>
          <a:spLocks/>
        </xdr:cNvSpPr>
      </xdr:nvSpPr>
      <xdr:spPr>
        <a:xfrm>
          <a:off x="10420350" y="95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13</xdr:col>
      <xdr:colOff>219075</xdr:colOff>
      <xdr:row>7</xdr:row>
      <xdr:rowOff>19050</xdr:rowOff>
    </xdr:from>
    <xdr:to>
      <xdr:col>14</xdr:col>
      <xdr:colOff>219075</xdr:colOff>
      <xdr:row>8</xdr:row>
      <xdr:rowOff>9525</xdr:rowOff>
    </xdr:to>
    <xdr:sp>
      <xdr:nvSpPr>
        <xdr:cNvPr id="7" name="表號"/>
        <xdr:cNvSpPr>
          <a:spLocks/>
        </xdr:cNvSpPr>
      </xdr:nvSpPr>
      <xdr:spPr>
        <a:xfrm>
          <a:off x="10420350" y="24765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219075</xdr:colOff>
      <xdr:row>6</xdr:row>
      <xdr:rowOff>9525</xdr:rowOff>
    </xdr:from>
    <xdr:to>
      <xdr:col>16</xdr:col>
      <xdr:colOff>714375</xdr:colOff>
      <xdr:row>7</xdr:row>
      <xdr:rowOff>19050</xdr:rowOff>
    </xdr:to>
    <xdr:sp textlink="B1">
      <xdr:nvSpPr>
        <xdr:cNvPr id="8" name="報表類別"/>
        <xdr:cNvSpPr>
          <a:spLocks/>
        </xdr:cNvSpPr>
      </xdr:nvSpPr>
      <xdr:spPr>
        <a:xfrm>
          <a:off x="11144250" y="95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</a:t>
          </a:r>
        </a:p>
      </xdr:txBody>
    </xdr:sp>
    <xdr:clientData/>
  </xdr:twoCellAnchor>
  <xdr:twoCellAnchor>
    <xdr:from>
      <xdr:col>14</xdr:col>
      <xdr:colOff>219075</xdr:colOff>
      <xdr:row>7</xdr:row>
      <xdr:rowOff>19050</xdr:rowOff>
    </xdr:from>
    <xdr:to>
      <xdr:col>16</xdr:col>
      <xdr:colOff>714375</xdr:colOff>
      <xdr:row>8</xdr:row>
      <xdr:rowOff>9525</xdr:rowOff>
    </xdr:to>
    <xdr:sp textlink="E1">
      <xdr:nvSpPr>
        <xdr:cNvPr id="9" name="報表類別"/>
        <xdr:cNvSpPr>
          <a:spLocks/>
        </xdr:cNvSpPr>
      </xdr:nvSpPr>
      <xdr:spPr>
        <a:xfrm>
          <a:off x="11144250" y="247650"/>
          <a:ext cx="19431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1112-03-06-2</a:t>
          </a:r>
        </a:p>
      </xdr:txBody>
    </xdr:sp>
    <xdr:clientData/>
  </xdr:twoCellAnchor>
  <xdr:twoCellAnchor>
    <xdr:from>
      <xdr:col>0</xdr:col>
      <xdr:colOff>914400</xdr:colOff>
      <xdr:row>8</xdr:row>
      <xdr:rowOff>9525</xdr:rowOff>
    </xdr:from>
    <xdr:to>
      <xdr:col>13</xdr:col>
      <xdr:colOff>219075</xdr:colOff>
      <xdr:row>8</xdr:row>
      <xdr:rowOff>9525</xdr:rowOff>
    </xdr:to>
    <xdr:sp>
      <xdr:nvSpPr>
        <xdr:cNvPr id="10" name="Line 37"/>
        <xdr:cNvSpPr>
          <a:spLocks/>
        </xdr:cNvSpPr>
      </xdr:nvSpPr>
      <xdr:spPr>
        <a:xfrm>
          <a:off x="914400" y="46672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200025</xdr:colOff>
      <xdr:row>9</xdr:row>
      <xdr:rowOff>28575</xdr:rowOff>
    </xdr:from>
    <xdr:to>
      <xdr:col>16</xdr:col>
      <xdr:colOff>685800</xdr:colOff>
      <xdr:row>9</xdr:row>
      <xdr:rowOff>276225</xdr:rowOff>
    </xdr:to>
    <xdr:sp>
      <xdr:nvSpPr>
        <xdr:cNvPr id="11" name="報表類別"/>
        <xdr:cNvSpPr>
          <a:spLocks/>
        </xdr:cNvSpPr>
      </xdr:nvSpPr>
      <xdr:spPr>
        <a:xfrm>
          <a:off x="10401300" y="942975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單位：件；筆；棟；平方公尺；張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43</xdr:row>
      <xdr:rowOff>0</xdr:rowOff>
    </xdr:from>
    <xdr:to>
      <xdr:col>17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33975" y="7762875"/>
          <a:ext cx="796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33975" y="2333625"/>
          <a:ext cx="796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0</xdr:col>
      <xdr:colOff>923925</xdr:colOff>
      <xdr:row>7</xdr:row>
      <xdr:rowOff>19050</xdr:rowOff>
    </xdr:to>
    <xdr:sp textlink="A1">
      <xdr:nvSpPr>
        <xdr:cNvPr id="3" name="報表類別"/>
        <xdr:cNvSpPr>
          <a:spLocks/>
        </xdr:cNvSpPr>
      </xdr:nvSpPr>
      <xdr:spPr>
        <a:xfrm>
          <a:off x="19050" y="9525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923925</xdr:colOff>
      <xdr:row>8</xdr:row>
      <xdr:rowOff>9525</xdr:rowOff>
    </xdr:to>
    <xdr:sp textlink="C1">
      <xdr:nvSpPr>
        <xdr:cNvPr id="4" name="報表週期"/>
        <xdr:cNvSpPr>
          <a:spLocks/>
        </xdr:cNvSpPr>
      </xdr:nvSpPr>
      <xdr:spPr>
        <a:xfrm>
          <a:off x="19050" y="247650"/>
          <a:ext cx="9048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933450</xdr:colOff>
      <xdr:row>7</xdr:row>
      <xdr:rowOff>19050</xdr:rowOff>
    </xdr:from>
    <xdr:to>
      <xdr:col>13</xdr:col>
      <xdr:colOff>219075</xdr:colOff>
      <xdr:row>8</xdr:row>
      <xdr:rowOff>9525</xdr:rowOff>
    </xdr:to>
    <xdr:sp textlink="D1">
      <xdr:nvSpPr>
        <xdr:cNvPr id="5" name="報表類別"/>
        <xdr:cNvSpPr>
          <a:spLocks/>
        </xdr:cNvSpPr>
      </xdr:nvSpPr>
      <xdr:spPr>
        <a:xfrm>
          <a:off x="933450" y="247650"/>
          <a:ext cx="948690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每月終了後20日內編報</a:t>
          </a:r>
        </a:p>
      </xdr:txBody>
    </xdr:sp>
    <xdr:clientData/>
  </xdr:twoCellAnchor>
  <xdr:twoCellAnchor>
    <xdr:from>
      <xdr:col>13</xdr:col>
      <xdr:colOff>219075</xdr:colOff>
      <xdr:row>6</xdr:row>
      <xdr:rowOff>9525</xdr:rowOff>
    </xdr:from>
    <xdr:to>
      <xdr:col>14</xdr:col>
      <xdr:colOff>219075</xdr:colOff>
      <xdr:row>7</xdr:row>
      <xdr:rowOff>19050</xdr:rowOff>
    </xdr:to>
    <xdr:sp>
      <xdr:nvSpPr>
        <xdr:cNvPr id="6" name="編製機關"/>
        <xdr:cNvSpPr>
          <a:spLocks/>
        </xdr:cNvSpPr>
      </xdr:nvSpPr>
      <xdr:spPr>
        <a:xfrm>
          <a:off x="10420350" y="95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13</xdr:col>
      <xdr:colOff>219075</xdr:colOff>
      <xdr:row>7</xdr:row>
      <xdr:rowOff>19050</xdr:rowOff>
    </xdr:from>
    <xdr:to>
      <xdr:col>14</xdr:col>
      <xdr:colOff>219075</xdr:colOff>
      <xdr:row>8</xdr:row>
      <xdr:rowOff>9525</xdr:rowOff>
    </xdr:to>
    <xdr:sp>
      <xdr:nvSpPr>
        <xdr:cNvPr id="7" name="表號"/>
        <xdr:cNvSpPr>
          <a:spLocks/>
        </xdr:cNvSpPr>
      </xdr:nvSpPr>
      <xdr:spPr>
        <a:xfrm>
          <a:off x="10420350" y="24765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219075</xdr:colOff>
      <xdr:row>6</xdr:row>
      <xdr:rowOff>9525</xdr:rowOff>
    </xdr:from>
    <xdr:to>
      <xdr:col>16</xdr:col>
      <xdr:colOff>714375</xdr:colOff>
      <xdr:row>7</xdr:row>
      <xdr:rowOff>19050</xdr:rowOff>
    </xdr:to>
    <xdr:sp textlink="B1">
      <xdr:nvSpPr>
        <xdr:cNvPr id="8" name="報表類別"/>
        <xdr:cNvSpPr>
          <a:spLocks/>
        </xdr:cNvSpPr>
      </xdr:nvSpPr>
      <xdr:spPr>
        <a:xfrm>
          <a:off x="11144250" y="95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</a:t>
          </a:r>
        </a:p>
      </xdr:txBody>
    </xdr:sp>
    <xdr:clientData/>
  </xdr:twoCellAnchor>
  <xdr:twoCellAnchor>
    <xdr:from>
      <xdr:col>14</xdr:col>
      <xdr:colOff>219075</xdr:colOff>
      <xdr:row>7</xdr:row>
      <xdr:rowOff>19050</xdr:rowOff>
    </xdr:from>
    <xdr:to>
      <xdr:col>16</xdr:col>
      <xdr:colOff>714375</xdr:colOff>
      <xdr:row>8</xdr:row>
      <xdr:rowOff>9525</xdr:rowOff>
    </xdr:to>
    <xdr:sp textlink="E1">
      <xdr:nvSpPr>
        <xdr:cNvPr id="9" name="報表類別"/>
        <xdr:cNvSpPr>
          <a:spLocks/>
        </xdr:cNvSpPr>
      </xdr:nvSpPr>
      <xdr:spPr>
        <a:xfrm>
          <a:off x="11144250" y="247650"/>
          <a:ext cx="19431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1112-03-06-2</a:t>
          </a:r>
        </a:p>
      </xdr:txBody>
    </xdr:sp>
    <xdr:clientData/>
  </xdr:twoCellAnchor>
  <xdr:twoCellAnchor>
    <xdr:from>
      <xdr:col>0</xdr:col>
      <xdr:colOff>914400</xdr:colOff>
      <xdr:row>8</xdr:row>
      <xdr:rowOff>9525</xdr:rowOff>
    </xdr:from>
    <xdr:to>
      <xdr:col>13</xdr:col>
      <xdr:colOff>219075</xdr:colOff>
      <xdr:row>8</xdr:row>
      <xdr:rowOff>9525</xdr:rowOff>
    </xdr:to>
    <xdr:sp>
      <xdr:nvSpPr>
        <xdr:cNvPr id="10" name="Line 37"/>
        <xdr:cNvSpPr>
          <a:spLocks/>
        </xdr:cNvSpPr>
      </xdr:nvSpPr>
      <xdr:spPr>
        <a:xfrm>
          <a:off x="914400" y="46672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200025</xdr:colOff>
      <xdr:row>9</xdr:row>
      <xdr:rowOff>28575</xdr:rowOff>
    </xdr:from>
    <xdr:to>
      <xdr:col>16</xdr:col>
      <xdr:colOff>685800</xdr:colOff>
      <xdr:row>9</xdr:row>
      <xdr:rowOff>276225</xdr:rowOff>
    </xdr:to>
    <xdr:sp>
      <xdr:nvSpPr>
        <xdr:cNvPr id="11" name="報表類別"/>
        <xdr:cNvSpPr>
          <a:spLocks/>
        </xdr:cNvSpPr>
      </xdr:nvSpPr>
      <xdr:spPr>
        <a:xfrm>
          <a:off x="10401300" y="942975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單位：件；筆；棟；平方公尺；張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43</xdr:row>
      <xdr:rowOff>0</xdr:rowOff>
    </xdr:from>
    <xdr:to>
      <xdr:col>17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33975" y="7762875"/>
          <a:ext cx="796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33975" y="2333625"/>
          <a:ext cx="796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0</xdr:col>
      <xdr:colOff>923925</xdr:colOff>
      <xdr:row>7</xdr:row>
      <xdr:rowOff>19050</xdr:rowOff>
    </xdr:to>
    <xdr:sp textlink="A1">
      <xdr:nvSpPr>
        <xdr:cNvPr id="3" name="報表類別"/>
        <xdr:cNvSpPr>
          <a:spLocks/>
        </xdr:cNvSpPr>
      </xdr:nvSpPr>
      <xdr:spPr>
        <a:xfrm>
          <a:off x="19050" y="9525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923925</xdr:colOff>
      <xdr:row>8</xdr:row>
      <xdr:rowOff>9525</xdr:rowOff>
    </xdr:to>
    <xdr:sp textlink="C1">
      <xdr:nvSpPr>
        <xdr:cNvPr id="4" name="報表週期"/>
        <xdr:cNvSpPr>
          <a:spLocks/>
        </xdr:cNvSpPr>
      </xdr:nvSpPr>
      <xdr:spPr>
        <a:xfrm>
          <a:off x="19050" y="247650"/>
          <a:ext cx="9048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933450</xdr:colOff>
      <xdr:row>7</xdr:row>
      <xdr:rowOff>19050</xdr:rowOff>
    </xdr:from>
    <xdr:to>
      <xdr:col>13</xdr:col>
      <xdr:colOff>219075</xdr:colOff>
      <xdr:row>8</xdr:row>
      <xdr:rowOff>9525</xdr:rowOff>
    </xdr:to>
    <xdr:sp textlink="D1">
      <xdr:nvSpPr>
        <xdr:cNvPr id="5" name="報表類別"/>
        <xdr:cNvSpPr>
          <a:spLocks/>
        </xdr:cNvSpPr>
      </xdr:nvSpPr>
      <xdr:spPr>
        <a:xfrm>
          <a:off x="933450" y="247650"/>
          <a:ext cx="948690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每月終了後20日內編報</a:t>
          </a:r>
        </a:p>
      </xdr:txBody>
    </xdr:sp>
    <xdr:clientData/>
  </xdr:twoCellAnchor>
  <xdr:twoCellAnchor>
    <xdr:from>
      <xdr:col>13</xdr:col>
      <xdr:colOff>219075</xdr:colOff>
      <xdr:row>6</xdr:row>
      <xdr:rowOff>9525</xdr:rowOff>
    </xdr:from>
    <xdr:to>
      <xdr:col>14</xdr:col>
      <xdr:colOff>219075</xdr:colOff>
      <xdr:row>7</xdr:row>
      <xdr:rowOff>19050</xdr:rowOff>
    </xdr:to>
    <xdr:sp>
      <xdr:nvSpPr>
        <xdr:cNvPr id="6" name="編製機關"/>
        <xdr:cNvSpPr>
          <a:spLocks/>
        </xdr:cNvSpPr>
      </xdr:nvSpPr>
      <xdr:spPr>
        <a:xfrm>
          <a:off x="10420350" y="95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13</xdr:col>
      <xdr:colOff>219075</xdr:colOff>
      <xdr:row>7</xdr:row>
      <xdr:rowOff>19050</xdr:rowOff>
    </xdr:from>
    <xdr:to>
      <xdr:col>14</xdr:col>
      <xdr:colOff>219075</xdr:colOff>
      <xdr:row>8</xdr:row>
      <xdr:rowOff>9525</xdr:rowOff>
    </xdr:to>
    <xdr:sp>
      <xdr:nvSpPr>
        <xdr:cNvPr id="7" name="表號"/>
        <xdr:cNvSpPr>
          <a:spLocks/>
        </xdr:cNvSpPr>
      </xdr:nvSpPr>
      <xdr:spPr>
        <a:xfrm>
          <a:off x="10420350" y="24765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219075</xdr:colOff>
      <xdr:row>6</xdr:row>
      <xdr:rowOff>9525</xdr:rowOff>
    </xdr:from>
    <xdr:to>
      <xdr:col>16</xdr:col>
      <xdr:colOff>714375</xdr:colOff>
      <xdr:row>7</xdr:row>
      <xdr:rowOff>19050</xdr:rowOff>
    </xdr:to>
    <xdr:sp textlink="B1">
      <xdr:nvSpPr>
        <xdr:cNvPr id="8" name="報表類別"/>
        <xdr:cNvSpPr>
          <a:spLocks/>
        </xdr:cNvSpPr>
      </xdr:nvSpPr>
      <xdr:spPr>
        <a:xfrm>
          <a:off x="11144250" y="95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</a:t>
          </a:r>
        </a:p>
      </xdr:txBody>
    </xdr:sp>
    <xdr:clientData/>
  </xdr:twoCellAnchor>
  <xdr:twoCellAnchor>
    <xdr:from>
      <xdr:col>14</xdr:col>
      <xdr:colOff>219075</xdr:colOff>
      <xdr:row>7</xdr:row>
      <xdr:rowOff>19050</xdr:rowOff>
    </xdr:from>
    <xdr:to>
      <xdr:col>16</xdr:col>
      <xdr:colOff>714375</xdr:colOff>
      <xdr:row>8</xdr:row>
      <xdr:rowOff>9525</xdr:rowOff>
    </xdr:to>
    <xdr:sp textlink="E1">
      <xdr:nvSpPr>
        <xdr:cNvPr id="9" name="報表類別"/>
        <xdr:cNvSpPr>
          <a:spLocks/>
        </xdr:cNvSpPr>
      </xdr:nvSpPr>
      <xdr:spPr>
        <a:xfrm>
          <a:off x="11144250" y="247650"/>
          <a:ext cx="19431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1112-03-06-2</a:t>
          </a:r>
        </a:p>
      </xdr:txBody>
    </xdr:sp>
    <xdr:clientData/>
  </xdr:twoCellAnchor>
  <xdr:twoCellAnchor>
    <xdr:from>
      <xdr:col>0</xdr:col>
      <xdr:colOff>914400</xdr:colOff>
      <xdr:row>8</xdr:row>
      <xdr:rowOff>9525</xdr:rowOff>
    </xdr:from>
    <xdr:to>
      <xdr:col>13</xdr:col>
      <xdr:colOff>219075</xdr:colOff>
      <xdr:row>8</xdr:row>
      <xdr:rowOff>9525</xdr:rowOff>
    </xdr:to>
    <xdr:sp>
      <xdr:nvSpPr>
        <xdr:cNvPr id="10" name="Line 37"/>
        <xdr:cNvSpPr>
          <a:spLocks/>
        </xdr:cNvSpPr>
      </xdr:nvSpPr>
      <xdr:spPr>
        <a:xfrm>
          <a:off x="914400" y="46672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200025</xdr:colOff>
      <xdr:row>9</xdr:row>
      <xdr:rowOff>28575</xdr:rowOff>
    </xdr:from>
    <xdr:to>
      <xdr:col>16</xdr:col>
      <xdr:colOff>685800</xdr:colOff>
      <xdr:row>9</xdr:row>
      <xdr:rowOff>276225</xdr:rowOff>
    </xdr:to>
    <xdr:sp>
      <xdr:nvSpPr>
        <xdr:cNvPr id="11" name="報表類別"/>
        <xdr:cNvSpPr>
          <a:spLocks/>
        </xdr:cNvSpPr>
      </xdr:nvSpPr>
      <xdr:spPr>
        <a:xfrm>
          <a:off x="10401300" y="942975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單位：件；筆；棟；平方公尺；張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43</xdr:row>
      <xdr:rowOff>0</xdr:rowOff>
    </xdr:from>
    <xdr:to>
      <xdr:col>17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33975" y="7762875"/>
          <a:ext cx="796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33975" y="2333625"/>
          <a:ext cx="796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0</xdr:col>
      <xdr:colOff>923925</xdr:colOff>
      <xdr:row>7</xdr:row>
      <xdr:rowOff>19050</xdr:rowOff>
    </xdr:to>
    <xdr:sp textlink="A1">
      <xdr:nvSpPr>
        <xdr:cNvPr id="3" name="報表類別"/>
        <xdr:cNvSpPr>
          <a:spLocks/>
        </xdr:cNvSpPr>
      </xdr:nvSpPr>
      <xdr:spPr>
        <a:xfrm>
          <a:off x="19050" y="9525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923925</xdr:colOff>
      <xdr:row>8</xdr:row>
      <xdr:rowOff>9525</xdr:rowOff>
    </xdr:to>
    <xdr:sp textlink="C1">
      <xdr:nvSpPr>
        <xdr:cNvPr id="4" name="報表週期"/>
        <xdr:cNvSpPr>
          <a:spLocks/>
        </xdr:cNvSpPr>
      </xdr:nvSpPr>
      <xdr:spPr>
        <a:xfrm>
          <a:off x="19050" y="247650"/>
          <a:ext cx="9048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933450</xdr:colOff>
      <xdr:row>7</xdr:row>
      <xdr:rowOff>19050</xdr:rowOff>
    </xdr:from>
    <xdr:to>
      <xdr:col>13</xdr:col>
      <xdr:colOff>219075</xdr:colOff>
      <xdr:row>8</xdr:row>
      <xdr:rowOff>9525</xdr:rowOff>
    </xdr:to>
    <xdr:sp textlink="D1">
      <xdr:nvSpPr>
        <xdr:cNvPr id="5" name="報表類別"/>
        <xdr:cNvSpPr>
          <a:spLocks/>
        </xdr:cNvSpPr>
      </xdr:nvSpPr>
      <xdr:spPr>
        <a:xfrm>
          <a:off x="933450" y="247650"/>
          <a:ext cx="948690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每月終了後20日內編報</a:t>
          </a:r>
        </a:p>
      </xdr:txBody>
    </xdr:sp>
    <xdr:clientData/>
  </xdr:twoCellAnchor>
  <xdr:twoCellAnchor>
    <xdr:from>
      <xdr:col>13</xdr:col>
      <xdr:colOff>219075</xdr:colOff>
      <xdr:row>6</xdr:row>
      <xdr:rowOff>9525</xdr:rowOff>
    </xdr:from>
    <xdr:to>
      <xdr:col>14</xdr:col>
      <xdr:colOff>219075</xdr:colOff>
      <xdr:row>7</xdr:row>
      <xdr:rowOff>19050</xdr:rowOff>
    </xdr:to>
    <xdr:sp>
      <xdr:nvSpPr>
        <xdr:cNvPr id="6" name="編製機關"/>
        <xdr:cNvSpPr>
          <a:spLocks/>
        </xdr:cNvSpPr>
      </xdr:nvSpPr>
      <xdr:spPr>
        <a:xfrm>
          <a:off x="10420350" y="95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13</xdr:col>
      <xdr:colOff>219075</xdr:colOff>
      <xdr:row>7</xdr:row>
      <xdr:rowOff>19050</xdr:rowOff>
    </xdr:from>
    <xdr:to>
      <xdr:col>14</xdr:col>
      <xdr:colOff>219075</xdr:colOff>
      <xdr:row>8</xdr:row>
      <xdr:rowOff>9525</xdr:rowOff>
    </xdr:to>
    <xdr:sp>
      <xdr:nvSpPr>
        <xdr:cNvPr id="7" name="表號"/>
        <xdr:cNvSpPr>
          <a:spLocks/>
        </xdr:cNvSpPr>
      </xdr:nvSpPr>
      <xdr:spPr>
        <a:xfrm>
          <a:off x="10420350" y="24765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219075</xdr:colOff>
      <xdr:row>6</xdr:row>
      <xdr:rowOff>9525</xdr:rowOff>
    </xdr:from>
    <xdr:to>
      <xdr:col>16</xdr:col>
      <xdr:colOff>714375</xdr:colOff>
      <xdr:row>7</xdr:row>
      <xdr:rowOff>19050</xdr:rowOff>
    </xdr:to>
    <xdr:sp textlink="B1">
      <xdr:nvSpPr>
        <xdr:cNvPr id="8" name="報表類別"/>
        <xdr:cNvSpPr>
          <a:spLocks/>
        </xdr:cNvSpPr>
      </xdr:nvSpPr>
      <xdr:spPr>
        <a:xfrm>
          <a:off x="11144250" y="95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</a:t>
          </a:r>
        </a:p>
      </xdr:txBody>
    </xdr:sp>
    <xdr:clientData/>
  </xdr:twoCellAnchor>
  <xdr:twoCellAnchor>
    <xdr:from>
      <xdr:col>14</xdr:col>
      <xdr:colOff>219075</xdr:colOff>
      <xdr:row>7</xdr:row>
      <xdr:rowOff>19050</xdr:rowOff>
    </xdr:from>
    <xdr:to>
      <xdr:col>16</xdr:col>
      <xdr:colOff>714375</xdr:colOff>
      <xdr:row>8</xdr:row>
      <xdr:rowOff>9525</xdr:rowOff>
    </xdr:to>
    <xdr:sp textlink="E1">
      <xdr:nvSpPr>
        <xdr:cNvPr id="9" name="報表類別"/>
        <xdr:cNvSpPr>
          <a:spLocks/>
        </xdr:cNvSpPr>
      </xdr:nvSpPr>
      <xdr:spPr>
        <a:xfrm>
          <a:off x="11144250" y="247650"/>
          <a:ext cx="19431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1112-03-06-2</a:t>
          </a:r>
        </a:p>
      </xdr:txBody>
    </xdr:sp>
    <xdr:clientData/>
  </xdr:twoCellAnchor>
  <xdr:twoCellAnchor>
    <xdr:from>
      <xdr:col>0</xdr:col>
      <xdr:colOff>914400</xdr:colOff>
      <xdr:row>8</xdr:row>
      <xdr:rowOff>9525</xdr:rowOff>
    </xdr:from>
    <xdr:to>
      <xdr:col>13</xdr:col>
      <xdr:colOff>219075</xdr:colOff>
      <xdr:row>8</xdr:row>
      <xdr:rowOff>9525</xdr:rowOff>
    </xdr:to>
    <xdr:sp>
      <xdr:nvSpPr>
        <xdr:cNvPr id="10" name="Line 37"/>
        <xdr:cNvSpPr>
          <a:spLocks/>
        </xdr:cNvSpPr>
      </xdr:nvSpPr>
      <xdr:spPr>
        <a:xfrm>
          <a:off x="914400" y="46672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200025</xdr:colOff>
      <xdr:row>9</xdr:row>
      <xdr:rowOff>28575</xdr:rowOff>
    </xdr:from>
    <xdr:to>
      <xdr:col>16</xdr:col>
      <xdr:colOff>685800</xdr:colOff>
      <xdr:row>9</xdr:row>
      <xdr:rowOff>276225</xdr:rowOff>
    </xdr:to>
    <xdr:sp>
      <xdr:nvSpPr>
        <xdr:cNvPr id="11" name="報表類別"/>
        <xdr:cNvSpPr>
          <a:spLocks/>
        </xdr:cNvSpPr>
      </xdr:nvSpPr>
      <xdr:spPr>
        <a:xfrm>
          <a:off x="10401300" y="942975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單位：件；筆；棟；平方公尺；張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="85" zoomScaleNormal="85" workbookViewId="0" topLeftCell="A19">
      <selection activeCell="S47" sqref="S47"/>
    </sheetView>
  </sheetViews>
  <sheetFormatPr defaultColWidth="9.33203125" defaultRowHeight="12"/>
  <cols>
    <col min="1" max="1" width="22.33203125" style="3" customWidth="1"/>
    <col min="2" max="2" width="16.83203125" style="0" customWidth="1"/>
    <col min="3" max="17" width="12.66015625" style="0" customWidth="1"/>
  </cols>
  <sheetData>
    <row r="1" spans="1:16" s="11" customFormat="1" ht="31.5" customHeight="1" hidden="1">
      <c r="A1" s="76" t="s">
        <v>99</v>
      </c>
      <c r="B1" s="11" t="s">
        <v>45</v>
      </c>
      <c r="C1" s="11" t="s">
        <v>46</v>
      </c>
      <c r="D1" s="11" t="s">
        <v>47</v>
      </c>
      <c r="E1" s="77" t="s">
        <v>48</v>
      </c>
      <c r="F1" s="11" t="s">
        <v>49</v>
      </c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s="11" customFormat="1" ht="28.5" customHeight="1" hidden="1">
      <c r="A2" s="17"/>
      <c r="E2" s="18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1:16" s="11" customFormat="1" ht="28.5" customHeight="1" hidden="1">
      <c r="A3" s="17"/>
      <c r="C3" s="38">
        <v>12334</v>
      </c>
      <c r="E3" s="38" t="s">
        <v>31</v>
      </c>
      <c r="F3" s="39">
        <v>35935449.28</v>
      </c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16" s="11" customFormat="1" ht="28.5" customHeight="1" hidden="1">
      <c r="A4" s="17"/>
      <c r="C4" s="38">
        <v>4585</v>
      </c>
      <c r="E4" s="38" t="s">
        <v>32</v>
      </c>
      <c r="F4" s="39">
        <v>2250799.49</v>
      </c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s="11" customFormat="1" ht="28.5" customHeight="1" hidden="1">
      <c r="A5" s="17"/>
      <c r="B5" s="40">
        <v>56965</v>
      </c>
      <c r="D5" s="40">
        <v>77572</v>
      </c>
      <c r="E5" s="18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 s="11" customFormat="1" ht="28.5" customHeight="1" hidden="1">
      <c r="A6" s="17"/>
      <c r="E6" s="18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17" s="3" customFormat="1" ht="18" customHeight="1">
      <c r="A7" s="10"/>
      <c r="B7" s="5"/>
      <c r="C7" s="5"/>
      <c r="D7" s="5"/>
      <c r="E7" s="5"/>
      <c r="F7" s="5"/>
      <c r="G7" s="10"/>
      <c r="H7" s="10"/>
      <c r="I7" s="10"/>
      <c r="J7" s="10"/>
      <c r="K7" s="10"/>
      <c r="L7" s="10"/>
      <c r="M7" s="10"/>
      <c r="N7" s="10"/>
      <c r="O7" s="10"/>
      <c r="P7" s="105"/>
      <c r="Q7" s="105"/>
    </row>
    <row r="8" spans="1:17" s="3" customFormat="1" ht="18" customHeight="1">
      <c r="A8" s="10"/>
      <c r="B8" s="107"/>
      <c r="C8" s="108"/>
      <c r="D8" s="5"/>
      <c r="E8" s="5"/>
      <c r="F8" s="5"/>
      <c r="G8" s="10"/>
      <c r="H8" s="10"/>
      <c r="I8" s="10"/>
      <c r="J8" s="10"/>
      <c r="K8" s="10"/>
      <c r="L8" s="10"/>
      <c r="M8" s="10"/>
      <c r="N8" s="10"/>
      <c r="O8" s="10"/>
      <c r="P8" s="106"/>
      <c r="Q8" s="106"/>
    </row>
    <row r="9" spans="1:17" ht="36" customHeight="1">
      <c r="A9" s="109" t="s">
        <v>94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ht="24" customHeight="1" thickBot="1">
      <c r="A10" s="92" t="str">
        <f>F1</f>
        <v>中華民國103年 5月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s="1" customFormat="1" ht="21.75" customHeight="1">
      <c r="A11" s="88" t="s">
        <v>17</v>
      </c>
      <c r="B11" s="89"/>
      <c r="C11" s="86" t="s">
        <v>18</v>
      </c>
      <c r="D11" s="97" t="s">
        <v>12</v>
      </c>
      <c r="E11" s="98"/>
      <c r="F11" s="98"/>
      <c r="G11" s="98"/>
      <c r="H11" s="98"/>
      <c r="I11" s="86"/>
      <c r="J11" s="99" t="s">
        <v>13</v>
      </c>
      <c r="K11" s="94"/>
      <c r="L11" s="94"/>
      <c r="M11" s="100"/>
      <c r="N11" s="95" t="s">
        <v>19</v>
      </c>
      <c r="O11" s="93" t="s">
        <v>14</v>
      </c>
      <c r="P11" s="94"/>
      <c r="Q11" s="94"/>
    </row>
    <row r="12" spans="1:17" s="1" customFormat="1" ht="51.75" customHeight="1" thickBot="1">
      <c r="A12" s="90" t="s">
        <v>93</v>
      </c>
      <c r="B12" s="91"/>
      <c r="C12" s="87"/>
      <c r="D12" s="12" t="s">
        <v>20</v>
      </c>
      <c r="E12" s="13" t="s">
        <v>21</v>
      </c>
      <c r="F12" s="13" t="s">
        <v>22</v>
      </c>
      <c r="G12" s="13" t="s">
        <v>23</v>
      </c>
      <c r="H12" s="12" t="s">
        <v>24</v>
      </c>
      <c r="I12" s="13" t="s">
        <v>25</v>
      </c>
      <c r="J12" s="13" t="s">
        <v>20</v>
      </c>
      <c r="K12" s="13" t="s">
        <v>26</v>
      </c>
      <c r="L12" s="13" t="s">
        <v>27</v>
      </c>
      <c r="M12" s="13" t="s">
        <v>24</v>
      </c>
      <c r="N12" s="96"/>
      <c r="O12" s="12" t="s">
        <v>18</v>
      </c>
      <c r="P12" s="13" t="s">
        <v>28</v>
      </c>
      <c r="Q12" s="14" t="s">
        <v>29</v>
      </c>
    </row>
    <row r="13" spans="1:17" s="2" customFormat="1" ht="14.25" customHeight="1">
      <c r="A13" s="104" t="s">
        <v>88</v>
      </c>
      <c r="B13" s="26" t="s">
        <v>33</v>
      </c>
      <c r="C13" s="41">
        <v>3682</v>
      </c>
      <c r="D13" s="44">
        <v>2460</v>
      </c>
      <c r="E13" s="44">
        <v>353</v>
      </c>
      <c r="F13" s="44">
        <v>164</v>
      </c>
      <c r="G13" s="44">
        <v>1071</v>
      </c>
      <c r="H13" s="44">
        <v>610</v>
      </c>
      <c r="I13" s="44">
        <v>262</v>
      </c>
      <c r="J13" s="44">
        <v>1060</v>
      </c>
      <c r="K13" s="44">
        <v>878</v>
      </c>
      <c r="L13" s="44">
        <v>101</v>
      </c>
      <c r="M13" s="44">
        <v>81</v>
      </c>
      <c r="N13" s="47">
        <v>162</v>
      </c>
      <c r="O13" s="41">
        <v>12671</v>
      </c>
      <c r="P13" s="44">
        <v>10657</v>
      </c>
      <c r="Q13" s="49">
        <v>2014</v>
      </c>
    </row>
    <row r="14" spans="1:17" ht="14.25" customHeight="1">
      <c r="A14" s="102"/>
      <c r="B14" s="27" t="s">
        <v>34</v>
      </c>
      <c r="C14" s="42">
        <v>6943</v>
      </c>
      <c r="D14" s="45">
        <v>5030</v>
      </c>
      <c r="E14" s="45">
        <v>1074</v>
      </c>
      <c r="F14" s="45">
        <v>570</v>
      </c>
      <c r="G14" s="45">
        <v>1407</v>
      </c>
      <c r="H14" s="45">
        <v>1447</v>
      </c>
      <c r="I14" s="45">
        <v>532</v>
      </c>
      <c r="J14" s="45">
        <v>1612</v>
      </c>
      <c r="K14" s="45">
        <v>1336</v>
      </c>
      <c r="L14" s="45">
        <v>176</v>
      </c>
      <c r="M14" s="45">
        <v>100</v>
      </c>
      <c r="N14" s="48">
        <v>301</v>
      </c>
      <c r="O14" s="42">
        <v>19996</v>
      </c>
      <c r="P14" s="45">
        <v>14648</v>
      </c>
      <c r="Q14" s="50">
        <v>5348</v>
      </c>
    </row>
    <row r="15" spans="1:17" ht="14.25" customHeight="1">
      <c r="A15" s="103"/>
      <c r="B15" s="27" t="s">
        <v>35</v>
      </c>
      <c r="C15" s="51">
        <v>7915415.08</v>
      </c>
      <c r="D15" s="52">
        <v>7140129.59</v>
      </c>
      <c r="E15" s="52">
        <v>860235.07</v>
      </c>
      <c r="F15" s="52">
        <v>362270.05</v>
      </c>
      <c r="G15" s="53">
        <v>2170024.34</v>
      </c>
      <c r="H15" s="53">
        <v>2989449.91</v>
      </c>
      <c r="I15" s="53">
        <v>758150.22</v>
      </c>
      <c r="J15" s="53">
        <v>739867.58</v>
      </c>
      <c r="K15" s="53">
        <v>356156.58</v>
      </c>
      <c r="L15" s="53">
        <v>139980.17</v>
      </c>
      <c r="M15" s="53">
        <v>243730.83</v>
      </c>
      <c r="N15" s="54">
        <v>35417.91</v>
      </c>
      <c r="O15" s="55">
        <v>17770</v>
      </c>
      <c r="P15" s="52">
        <v>15460</v>
      </c>
      <c r="Q15" s="56">
        <v>2310</v>
      </c>
    </row>
    <row r="16" spans="1:17" ht="14.25" customHeight="1">
      <c r="A16" s="101" t="s">
        <v>36</v>
      </c>
      <c r="B16" s="26" t="s">
        <v>33</v>
      </c>
      <c r="C16" s="42">
        <v>228</v>
      </c>
      <c r="D16" s="45">
        <v>118</v>
      </c>
      <c r="E16" s="45">
        <v>23</v>
      </c>
      <c r="F16" s="45">
        <v>10</v>
      </c>
      <c r="G16" s="44">
        <v>48</v>
      </c>
      <c r="H16" s="44">
        <v>33</v>
      </c>
      <c r="I16" s="44">
        <v>4</v>
      </c>
      <c r="J16" s="44">
        <v>94</v>
      </c>
      <c r="K16" s="44">
        <v>71</v>
      </c>
      <c r="L16" s="44">
        <v>19</v>
      </c>
      <c r="M16" s="44">
        <v>4</v>
      </c>
      <c r="N16" s="47">
        <v>16</v>
      </c>
      <c r="O16" s="41">
        <v>1908</v>
      </c>
      <c r="P16" s="45">
        <v>1331</v>
      </c>
      <c r="Q16" s="50">
        <v>577</v>
      </c>
    </row>
    <row r="17" spans="1:17" ht="14.25" customHeight="1">
      <c r="A17" s="102"/>
      <c r="B17" s="27" t="s">
        <v>34</v>
      </c>
      <c r="C17" s="42">
        <v>382</v>
      </c>
      <c r="D17" s="45">
        <v>178</v>
      </c>
      <c r="E17" s="45">
        <v>23</v>
      </c>
      <c r="F17" s="45">
        <v>30</v>
      </c>
      <c r="G17" s="44">
        <v>60</v>
      </c>
      <c r="H17" s="44">
        <v>57</v>
      </c>
      <c r="I17" s="44">
        <v>8</v>
      </c>
      <c r="J17" s="44">
        <v>150</v>
      </c>
      <c r="K17" s="44">
        <v>79</v>
      </c>
      <c r="L17" s="44">
        <v>67</v>
      </c>
      <c r="M17" s="44">
        <v>4</v>
      </c>
      <c r="N17" s="47">
        <v>54</v>
      </c>
      <c r="O17" s="41">
        <v>4550</v>
      </c>
      <c r="P17" s="45">
        <v>1547</v>
      </c>
      <c r="Q17" s="50">
        <v>3003</v>
      </c>
    </row>
    <row r="18" spans="1:17" ht="14.25" customHeight="1">
      <c r="A18" s="103"/>
      <c r="B18" s="27" t="s">
        <v>35</v>
      </c>
      <c r="C18" s="51">
        <v>199702.52</v>
      </c>
      <c r="D18" s="52">
        <v>54883.6</v>
      </c>
      <c r="E18" s="52">
        <v>12236.4</v>
      </c>
      <c r="F18" s="52">
        <v>10837.44</v>
      </c>
      <c r="G18" s="53">
        <v>22756.78</v>
      </c>
      <c r="H18" s="53">
        <v>4098.72</v>
      </c>
      <c r="I18" s="53">
        <v>4954.26</v>
      </c>
      <c r="J18" s="53">
        <v>138386.41</v>
      </c>
      <c r="K18" s="53">
        <v>129591.12</v>
      </c>
      <c r="L18" s="53">
        <v>8411.56</v>
      </c>
      <c r="M18" s="53">
        <v>383.73</v>
      </c>
      <c r="N18" s="54">
        <v>6432.51</v>
      </c>
      <c r="O18" s="55">
        <v>2307</v>
      </c>
      <c r="P18" s="52">
        <v>1687</v>
      </c>
      <c r="Q18" s="56">
        <v>620</v>
      </c>
    </row>
    <row r="19" spans="1:17" ht="14.25" customHeight="1">
      <c r="A19" s="101" t="s">
        <v>37</v>
      </c>
      <c r="B19" s="26" t="s">
        <v>33</v>
      </c>
      <c r="C19" s="42">
        <v>104</v>
      </c>
      <c r="D19" s="45">
        <v>57</v>
      </c>
      <c r="E19" s="45">
        <v>9</v>
      </c>
      <c r="F19" s="45">
        <v>3</v>
      </c>
      <c r="G19" s="44">
        <v>21</v>
      </c>
      <c r="H19" s="44">
        <v>21</v>
      </c>
      <c r="I19" s="44">
        <v>3</v>
      </c>
      <c r="J19" s="44">
        <v>40</v>
      </c>
      <c r="K19" s="44">
        <v>36</v>
      </c>
      <c r="L19" s="44">
        <v>3</v>
      </c>
      <c r="M19" s="44">
        <v>1</v>
      </c>
      <c r="N19" s="47">
        <v>7</v>
      </c>
      <c r="O19" s="57">
        <v>0</v>
      </c>
      <c r="P19" s="58">
        <v>0</v>
      </c>
      <c r="Q19" s="59">
        <v>0</v>
      </c>
    </row>
    <row r="20" spans="1:17" ht="14.25" customHeight="1">
      <c r="A20" s="102"/>
      <c r="B20" s="27" t="s">
        <v>34</v>
      </c>
      <c r="C20" s="42">
        <v>164</v>
      </c>
      <c r="D20" s="45">
        <v>83</v>
      </c>
      <c r="E20" s="45">
        <v>9</v>
      </c>
      <c r="F20" s="45">
        <v>8</v>
      </c>
      <c r="G20" s="44">
        <v>27</v>
      </c>
      <c r="H20" s="44">
        <v>34</v>
      </c>
      <c r="I20" s="44">
        <v>5</v>
      </c>
      <c r="J20" s="44">
        <v>45</v>
      </c>
      <c r="K20" s="44">
        <v>41</v>
      </c>
      <c r="L20" s="44">
        <v>3</v>
      </c>
      <c r="M20" s="44">
        <v>1</v>
      </c>
      <c r="N20" s="47">
        <v>36</v>
      </c>
      <c r="O20" s="57">
        <v>0</v>
      </c>
      <c r="P20" s="58">
        <v>0</v>
      </c>
      <c r="Q20" s="59">
        <v>0</v>
      </c>
    </row>
    <row r="21" spans="1:17" ht="14.25" customHeight="1">
      <c r="A21" s="103"/>
      <c r="B21" s="27" t="s">
        <v>35</v>
      </c>
      <c r="C21" s="51">
        <v>31223.6</v>
      </c>
      <c r="D21" s="52">
        <v>26530.73</v>
      </c>
      <c r="E21" s="52">
        <v>4794.66</v>
      </c>
      <c r="F21" s="52">
        <v>5921.98</v>
      </c>
      <c r="G21" s="53">
        <v>9605.32</v>
      </c>
      <c r="H21" s="53">
        <v>2674.08</v>
      </c>
      <c r="I21" s="53">
        <v>3534.69</v>
      </c>
      <c r="J21" s="53">
        <v>1120</v>
      </c>
      <c r="K21" s="53">
        <v>435</v>
      </c>
      <c r="L21" s="53">
        <v>627</v>
      </c>
      <c r="M21" s="53">
        <v>58</v>
      </c>
      <c r="N21" s="54">
        <v>3572.87</v>
      </c>
      <c r="O21" s="60">
        <v>0</v>
      </c>
      <c r="P21" s="61">
        <v>0</v>
      </c>
      <c r="Q21" s="62">
        <v>0</v>
      </c>
    </row>
    <row r="22" spans="1:17" ht="14.25" customHeight="1">
      <c r="A22" s="101" t="s">
        <v>38</v>
      </c>
      <c r="B22" s="26" t="s">
        <v>33</v>
      </c>
      <c r="C22" s="42">
        <v>63</v>
      </c>
      <c r="D22" s="45">
        <v>23</v>
      </c>
      <c r="E22" s="45">
        <v>4</v>
      </c>
      <c r="F22" s="45">
        <v>2</v>
      </c>
      <c r="G22" s="44">
        <v>12</v>
      </c>
      <c r="H22" s="44">
        <v>5</v>
      </c>
      <c r="I22" s="63">
        <v>0</v>
      </c>
      <c r="J22" s="44">
        <v>32</v>
      </c>
      <c r="K22" s="44">
        <v>30</v>
      </c>
      <c r="L22" s="63">
        <v>0</v>
      </c>
      <c r="M22" s="44">
        <v>2</v>
      </c>
      <c r="N22" s="47">
        <v>8</v>
      </c>
      <c r="O22" s="57">
        <v>0</v>
      </c>
      <c r="P22" s="58">
        <v>0</v>
      </c>
      <c r="Q22" s="59">
        <v>0</v>
      </c>
    </row>
    <row r="23" spans="1:17" ht="14.25" customHeight="1">
      <c r="A23" s="102"/>
      <c r="B23" s="27" t="s">
        <v>34</v>
      </c>
      <c r="C23" s="42">
        <v>94</v>
      </c>
      <c r="D23" s="45">
        <v>42</v>
      </c>
      <c r="E23" s="45">
        <v>4</v>
      </c>
      <c r="F23" s="45">
        <v>11</v>
      </c>
      <c r="G23" s="44">
        <v>13</v>
      </c>
      <c r="H23" s="44">
        <v>14</v>
      </c>
      <c r="I23" s="63">
        <v>0</v>
      </c>
      <c r="J23" s="44">
        <v>35</v>
      </c>
      <c r="K23" s="44">
        <v>33</v>
      </c>
      <c r="L23" s="63">
        <v>0</v>
      </c>
      <c r="M23" s="44">
        <v>2</v>
      </c>
      <c r="N23" s="47">
        <v>17</v>
      </c>
      <c r="O23" s="57">
        <v>0</v>
      </c>
      <c r="P23" s="58">
        <v>0</v>
      </c>
      <c r="Q23" s="59">
        <v>0</v>
      </c>
    </row>
    <row r="24" spans="1:17" ht="14.25" customHeight="1">
      <c r="A24" s="103"/>
      <c r="B24" s="27" t="s">
        <v>35</v>
      </c>
      <c r="C24" s="51">
        <v>139598.62</v>
      </c>
      <c r="D24" s="52">
        <v>7669.68</v>
      </c>
      <c r="E24" s="52">
        <v>1812.19</v>
      </c>
      <c r="F24" s="52">
        <v>1489</v>
      </c>
      <c r="G24" s="53">
        <v>3443.42</v>
      </c>
      <c r="H24" s="53">
        <v>925.07</v>
      </c>
      <c r="I24" s="64">
        <v>0</v>
      </c>
      <c r="J24" s="53">
        <v>129190.39</v>
      </c>
      <c r="K24" s="53">
        <v>128930.66</v>
      </c>
      <c r="L24" s="64">
        <v>0</v>
      </c>
      <c r="M24" s="53">
        <v>259.73</v>
      </c>
      <c r="N24" s="54">
        <v>2738.55</v>
      </c>
      <c r="O24" s="60">
        <v>0</v>
      </c>
      <c r="P24" s="61">
        <v>0</v>
      </c>
      <c r="Q24" s="62">
        <v>0</v>
      </c>
    </row>
    <row r="25" spans="1:17" ht="14.25" customHeight="1">
      <c r="A25" s="101" t="s">
        <v>39</v>
      </c>
      <c r="B25" s="26" t="s">
        <v>33</v>
      </c>
      <c r="C25" s="42">
        <v>61</v>
      </c>
      <c r="D25" s="45">
        <v>38</v>
      </c>
      <c r="E25" s="45">
        <v>10</v>
      </c>
      <c r="F25" s="45">
        <v>5</v>
      </c>
      <c r="G25" s="44">
        <v>15</v>
      </c>
      <c r="H25" s="44">
        <v>7</v>
      </c>
      <c r="I25" s="44">
        <v>1</v>
      </c>
      <c r="J25" s="44">
        <v>22</v>
      </c>
      <c r="K25" s="44">
        <v>5</v>
      </c>
      <c r="L25" s="44">
        <v>16</v>
      </c>
      <c r="M25" s="44">
        <v>1</v>
      </c>
      <c r="N25" s="47">
        <v>1</v>
      </c>
      <c r="O25" s="57">
        <v>0</v>
      </c>
      <c r="P25" s="58">
        <v>0</v>
      </c>
      <c r="Q25" s="59">
        <v>0</v>
      </c>
    </row>
    <row r="26" spans="1:17" ht="14.25" customHeight="1">
      <c r="A26" s="102"/>
      <c r="B26" s="27" t="s">
        <v>34</v>
      </c>
      <c r="C26" s="42">
        <v>124</v>
      </c>
      <c r="D26" s="45">
        <v>53</v>
      </c>
      <c r="E26" s="45">
        <v>10</v>
      </c>
      <c r="F26" s="45">
        <v>11</v>
      </c>
      <c r="G26" s="44">
        <v>20</v>
      </c>
      <c r="H26" s="44">
        <v>9</v>
      </c>
      <c r="I26" s="44">
        <v>3</v>
      </c>
      <c r="J26" s="44">
        <v>70</v>
      </c>
      <c r="K26" s="44">
        <v>5</v>
      </c>
      <c r="L26" s="44">
        <v>64</v>
      </c>
      <c r="M26" s="44">
        <v>1</v>
      </c>
      <c r="N26" s="47">
        <v>1</v>
      </c>
      <c r="O26" s="57">
        <v>0</v>
      </c>
      <c r="P26" s="58">
        <v>0</v>
      </c>
      <c r="Q26" s="59">
        <v>0</v>
      </c>
    </row>
    <row r="27" spans="1:17" ht="14.25" customHeight="1">
      <c r="A27" s="103"/>
      <c r="B27" s="27" t="s">
        <v>35</v>
      </c>
      <c r="C27" s="51">
        <v>28880.3</v>
      </c>
      <c r="D27" s="52">
        <v>20683.19</v>
      </c>
      <c r="E27" s="52">
        <v>5629.55</v>
      </c>
      <c r="F27" s="52">
        <v>3426.46</v>
      </c>
      <c r="G27" s="53">
        <v>9708.04</v>
      </c>
      <c r="H27" s="53">
        <v>499.57</v>
      </c>
      <c r="I27" s="53">
        <v>1419.57</v>
      </c>
      <c r="J27" s="53">
        <v>8076.02</v>
      </c>
      <c r="K27" s="53">
        <v>225.46</v>
      </c>
      <c r="L27" s="53">
        <v>7784.56</v>
      </c>
      <c r="M27" s="53">
        <v>66</v>
      </c>
      <c r="N27" s="54">
        <v>121.09</v>
      </c>
      <c r="O27" s="60">
        <v>0</v>
      </c>
      <c r="P27" s="61">
        <v>0</v>
      </c>
      <c r="Q27" s="62">
        <v>0</v>
      </c>
    </row>
    <row r="28" spans="1:17" ht="14.25" customHeight="1">
      <c r="A28" s="101" t="s">
        <v>40</v>
      </c>
      <c r="B28" s="26" t="s">
        <v>33</v>
      </c>
      <c r="C28" s="42">
        <v>511</v>
      </c>
      <c r="D28" s="45">
        <v>364</v>
      </c>
      <c r="E28" s="45">
        <v>54</v>
      </c>
      <c r="F28" s="45">
        <v>25</v>
      </c>
      <c r="G28" s="44">
        <v>161</v>
      </c>
      <c r="H28" s="44">
        <v>56</v>
      </c>
      <c r="I28" s="44">
        <v>68</v>
      </c>
      <c r="J28" s="44">
        <v>134</v>
      </c>
      <c r="K28" s="44">
        <v>121</v>
      </c>
      <c r="L28" s="44">
        <v>7</v>
      </c>
      <c r="M28" s="44">
        <v>6</v>
      </c>
      <c r="N28" s="47">
        <v>13</v>
      </c>
      <c r="O28" s="41">
        <v>1562</v>
      </c>
      <c r="P28" s="45">
        <v>1234</v>
      </c>
      <c r="Q28" s="50">
        <v>328</v>
      </c>
    </row>
    <row r="29" spans="1:17" ht="14.25" customHeight="1">
      <c r="A29" s="102"/>
      <c r="B29" s="27" t="s">
        <v>34</v>
      </c>
      <c r="C29" s="42">
        <v>1031</v>
      </c>
      <c r="D29" s="45">
        <v>782</v>
      </c>
      <c r="E29" s="45">
        <v>152</v>
      </c>
      <c r="F29" s="45">
        <v>90</v>
      </c>
      <c r="G29" s="44">
        <v>161</v>
      </c>
      <c r="H29" s="44">
        <v>181</v>
      </c>
      <c r="I29" s="44">
        <v>198</v>
      </c>
      <c r="J29" s="44">
        <v>135</v>
      </c>
      <c r="K29" s="44">
        <v>121</v>
      </c>
      <c r="L29" s="44">
        <v>8</v>
      </c>
      <c r="M29" s="44">
        <v>6</v>
      </c>
      <c r="N29" s="47">
        <v>114</v>
      </c>
      <c r="O29" s="41">
        <v>2215</v>
      </c>
      <c r="P29" s="45">
        <v>1887</v>
      </c>
      <c r="Q29" s="50">
        <v>328</v>
      </c>
    </row>
    <row r="30" spans="1:17" ht="14.25" customHeight="1">
      <c r="A30" s="103"/>
      <c r="B30" s="27" t="s">
        <v>35</v>
      </c>
      <c r="C30" s="51">
        <v>654037.69</v>
      </c>
      <c r="D30" s="52">
        <v>635820.03</v>
      </c>
      <c r="E30" s="52">
        <v>80608.48</v>
      </c>
      <c r="F30" s="52">
        <v>37545.12</v>
      </c>
      <c r="G30" s="53">
        <v>143893.06</v>
      </c>
      <c r="H30" s="53">
        <v>39530.02</v>
      </c>
      <c r="I30" s="53">
        <v>334243.35</v>
      </c>
      <c r="J30" s="53">
        <v>16879.96</v>
      </c>
      <c r="K30" s="53">
        <v>6360.26</v>
      </c>
      <c r="L30" s="53">
        <v>3875.43</v>
      </c>
      <c r="M30" s="53">
        <v>6644.27</v>
      </c>
      <c r="N30" s="54">
        <v>1337.7</v>
      </c>
      <c r="O30" s="55">
        <v>1739</v>
      </c>
      <c r="P30" s="52">
        <v>1411</v>
      </c>
      <c r="Q30" s="56">
        <v>328</v>
      </c>
    </row>
    <row r="31" spans="1:17" ht="14.25" customHeight="1">
      <c r="A31" s="101" t="s">
        <v>41</v>
      </c>
      <c r="B31" s="26" t="s">
        <v>33</v>
      </c>
      <c r="C31" s="42">
        <v>511</v>
      </c>
      <c r="D31" s="45">
        <v>364</v>
      </c>
      <c r="E31" s="45">
        <v>54</v>
      </c>
      <c r="F31" s="45">
        <v>25</v>
      </c>
      <c r="G31" s="44">
        <v>161</v>
      </c>
      <c r="H31" s="44">
        <v>56</v>
      </c>
      <c r="I31" s="44">
        <v>68</v>
      </c>
      <c r="J31" s="44">
        <v>134</v>
      </c>
      <c r="K31" s="44">
        <v>121</v>
      </c>
      <c r="L31" s="44">
        <v>7</v>
      </c>
      <c r="M31" s="44">
        <v>6</v>
      </c>
      <c r="N31" s="47">
        <v>13</v>
      </c>
      <c r="O31" s="57">
        <v>0</v>
      </c>
      <c r="P31" s="58">
        <v>0</v>
      </c>
      <c r="Q31" s="59">
        <v>0</v>
      </c>
    </row>
    <row r="32" spans="1:17" ht="14.25" customHeight="1">
      <c r="A32" s="102"/>
      <c r="B32" s="27" t="s">
        <v>34</v>
      </c>
      <c r="C32" s="42">
        <v>1031</v>
      </c>
      <c r="D32" s="45">
        <v>782</v>
      </c>
      <c r="E32" s="45">
        <v>152</v>
      </c>
      <c r="F32" s="45">
        <v>90</v>
      </c>
      <c r="G32" s="45">
        <v>161</v>
      </c>
      <c r="H32" s="45">
        <v>181</v>
      </c>
      <c r="I32" s="45">
        <v>198</v>
      </c>
      <c r="J32" s="45">
        <v>135</v>
      </c>
      <c r="K32" s="45">
        <v>121</v>
      </c>
      <c r="L32" s="45">
        <v>8</v>
      </c>
      <c r="M32" s="45">
        <v>6</v>
      </c>
      <c r="N32" s="48">
        <v>114</v>
      </c>
      <c r="O32" s="65">
        <v>0</v>
      </c>
      <c r="P32" s="58">
        <v>0</v>
      </c>
      <c r="Q32" s="59">
        <v>0</v>
      </c>
    </row>
    <row r="33" spans="1:17" ht="14.25" customHeight="1">
      <c r="A33" s="103"/>
      <c r="B33" s="27" t="s">
        <v>35</v>
      </c>
      <c r="C33" s="51">
        <v>654037.69</v>
      </c>
      <c r="D33" s="52">
        <v>635820.03</v>
      </c>
      <c r="E33" s="52">
        <v>80608.48</v>
      </c>
      <c r="F33" s="52">
        <v>37545.12</v>
      </c>
      <c r="G33" s="53">
        <v>143893.06</v>
      </c>
      <c r="H33" s="53">
        <v>39530.02</v>
      </c>
      <c r="I33" s="53">
        <v>334243.35</v>
      </c>
      <c r="J33" s="53">
        <v>16879.96</v>
      </c>
      <c r="K33" s="53">
        <v>6360.26</v>
      </c>
      <c r="L33" s="53">
        <v>3875.43</v>
      </c>
      <c r="M33" s="53">
        <v>6644.27</v>
      </c>
      <c r="N33" s="54">
        <v>1337.7</v>
      </c>
      <c r="O33" s="60">
        <v>0</v>
      </c>
      <c r="P33" s="61">
        <v>0</v>
      </c>
      <c r="Q33" s="62">
        <v>0</v>
      </c>
    </row>
    <row r="34" spans="1:17" ht="14.25" customHeight="1">
      <c r="A34" s="101" t="s">
        <v>42</v>
      </c>
      <c r="B34" s="26" t="s">
        <v>33</v>
      </c>
      <c r="C34" s="42">
        <v>412</v>
      </c>
      <c r="D34" s="45">
        <v>286</v>
      </c>
      <c r="E34" s="45">
        <v>19</v>
      </c>
      <c r="F34" s="45">
        <v>10</v>
      </c>
      <c r="G34" s="45">
        <v>90</v>
      </c>
      <c r="H34" s="45">
        <v>59</v>
      </c>
      <c r="I34" s="45">
        <v>108</v>
      </c>
      <c r="J34" s="45">
        <v>76</v>
      </c>
      <c r="K34" s="45">
        <v>63</v>
      </c>
      <c r="L34" s="45">
        <v>6</v>
      </c>
      <c r="M34" s="45">
        <v>7</v>
      </c>
      <c r="N34" s="48">
        <v>50</v>
      </c>
      <c r="O34" s="42">
        <v>2095</v>
      </c>
      <c r="P34" s="45">
        <v>1693</v>
      </c>
      <c r="Q34" s="50">
        <v>402</v>
      </c>
    </row>
    <row r="35" spans="1:17" ht="14.25" customHeight="1">
      <c r="A35" s="102"/>
      <c r="B35" s="27" t="s">
        <v>34</v>
      </c>
      <c r="C35" s="42">
        <v>556</v>
      </c>
      <c r="D35" s="45">
        <v>366</v>
      </c>
      <c r="E35" s="45">
        <v>42</v>
      </c>
      <c r="F35" s="45">
        <v>24</v>
      </c>
      <c r="G35" s="44">
        <v>110</v>
      </c>
      <c r="H35" s="44">
        <v>72</v>
      </c>
      <c r="I35" s="44">
        <v>118</v>
      </c>
      <c r="J35" s="44">
        <v>140</v>
      </c>
      <c r="K35" s="44">
        <v>126</v>
      </c>
      <c r="L35" s="44">
        <v>7</v>
      </c>
      <c r="M35" s="44">
        <v>7</v>
      </c>
      <c r="N35" s="47">
        <v>50</v>
      </c>
      <c r="O35" s="41">
        <v>3032</v>
      </c>
      <c r="P35" s="45">
        <v>2518</v>
      </c>
      <c r="Q35" s="50">
        <v>514</v>
      </c>
    </row>
    <row r="36" spans="1:17" ht="14.25" customHeight="1">
      <c r="A36" s="103"/>
      <c r="B36" s="27" t="s">
        <v>35</v>
      </c>
      <c r="C36" s="51">
        <v>238626.35</v>
      </c>
      <c r="D36" s="52">
        <v>211850.46</v>
      </c>
      <c r="E36" s="52">
        <v>13599.14</v>
      </c>
      <c r="F36" s="52">
        <v>12015.89</v>
      </c>
      <c r="G36" s="52">
        <v>60026.4</v>
      </c>
      <c r="H36" s="52">
        <v>29679.65</v>
      </c>
      <c r="I36" s="52">
        <v>96529.38</v>
      </c>
      <c r="J36" s="52">
        <v>20310.35</v>
      </c>
      <c r="K36" s="52">
        <v>18206.69</v>
      </c>
      <c r="L36" s="52">
        <v>476</v>
      </c>
      <c r="M36" s="52">
        <v>1627.66</v>
      </c>
      <c r="N36" s="66">
        <v>6465.54</v>
      </c>
      <c r="O36" s="51">
        <v>2854</v>
      </c>
      <c r="P36" s="52">
        <v>2340</v>
      </c>
      <c r="Q36" s="56">
        <v>514</v>
      </c>
    </row>
    <row r="37" spans="1:17" ht="14.25" customHeight="1">
      <c r="A37" s="101" t="s">
        <v>43</v>
      </c>
      <c r="B37" s="26" t="s">
        <v>33</v>
      </c>
      <c r="C37" s="42">
        <v>229</v>
      </c>
      <c r="D37" s="45">
        <v>130</v>
      </c>
      <c r="E37" s="45">
        <v>11</v>
      </c>
      <c r="F37" s="45">
        <v>6</v>
      </c>
      <c r="G37" s="44">
        <v>44</v>
      </c>
      <c r="H37" s="44">
        <v>16</v>
      </c>
      <c r="I37" s="44">
        <v>53</v>
      </c>
      <c r="J37" s="44">
        <v>57</v>
      </c>
      <c r="K37" s="44">
        <v>50</v>
      </c>
      <c r="L37" s="44">
        <v>3</v>
      </c>
      <c r="M37" s="44">
        <v>4</v>
      </c>
      <c r="N37" s="47">
        <v>42</v>
      </c>
      <c r="O37" s="57">
        <v>0</v>
      </c>
      <c r="P37" s="58">
        <v>0</v>
      </c>
      <c r="Q37" s="59">
        <v>0</v>
      </c>
    </row>
    <row r="38" spans="1:17" ht="14.25" customHeight="1">
      <c r="A38" s="102"/>
      <c r="B38" s="27" t="s">
        <v>34</v>
      </c>
      <c r="C38" s="42">
        <v>359</v>
      </c>
      <c r="D38" s="45">
        <v>196</v>
      </c>
      <c r="E38" s="45">
        <v>32</v>
      </c>
      <c r="F38" s="45">
        <v>19</v>
      </c>
      <c r="G38" s="45">
        <v>63</v>
      </c>
      <c r="H38" s="45">
        <v>24</v>
      </c>
      <c r="I38" s="45">
        <v>58</v>
      </c>
      <c r="J38" s="45">
        <v>121</v>
      </c>
      <c r="K38" s="45">
        <v>113</v>
      </c>
      <c r="L38" s="45">
        <v>4</v>
      </c>
      <c r="M38" s="45">
        <v>4</v>
      </c>
      <c r="N38" s="48">
        <v>42</v>
      </c>
      <c r="O38" s="65">
        <v>0</v>
      </c>
      <c r="P38" s="58">
        <v>0</v>
      </c>
      <c r="Q38" s="59">
        <v>0</v>
      </c>
    </row>
    <row r="39" spans="1:17" ht="14.25" customHeight="1">
      <c r="A39" s="103"/>
      <c r="B39" s="27" t="s">
        <v>35</v>
      </c>
      <c r="C39" s="51">
        <v>92850.7</v>
      </c>
      <c r="D39" s="52">
        <v>78548.02</v>
      </c>
      <c r="E39" s="52">
        <v>8837.83</v>
      </c>
      <c r="F39" s="52">
        <v>4179.57</v>
      </c>
      <c r="G39" s="53">
        <v>24725.49</v>
      </c>
      <c r="H39" s="53">
        <v>6369.09</v>
      </c>
      <c r="I39" s="53">
        <v>34436.04</v>
      </c>
      <c r="J39" s="53">
        <v>8758.8</v>
      </c>
      <c r="K39" s="53">
        <v>8074</v>
      </c>
      <c r="L39" s="53">
        <v>365</v>
      </c>
      <c r="M39" s="53">
        <v>319.8</v>
      </c>
      <c r="N39" s="54">
        <v>5543.88</v>
      </c>
      <c r="O39" s="60">
        <v>0</v>
      </c>
      <c r="P39" s="61">
        <v>0</v>
      </c>
      <c r="Q39" s="62">
        <v>0</v>
      </c>
    </row>
    <row r="40" spans="1:17" ht="14.25" customHeight="1">
      <c r="A40" s="101" t="s">
        <v>44</v>
      </c>
      <c r="B40" s="26" t="s">
        <v>33</v>
      </c>
      <c r="C40" s="42">
        <v>183</v>
      </c>
      <c r="D40" s="45">
        <v>156</v>
      </c>
      <c r="E40" s="45">
        <v>8</v>
      </c>
      <c r="F40" s="45">
        <v>4</v>
      </c>
      <c r="G40" s="45">
        <v>46</v>
      </c>
      <c r="H40" s="45">
        <v>43</v>
      </c>
      <c r="I40" s="45">
        <v>55</v>
      </c>
      <c r="J40" s="45">
        <v>19</v>
      </c>
      <c r="K40" s="45">
        <v>13</v>
      </c>
      <c r="L40" s="45">
        <v>3</v>
      </c>
      <c r="M40" s="45">
        <v>3</v>
      </c>
      <c r="N40" s="48">
        <v>8</v>
      </c>
      <c r="O40" s="65">
        <v>0</v>
      </c>
      <c r="P40" s="58">
        <v>0</v>
      </c>
      <c r="Q40" s="59">
        <v>0</v>
      </c>
    </row>
    <row r="41" spans="1:17" ht="14.25" customHeight="1">
      <c r="A41" s="102"/>
      <c r="B41" s="27" t="s">
        <v>34</v>
      </c>
      <c r="C41" s="43">
        <v>197</v>
      </c>
      <c r="D41" s="46">
        <v>170</v>
      </c>
      <c r="E41" s="46">
        <v>10</v>
      </c>
      <c r="F41" s="46">
        <v>5</v>
      </c>
      <c r="G41" s="45">
        <v>47</v>
      </c>
      <c r="H41" s="45">
        <v>48</v>
      </c>
      <c r="I41" s="45">
        <v>60</v>
      </c>
      <c r="J41" s="45">
        <v>19</v>
      </c>
      <c r="K41" s="45">
        <v>13</v>
      </c>
      <c r="L41" s="45">
        <v>3</v>
      </c>
      <c r="M41" s="45">
        <v>3</v>
      </c>
      <c r="N41" s="47">
        <v>8</v>
      </c>
      <c r="O41" s="67">
        <v>0</v>
      </c>
      <c r="P41" s="68">
        <v>0</v>
      </c>
      <c r="Q41" s="69">
        <v>0</v>
      </c>
    </row>
    <row r="42" spans="1:17" ht="14.25" customHeight="1">
      <c r="A42" s="103"/>
      <c r="B42" s="27" t="s">
        <v>35</v>
      </c>
      <c r="C42" s="70">
        <v>145775.65</v>
      </c>
      <c r="D42" s="71">
        <v>133302.44</v>
      </c>
      <c r="E42" s="71">
        <v>4761.31</v>
      </c>
      <c r="F42" s="71">
        <v>7836.32</v>
      </c>
      <c r="G42" s="72">
        <v>35300.91</v>
      </c>
      <c r="H42" s="72">
        <v>23310.56</v>
      </c>
      <c r="I42" s="72">
        <v>62093.34</v>
      </c>
      <c r="J42" s="72">
        <v>11551.55</v>
      </c>
      <c r="K42" s="72">
        <v>10132.69</v>
      </c>
      <c r="L42" s="72">
        <v>111</v>
      </c>
      <c r="M42" s="72">
        <v>1307.86</v>
      </c>
      <c r="N42" s="54">
        <v>921.66</v>
      </c>
      <c r="O42" s="73">
        <v>0</v>
      </c>
      <c r="P42" s="74">
        <v>0</v>
      </c>
      <c r="Q42" s="75">
        <v>0</v>
      </c>
    </row>
    <row r="43" spans="1:17" ht="14.25" customHeight="1">
      <c r="A43" s="111" t="str">
        <f>"本年累計辦理土地複丈案件：件數　"&amp;FIXED(C3,0)&amp;"　件；土地筆數："&amp;FIXED(E3,0)&amp;"　筆；面積：　"&amp;FIXED(F3,2)&amp;"　平方公尺"</f>
        <v>本年累計辦理土地複丈案件：件數　12,334　件；土地筆數：26,550　筆；面積：　35,935,449.28　平方公尺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ht="14.25" customHeight="1">
      <c r="A44" s="111" t="str">
        <f>"本年累計辦理建物測量案件：件數　"&amp;FIXED(C4,0)&amp;"　"&amp;"件；建物棟數："&amp;FIXED(E4,0)&amp;"　筆；面積：　"&amp;FIXED(F4,2)&amp;"　平方公尺"</f>
        <v>本年累計辦理建物測量案件：件數　4,585　件；建物棟數：6,253　筆；面積：　2,250,799.49　平方公尺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ht="14.25" customHeight="1">
      <c r="A45" s="113" t="str">
        <f>"本年累計核發謄本：件數"&amp;"　"&amp;FIXED(B5,0)&amp;"　件；張數："&amp;FIXED(D5,0)&amp;"　"&amp;"張。"</f>
        <v>本年累計核發謄本：件數　56,965　件；張數：77,572　張。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7" ht="23.25" customHeight="1" thickBot="1">
      <c r="A46" s="12" t="s">
        <v>30</v>
      </c>
      <c r="B46" s="112">
        <f>A6</f>
        <v>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s="4" customFormat="1" ht="36" customHeight="1">
      <c r="A47" s="7"/>
      <c r="B47" s="6"/>
      <c r="E47" s="8"/>
      <c r="G47" s="9"/>
      <c r="H47" s="9"/>
      <c r="I47" s="9"/>
      <c r="J47" s="9"/>
      <c r="K47" s="9"/>
      <c r="L47" s="9"/>
      <c r="M47" s="9"/>
      <c r="N47" s="9"/>
      <c r="O47" s="9"/>
      <c r="P47" s="7"/>
      <c r="Q47" s="6"/>
    </row>
    <row r="48" spans="1:17" ht="18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1:17" ht="18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</sheetData>
  <sheetProtection/>
  <mergeCells count="28">
    <mergeCell ref="A49:Q49"/>
    <mergeCell ref="B46:Q46"/>
    <mergeCell ref="A31:A33"/>
    <mergeCell ref="A34:A36"/>
    <mergeCell ref="A37:A39"/>
    <mergeCell ref="A40:A42"/>
    <mergeCell ref="A44:Q44"/>
    <mergeCell ref="A45:Q45"/>
    <mergeCell ref="A25:A27"/>
    <mergeCell ref="A28:A30"/>
    <mergeCell ref="A48:Q48"/>
    <mergeCell ref="A43:Q43"/>
    <mergeCell ref="P7:Q7"/>
    <mergeCell ref="P8:Q8"/>
    <mergeCell ref="B8:C8"/>
    <mergeCell ref="A9:Q9"/>
    <mergeCell ref="A19:A21"/>
    <mergeCell ref="A22:A24"/>
    <mergeCell ref="A13:A15"/>
    <mergeCell ref="A16:A18"/>
    <mergeCell ref="C11:C12"/>
    <mergeCell ref="A11:B11"/>
    <mergeCell ref="A12:B12"/>
    <mergeCell ref="A10:Q10"/>
    <mergeCell ref="O11:Q11"/>
    <mergeCell ref="N11:N12"/>
    <mergeCell ref="D11:I11"/>
    <mergeCell ref="J11:M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="85" zoomScaleNormal="85" workbookViewId="0" topLeftCell="A19">
      <selection activeCell="D51" sqref="D51"/>
    </sheetView>
  </sheetViews>
  <sheetFormatPr defaultColWidth="9.33203125" defaultRowHeight="12"/>
  <cols>
    <col min="1" max="1" width="22.33203125" style="3" customWidth="1"/>
    <col min="2" max="2" width="16.83203125" style="0" customWidth="1"/>
    <col min="3" max="17" width="12.66015625" style="0" customWidth="1"/>
  </cols>
  <sheetData>
    <row r="1" spans="1:16" s="11" customFormat="1" ht="31.5" customHeight="1" hidden="1">
      <c r="A1" s="76" t="s">
        <v>99</v>
      </c>
      <c r="B1" s="11" t="s">
        <v>45</v>
      </c>
      <c r="C1" s="11" t="s">
        <v>46</v>
      </c>
      <c r="D1" s="11" t="s">
        <v>47</v>
      </c>
      <c r="E1" s="77" t="s">
        <v>48</v>
      </c>
      <c r="F1" s="11" t="s">
        <v>49</v>
      </c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s="11" customFormat="1" ht="28.5" customHeight="1" hidden="1">
      <c r="A2" s="17"/>
      <c r="E2" s="18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1:16" s="11" customFormat="1" ht="28.5" customHeight="1" hidden="1">
      <c r="A3" s="17"/>
      <c r="C3" s="38">
        <v>12334</v>
      </c>
      <c r="E3" s="38" t="s">
        <v>31</v>
      </c>
      <c r="F3" s="39">
        <v>35935449.28</v>
      </c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16" s="11" customFormat="1" ht="28.5" customHeight="1" hidden="1">
      <c r="A4" s="17"/>
      <c r="C4" s="38">
        <v>4585</v>
      </c>
      <c r="E4" s="38" t="s">
        <v>32</v>
      </c>
      <c r="F4" s="39">
        <v>2250799.49</v>
      </c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s="11" customFormat="1" ht="28.5" customHeight="1" hidden="1">
      <c r="A5" s="17"/>
      <c r="B5" s="40">
        <v>56965</v>
      </c>
      <c r="D5" s="40">
        <v>77572</v>
      </c>
      <c r="E5" s="18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 s="11" customFormat="1" ht="28.5" customHeight="1" hidden="1">
      <c r="A6" s="17"/>
      <c r="E6" s="18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17" s="3" customFormat="1" ht="18" customHeight="1">
      <c r="A7" s="10"/>
      <c r="B7" s="5"/>
      <c r="C7" s="5"/>
      <c r="D7" s="5"/>
      <c r="E7" s="5"/>
      <c r="F7" s="5"/>
      <c r="G7" s="10"/>
      <c r="H7" s="10"/>
      <c r="I7" s="10"/>
      <c r="J7" s="10"/>
      <c r="K7" s="10"/>
      <c r="L7" s="10"/>
      <c r="M7" s="10"/>
      <c r="N7" s="10"/>
      <c r="O7" s="10"/>
      <c r="P7" s="105"/>
      <c r="Q7" s="105"/>
    </row>
    <row r="8" spans="1:17" s="3" customFormat="1" ht="18" customHeight="1">
      <c r="A8" s="10"/>
      <c r="B8" s="107"/>
      <c r="C8" s="108"/>
      <c r="D8" s="5"/>
      <c r="E8" s="5"/>
      <c r="F8" s="5"/>
      <c r="G8" s="10"/>
      <c r="H8" s="10"/>
      <c r="I8" s="10"/>
      <c r="J8" s="10"/>
      <c r="K8" s="10"/>
      <c r="L8" s="10"/>
      <c r="M8" s="10"/>
      <c r="N8" s="10"/>
      <c r="O8" s="10"/>
      <c r="P8" s="106"/>
      <c r="Q8" s="106"/>
    </row>
    <row r="9" spans="1:17" ht="36" customHeight="1">
      <c r="A9" s="109" t="s">
        <v>95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ht="24" customHeight="1" thickBot="1">
      <c r="A10" s="92" t="str">
        <f>F1</f>
        <v>中華民國103年 5月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s="1" customFormat="1" ht="21.75" customHeight="1">
      <c r="A11" s="88" t="s">
        <v>11</v>
      </c>
      <c r="B11" s="89"/>
      <c r="C11" s="86" t="s">
        <v>4</v>
      </c>
      <c r="D11" s="97" t="s">
        <v>12</v>
      </c>
      <c r="E11" s="98"/>
      <c r="F11" s="98"/>
      <c r="G11" s="98"/>
      <c r="H11" s="98"/>
      <c r="I11" s="86"/>
      <c r="J11" s="99" t="s">
        <v>13</v>
      </c>
      <c r="K11" s="94"/>
      <c r="L11" s="94"/>
      <c r="M11" s="100"/>
      <c r="N11" s="95" t="s">
        <v>1</v>
      </c>
      <c r="O11" s="93" t="s">
        <v>14</v>
      </c>
      <c r="P11" s="94"/>
      <c r="Q11" s="94"/>
    </row>
    <row r="12" spans="1:17" s="1" customFormat="1" ht="51.75" customHeight="1" thickBot="1">
      <c r="A12" s="90" t="s">
        <v>93</v>
      </c>
      <c r="B12" s="91"/>
      <c r="C12" s="87"/>
      <c r="D12" s="12" t="s">
        <v>5</v>
      </c>
      <c r="E12" s="13" t="s">
        <v>2</v>
      </c>
      <c r="F12" s="13" t="s">
        <v>0</v>
      </c>
      <c r="G12" s="13" t="s">
        <v>6</v>
      </c>
      <c r="H12" s="12" t="s">
        <v>9</v>
      </c>
      <c r="I12" s="13" t="s">
        <v>3</v>
      </c>
      <c r="J12" s="13" t="s">
        <v>5</v>
      </c>
      <c r="K12" s="13" t="s">
        <v>7</v>
      </c>
      <c r="L12" s="13" t="s">
        <v>8</v>
      </c>
      <c r="M12" s="13" t="s">
        <v>9</v>
      </c>
      <c r="N12" s="96"/>
      <c r="O12" s="12" t="s">
        <v>4</v>
      </c>
      <c r="P12" s="13" t="s">
        <v>10</v>
      </c>
      <c r="Q12" s="14" t="s">
        <v>15</v>
      </c>
    </row>
    <row r="13" spans="1:17" s="2" customFormat="1" ht="14.25" customHeight="1">
      <c r="A13" s="104" t="s">
        <v>89</v>
      </c>
      <c r="B13" s="26" t="s">
        <v>33</v>
      </c>
      <c r="C13" s="41">
        <v>325</v>
      </c>
      <c r="D13" s="44">
        <v>176</v>
      </c>
      <c r="E13" s="44">
        <v>15</v>
      </c>
      <c r="F13" s="44">
        <v>16</v>
      </c>
      <c r="G13" s="44">
        <v>78</v>
      </c>
      <c r="H13" s="44">
        <v>48</v>
      </c>
      <c r="I13" s="44">
        <v>19</v>
      </c>
      <c r="J13" s="44">
        <v>149</v>
      </c>
      <c r="K13" s="44">
        <v>134</v>
      </c>
      <c r="L13" s="44">
        <v>9</v>
      </c>
      <c r="M13" s="44">
        <v>6</v>
      </c>
      <c r="N13" s="78">
        <v>0</v>
      </c>
      <c r="O13" s="41">
        <v>523</v>
      </c>
      <c r="P13" s="44">
        <v>440</v>
      </c>
      <c r="Q13" s="49">
        <v>83</v>
      </c>
    </row>
    <row r="14" spans="1:17" ht="14.25" customHeight="1">
      <c r="A14" s="102"/>
      <c r="B14" s="27" t="s">
        <v>34</v>
      </c>
      <c r="C14" s="42">
        <v>899</v>
      </c>
      <c r="D14" s="45">
        <v>364</v>
      </c>
      <c r="E14" s="45">
        <v>69</v>
      </c>
      <c r="F14" s="45">
        <v>40</v>
      </c>
      <c r="G14" s="45">
        <v>102</v>
      </c>
      <c r="H14" s="45">
        <v>112</v>
      </c>
      <c r="I14" s="45">
        <v>41</v>
      </c>
      <c r="J14" s="45">
        <v>535</v>
      </c>
      <c r="K14" s="45">
        <v>506</v>
      </c>
      <c r="L14" s="45">
        <v>20</v>
      </c>
      <c r="M14" s="45">
        <v>9</v>
      </c>
      <c r="N14" s="79">
        <v>0</v>
      </c>
      <c r="O14" s="42">
        <v>1024</v>
      </c>
      <c r="P14" s="45">
        <v>571</v>
      </c>
      <c r="Q14" s="50">
        <v>453</v>
      </c>
    </row>
    <row r="15" spans="1:17" ht="14.25" customHeight="1">
      <c r="A15" s="103"/>
      <c r="B15" s="27" t="s">
        <v>35</v>
      </c>
      <c r="C15" s="51">
        <v>351241.37</v>
      </c>
      <c r="D15" s="52">
        <v>311457.27</v>
      </c>
      <c r="E15" s="52">
        <v>36110.06</v>
      </c>
      <c r="F15" s="52">
        <v>17196.19</v>
      </c>
      <c r="G15" s="53">
        <v>135625.95</v>
      </c>
      <c r="H15" s="53">
        <v>111573.6</v>
      </c>
      <c r="I15" s="53">
        <v>10951.47</v>
      </c>
      <c r="J15" s="53">
        <v>39784.1</v>
      </c>
      <c r="K15" s="53">
        <v>32009.71</v>
      </c>
      <c r="L15" s="53">
        <v>2180.39</v>
      </c>
      <c r="M15" s="53">
        <v>5594</v>
      </c>
      <c r="N15" s="80">
        <v>0</v>
      </c>
      <c r="O15" s="55">
        <v>703</v>
      </c>
      <c r="P15" s="52">
        <v>622</v>
      </c>
      <c r="Q15" s="56">
        <v>81</v>
      </c>
    </row>
    <row r="16" spans="1:17" ht="14.25" customHeight="1">
      <c r="A16" s="101" t="s">
        <v>50</v>
      </c>
      <c r="B16" s="26" t="s">
        <v>33</v>
      </c>
      <c r="C16" s="42">
        <v>166</v>
      </c>
      <c r="D16" s="45">
        <v>99</v>
      </c>
      <c r="E16" s="45">
        <v>3</v>
      </c>
      <c r="F16" s="45">
        <v>9</v>
      </c>
      <c r="G16" s="44">
        <v>53</v>
      </c>
      <c r="H16" s="44">
        <v>25</v>
      </c>
      <c r="I16" s="44">
        <v>9</v>
      </c>
      <c r="J16" s="44">
        <v>67</v>
      </c>
      <c r="K16" s="44">
        <v>59</v>
      </c>
      <c r="L16" s="44">
        <v>6</v>
      </c>
      <c r="M16" s="44">
        <v>2</v>
      </c>
      <c r="N16" s="78">
        <v>0</v>
      </c>
      <c r="O16" s="57">
        <v>0</v>
      </c>
      <c r="P16" s="58">
        <v>0</v>
      </c>
      <c r="Q16" s="59">
        <v>0</v>
      </c>
    </row>
    <row r="17" spans="1:17" ht="14.25" customHeight="1">
      <c r="A17" s="102"/>
      <c r="B17" s="27" t="s">
        <v>34</v>
      </c>
      <c r="C17" s="42">
        <v>456</v>
      </c>
      <c r="D17" s="45">
        <v>199</v>
      </c>
      <c r="E17" s="45">
        <v>15</v>
      </c>
      <c r="F17" s="45">
        <v>26</v>
      </c>
      <c r="G17" s="44">
        <v>72</v>
      </c>
      <c r="H17" s="44">
        <v>64</v>
      </c>
      <c r="I17" s="44">
        <v>22</v>
      </c>
      <c r="J17" s="44">
        <v>257</v>
      </c>
      <c r="K17" s="44">
        <v>238</v>
      </c>
      <c r="L17" s="44">
        <v>16</v>
      </c>
      <c r="M17" s="44">
        <v>3</v>
      </c>
      <c r="N17" s="78">
        <v>0</v>
      </c>
      <c r="O17" s="57">
        <v>0</v>
      </c>
      <c r="P17" s="58">
        <v>0</v>
      </c>
      <c r="Q17" s="59">
        <v>0</v>
      </c>
    </row>
    <row r="18" spans="1:17" ht="14.25" customHeight="1">
      <c r="A18" s="103"/>
      <c r="B18" s="27" t="s">
        <v>35</v>
      </c>
      <c r="C18" s="51">
        <v>163717.99</v>
      </c>
      <c r="D18" s="52">
        <v>149500.69</v>
      </c>
      <c r="E18" s="52">
        <v>2288</v>
      </c>
      <c r="F18" s="52">
        <v>4004.24</v>
      </c>
      <c r="G18" s="53">
        <v>88277.57</v>
      </c>
      <c r="H18" s="53">
        <v>48501.93</v>
      </c>
      <c r="I18" s="53">
        <v>6428.95</v>
      </c>
      <c r="J18" s="53">
        <v>14217.3</v>
      </c>
      <c r="K18" s="53">
        <v>10973.45</v>
      </c>
      <c r="L18" s="53">
        <v>1378.85</v>
      </c>
      <c r="M18" s="53">
        <v>1865</v>
      </c>
      <c r="N18" s="80">
        <v>0</v>
      </c>
      <c r="O18" s="60">
        <v>0</v>
      </c>
      <c r="P18" s="61">
        <v>0</v>
      </c>
      <c r="Q18" s="62">
        <v>0</v>
      </c>
    </row>
    <row r="19" spans="1:17" ht="14.25" customHeight="1">
      <c r="A19" s="101" t="s">
        <v>51</v>
      </c>
      <c r="B19" s="26" t="s">
        <v>33</v>
      </c>
      <c r="C19" s="42">
        <v>68</v>
      </c>
      <c r="D19" s="45">
        <v>38</v>
      </c>
      <c r="E19" s="45">
        <v>5</v>
      </c>
      <c r="F19" s="45">
        <v>4</v>
      </c>
      <c r="G19" s="44">
        <v>6</v>
      </c>
      <c r="H19" s="44">
        <v>16</v>
      </c>
      <c r="I19" s="44">
        <v>7</v>
      </c>
      <c r="J19" s="44">
        <v>30</v>
      </c>
      <c r="K19" s="44">
        <v>26</v>
      </c>
      <c r="L19" s="44">
        <v>2</v>
      </c>
      <c r="M19" s="44">
        <v>2</v>
      </c>
      <c r="N19" s="78">
        <v>0</v>
      </c>
      <c r="O19" s="57">
        <v>0</v>
      </c>
      <c r="P19" s="58">
        <v>0</v>
      </c>
      <c r="Q19" s="59">
        <v>0</v>
      </c>
    </row>
    <row r="20" spans="1:17" ht="14.25" customHeight="1">
      <c r="A20" s="102"/>
      <c r="B20" s="27" t="s">
        <v>34</v>
      </c>
      <c r="C20" s="42">
        <v>183</v>
      </c>
      <c r="D20" s="45">
        <v>69</v>
      </c>
      <c r="E20" s="45">
        <v>18</v>
      </c>
      <c r="F20" s="45">
        <v>8</v>
      </c>
      <c r="G20" s="44">
        <v>6</v>
      </c>
      <c r="H20" s="44">
        <v>26</v>
      </c>
      <c r="I20" s="44">
        <v>11</v>
      </c>
      <c r="J20" s="44">
        <v>114</v>
      </c>
      <c r="K20" s="44">
        <v>109</v>
      </c>
      <c r="L20" s="44">
        <v>2</v>
      </c>
      <c r="M20" s="44">
        <v>3</v>
      </c>
      <c r="N20" s="78">
        <v>0</v>
      </c>
      <c r="O20" s="57">
        <v>0</v>
      </c>
      <c r="P20" s="58">
        <v>0</v>
      </c>
      <c r="Q20" s="59">
        <v>0</v>
      </c>
    </row>
    <row r="21" spans="1:17" ht="14.25" customHeight="1">
      <c r="A21" s="103"/>
      <c r="B21" s="27" t="s">
        <v>35</v>
      </c>
      <c r="C21" s="51">
        <v>88834.41</v>
      </c>
      <c r="D21" s="52">
        <v>75843.33</v>
      </c>
      <c r="E21" s="52">
        <v>23916.49</v>
      </c>
      <c r="F21" s="52">
        <v>9561.31</v>
      </c>
      <c r="G21" s="53">
        <v>10382</v>
      </c>
      <c r="H21" s="53">
        <v>27759.98</v>
      </c>
      <c r="I21" s="53">
        <v>4223.55</v>
      </c>
      <c r="J21" s="53">
        <v>12991.08</v>
      </c>
      <c r="K21" s="53">
        <v>10373.9</v>
      </c>
      <c r="L21" s="53">
        <v>752.18</v>
      </c>
      <c r="M21" s="53">
        <v>1865</v>
      </c>
      <c r="N21" s="80">
        <v>0</v>
      </c>
      <c r="O21" s="60">
        <v>0</v>
      </c>
      <c r="P21" s="61">
        <v>0</v>
      </c>
      <c r="Q21" s="62">
        <v>0</v>
      </c>
    </row>
    <row r="22" spans="1:17" ht="14.25" customHeight="1">
      <c r="A22" s="101" t="s">
        <v>52</v>
      </c>
      <c r="B22" s="26" t="s">
        <v>33</v>
      </c>
      <c r="C22" s="42">
        <v>91</v>
      </c>
      <c r="D22" s="45">
        <v>39</v>
      </c>
      <c r="E22" s="45">
        <v>7</v>
      </c>
      <c r="F22" s="45">
        <v>3</v>
      </c>
      <c r="G22" s="44">
        <v>19</v>
      </c>
      <c r="H22" s="44">
        <v>7</v>
      </c>
      <c r="I22" s="44">
        <v>3</v>
      </c>
      <c r="J22" s="44">
        <v>52</v>
      </c>
      <c r="K22" s="44">
        <v>49</v>
      </c>
      <c r="L22" s="44">
        <v>1</v>
      </c>
      <c r="M22" s="44">
        <v>2</v>
      </c>
      <c r="N22" s="78">
        <v>0</v>
      </c>
      <c r="O22" s="57">
        <v>0</v>
      </c>
      <c r="P22" s="58">
        <v>0</v>
      </c>
      <c r="Q22" s="59">
        <v>0</v>
      </c>
    </row>
    <row r="23" spans="1:17" ht="14.25" customHeight="1">
      <c r="A23" s="102"/>
      <c r="B23" s="27" t="s">
        <v>34</v>
      </c>
      <c r="C23" s="42">
        <v>260</v>
      </c>
      <c r="D23" s="45">
        <v>96</v>
      </c>
      <c r="E23" s="45">
        <v>36</v>
      </c>
      <c r="F23" s="45">
        <v>6</v>
      </c>
      <c r="G23" s="44">
        <v>24</v>
      </c>
      <c r="H23" s="44">
        <v>22</v>
      </c>
      <c r="I23" s="44">
        <v>8</v>
      </c>
      <c r="J23" s="44">
        <v>164</v>
      </c>
      <c r="K23" s="44">
        <v>159</v>
      </c>
      <c r="L23" s="44">
        <v>2</v>
      </c>
      <c r="M23" s="44">
        <v>3</v>
      </c>
      <c r="N23" s="78">
        <v>0</v>
      </c>
      <c r="O23" s="57">
        <v>0</v>
      </c>
      <c r="P23" s="58">
        <v>0</v>
      </c>
      <c r="Q23" s="59">
        <v>0</v>
      </c>
    </row>
    <row r="24" spans="1:17" ht="14.25" customHeight="1">
      <c r="A24" s="103"/>
      <c r="B24" s="27" t="s">
        <v>35</v>
      </c>
      <c r="C24" s="51">
        <v>98688.97</v>
      </c>
      <c r="D24" s="52">
        <v>86113.25</v>
      </c>
      <c r="E24" s="52">
        <v>9905.57</v>
      </c>
      <c r="F24" s="52">
        <v>3630.64</v>
      </c>
      <c r="G24" s="53">
        <v>36966.38</v>
      </c>
      <c r="H24" s="53">
        <v>35311.69</v>
      </c>
      <c r="I24" s="53">
        <v>298.97</v>
      </c>
      <c r="J24" s="53">
        <v>12575.72</v>
      </c>
      <c r="K24" s="53">
        <v>10662.36</v>
      </c>
      <c r="L24" s="53">
        <v>49.36</v>
      </c>
      <c r="M24" s="53">
        <v>1864</v>
      </c>
      <c r="N24" s="80">
        <v>0</v>
      </c>
      <c r="O24" s="60">
        <v>0</v>
      </c>
      <c r="P24" s="61">
        <v>0</v>
      </c>
      <c r="Q24" s="62">
        <v>0</v>
      </c>
    </row>
    <row r="25" spans="1:17" ht="14.25" customHeight="1">
      <c r="A25" s="101" t="s">
        <v>53</v>
      </c>
      <c r="B25" s="26" t="s">
        <v>33</v>
      </c>
      <c r="C25" s="42">
        <v>190</v>
      </c>
      <c r="D25" s="45">
        <v>143</v>
      </c>
      <c r="E25" s="45">
        <v>20</v>
      </c>
      <c r="F25" s="45">
        <v>10</v>
      </c>
      <c r="G25" s="44">
        <v>48</v>
      </c>
      <c r="H25" s="44">
        <v>58</v>
      </c>
      <c r="I25" s="44">
        <v>7</v>
      </c>
      <c r="J25" s="44">
        <v>47</v>
      </c>
      <c r="K25" s="44">
        <v>40</v>
      </c>
      <c r="L25" s="44">
        <v>2</v>
      </c>
      <c r="M25" s="44">
        <v>5</v>
      </c>
      <c r="N25" s="78">
        <v>0</v>
      </c>
      <c r="O25" s="41">
        <v>404</v>
      </c>
      <c r="P25" s="45">
        <v>387</v>
      </c>
      <c r="Q25" s="50">
        <v>17</v>
      </c>
    </row>
    <row r="26" spans="1:17" ht="14.25" customHeight="1">
      <c r="A26" s="102"/>
      <c r="B26" s="27" t="s">
        <v>34</v>
      </c>
      <c r="C26" s="42">
        <v>373</v>
      </c>
      <c r="D26" s="45">
        <v>321</v>
      </c>
      <c r="E26" s="45">
        <v>54</v>
      </c>
      <c r="F26" s="45">
        <v>24</v>
      </c>
      <c r="G26" s="44">
        <v>80</v>
      </c>
      <c r="H26" s="44">
        <v>154</v>
      </c>
      <c r="I26" s="44">
        <v>9</v>
      </c>
      <c r="J26" s="44">
        <v>52</v>
      </c>
      <c r="K26" s="44">
        <v>43</v>
      </c>
      <c r="L26" s="44">
        <v>2</v>
      </c>
      <c r="M26" s="44">
        <v>7</v>
      </c>
      <c r="N26" s="78">
        <v>0</v>
      </c>
      <c r="O26" s="41">
        <v>1176</v>
      </c>
      <c r="P26" s="45">
        <v>1155</v>
      </c>
      <c r="Q26" s="50">
        <v>21</v>
      </c>
    </row>
    <row r="27" spans="1:17" ht="14.25" customHeight="1">
      <c r="A27" s="103"/>
      <c r="B27" s="27" t="s">
        <v>35</v>
      </c>
      <c r="C27" s="51">
        <v>1440722.23</v>
      </c>
      <c r="D27" s="52">
        <v>1419501.74</v>
      </c>
      <c r="E27" s="52">
        <v>61017.2</v>
      </c>
      <c r="F27" s="52">
        <v>23545.02</v>
      </c>
      <c r="G27" s="53">
        <v>211513.44</v>
      </c>
      <c r="H27" s="53">
        <v>1084089.79</v>
      </c>
      <c r="I27" s="53">
        <v>39336.29</v>
      </c>
      <c r="J27" s="53">
        <v>21220.49</v>
      </c>
      <c r="K27" s="53">
        <v>14045.31</v>
      </c>
      <c r="L27" s="53">
        <v>348</v>
      </c>
      <c r="M27" s="53">
        <v>6827.18</v>
      </c>
      <c r="N27" s="80">
        <v>0</v>
      </c>
      <c r="O27" s="55">
        <v>784</v>
      </c>
      <c r="P27" s="52">
        <v>762</v>
      </c>
      <c r="Q27" s="56">
        <v>22</v>
      </c>
    </row>
    <row r="28" spans="1:17" ht="14.25" customHeight="1">
      <c r="A28" s="101" t="s">
        <v>54</v>
      </c>
      <c r="B28" s="26" t="s">
        <v>33</v>
      </c>
      <c r="C28" s="42">
        <v>88</v>
      </c>
      <c r="D28" s="45">
        <v>56</v>
      </c>
      <c r="E28" s="45">
        <v>10</v>
      </c>
      <c r="F28" s="45">
        <v>4</v>
      </c>
      <c r="G28" s="44">
        <v>18</v>
      </c>
      <c r="H28" s="44">
        <v>24</v>
      </c>
      <c r="I28" s="63">
        <v>0</v>
      </c>
      <c r="J28" s="44">
        <v>32</v>
      </c>
      <c r="K28" s="44">
        <v>30</v>
      </c>
      <c r="L28" s="63">
        <v>0</v>
      </c>
      <c r="M28" s="44">
        <v>2</v>
      </c>
      <c r="N28" s="78">
        <v>0</v>
      </c>
      <c r="O28" s="57">
        <v>0</v>
      </c>
      <c r="P28" s="58">
        <v>0</v>
      </c>
      <c r="Q28" s="59">
        <v>0</v>
      </c>
    </row>
    <row r="29" spans="1:17" ht="14.25" customHeight="1">
      <c r="A29" s="102"/>
      <c r="B29" s="27" t="s">
        <v>34</v>
      </c>
      <c r="C29" s="42">
        <v>180</v>
      </c>
      <c r="D29" s="45">
        <v>145</v>
      </c>
      <c r="E29" s="45">
        <v>32</v>
      </c>
      <c r="F29" s="45">
        <v>11</v>
      </c>
      <c r="G29" s="44">
        <v>26</v>
      </c>
      <c r="H29" s="44">
        <v>76</v>
      </c>
      <c r="I29" s="63">
        <v>0</v>
      </c>
      <c r="J29" s="44">
        <v>35</v>
      </c>
      <c r="K29" s="44">
        <v>32</v>
      </c>
      <c r="L29" s="63">
        <v>0</v>
      </c>
      <c r="M29" s="44">
        <v>3</v>
      </c>
      <c r="N29" s="78">
        <v>0</v>
      </c>
      <c r="O29" s="57">
        <v>0</v>
      </c>
      <c r="P29" s="58">
        <v>0</v>
      </c>
      <c r="Q29" s="59">
        <v>0</v>
      </c>
    </row>
    <row r="30" spans="1:17" ht="14.25" customHeight="1">
      <c r="A30" s="103"/>
      <c r="B30" s="27" t="s">
        <v>35</v>
      </c>
      <c r="C30" s="51">
        <v>358272.36</v>
      </c>
      <c r="D30" s="52">
        <v>348368.36</v>
      </c>
      <c r="E30" s="52">
        <v>44612</v>
      </c>
      <c r="F30" s="52">
        <v>15511</v>
      </c>
      <c r="G30" s="53">
        <v>53741.36</v>
      </c>
      <c r="H30" s="53">
        <v>234504</v>
      </c>
      <c r="I30" s="64">
        <v>0</v>
      </c>
      <c r="J30" s="53">
        <v>9904</v>
      </c>
      <c r="K30" s="53">
        <v>6160</v>
      </c>
      <c r="L30" s="64">
        <v>0</v>
      </c>
      <c r="M30" s="53">
        <v>3744</v>
      </c>
      <c r="N30" s="80">
        <v>0</v>
      </c>
      <c r="O30" s="60">
        <v>0</v>
      </c>
      <c r="P30" s="61">
        <v>0</v>
      </c>
      <c r="Q30" s="62">
        <v>0</v>
      </c>
    </row>
    <row r="31" spans="1:17" ht="14.25" customHeight="1">
      <c r="A31" s="101" t="s">
        <v>55</v>
      </c>
      <c r="B31" s="26" t="s">
        <v>33</v>
      </c>
      <c r="C31" s="42">
        <v>47</v>
      </c>
      <c r="D31" s="45">
        <v>39</v>
      </c>
      <c r="E31" s="45">
        <v>4</v>
      </c>
      <c r="F31" s="45">
        <v>2</v>
      </c>
      <c r="G31" s="44">
        <v>15</v>
      </c>
      <c r="H31" s="44">
        <v>17</v>
      </c>
      <c r="I31" s="44">
        <v>1</v>
      </c>
      <c r="J31" s="44">
        <v>8</v>
      </c>
      <c r="K31" s="44">
        <v>8</v>
      </c>
      <c r="L31" s="63">
        <v>0</v>
      </c>
      <c r="M31" s="63">
        <v>0</v>
      </c>
      <c r="N31" s="78">
        <v>0</v>
      </c>
      <c r="O31" s="57">
        <v>0</v>
      </c>
      <c r="P31" s="58">
        <v>0</v>
      </c>
      <c r="Q31" s="59">
        <v>0</v>
      </c>
    </row>
    <row r="32" spans="1:17" ht="14.25" customHeight="1">
      <c r="A32" s="102"/>
      <c r="B32" s="27" t="s">
        <v>34</v>
      </c>
      <c r="C32" s="42">
        <v>85</v>
      </c>
      <c r="D32" s="45">
        <v>77</v>
      </c>
      <c r="E32" s="45">
        <v>8</v>
      </c>
      <c r="F32" s="45">
        <v>4</v>
      </c>
      <c r="G32" s="45">
        <v>21</v>
      </c>
      <c r="H32" s="45">
        <v>43</v>
      </c>
      <c r="I32" s="45">
        <v>1</v>
      </c>
      <c r="J32" s="45">
        <v>8</v>
      </c>
      <c r="K32" s="45">
        <v>8</v>
      </c>
      <c r="L32" s="58">
        <v>0</v>
      </c>
      <c r="M32" s="58">
        <v>0</v>
      </c>
      <c r="N32" s="79">
        <v>0</v>
      </c>
      <c r="O32" s="65">
        <v>0</v>
      </c>
      <c r="P32" s="58">
        <v>0</v>
      </c>
      <c r="Q32" s="59">
        <v>0</v>
      </c>
    </row>
    <row r="33" spans="1:17" ht="14.25" customHeight="1">
      <c r="A33" s="103"/>
      <c r="B33" s="27" t="s">
        <v>35</v>
      </c>
      <c r="C33" s="51">
        <v>161241.79</v>
      </c>
      <c r="D33" s="52">
        <v>153541.05</v>
      </c>
      <c r="E33" s="52">
        <v>6194.74</v>
      </c>
      <c r="F33" s="52">
        <v>3638</v>
      </c>
      <c r="G33" s="53">
        <v>15875.36</v>
      </c>
      <c r="H33" s="53">
        <v>124802.95</v>
      </c>
      <c r="I33" s="53">
        <v>3030</v>
      </c>
      <c r="J33" s="53">
        <v>7700.74</v>
      </c>
      <c r="K33" s="53">
        <v>7700.74</v>
      </c>
      <c r="L33" s="64">
        <v>0</v>
      </c>
      <c r="M33" s="64">
        <v>0</v>
      </c>
      <c r="N33" s="80">
        <v>0</v>
      </c>
      <c r="O33" s="60">
        <v>0</v>
      </c>
      <c r="P33" s="61">
        <v>0</v>
      </c>
      <c r="Q33" s="62">
        <v>0</v>
      </c>
    </row>
    <row r="34" spans="1:17" ht="14.25" customHeight="1">
      <c r="A34" s="101" t="s">
        <v>56</v>
      </c>
      <c r="B34" s="26" t="s">
        <v>33</v>
      </c>
      <c r="C34" s="42">
        <v>55</v>
      </c>
      <c r="D34" s="45">
        <v>48</v>
      </c>
      <c r="E34" s="45">
        <v>6</v>
      </c>
      <c r="F34" s="45">
        <v>4</v>
      </c>
      <c r="G34" s="45">
        <v>15</v>
      </c>
      <c r="H34" s="45">
        <v>17</v>
      </c>
      <c r="I34" s="45">
        <v>6</v>
      </c>
      <c r="J34" s="45">
        <v>7</v>
      </c>
      <c r="K34" s="45">
        <v>2</v>
      </c>
      <c r="L34" s="45">
        <v>2</v>
      </c>
      <c r="M34" s="45">
        <v>3</v>
      </c>
      <c r="N34" s="79">
        <v>0</v>
      </c>
      <c r="O34" s="65">
        <v>0</v>
      </c>
      <c r="P34" s="58">
        <v>0</v>
      </c>
      <c r="Q34" s="59">
        <v>0</v>
      </c>
    </row>
    <row r="35" spans="1:17" ht="14.25" customHeight="1">
      <c r="A35" s="102"/>
      <c r="B35" s="27" t="s">
        <v>34</v>
      </c>
      <c r="C35" s="42">
        <v>108</v>
      </c>
      <c r="D35" s="45">
        <v>99</v>
      </c>
      <c r="E35" s="45">
        <v>14</v>
      </c>
      <c r="F35" s="45">
        <v>9</v>
      </c>
      <c r="G35" s="44">
        <v>33</v>
      </c>
      <c r="H35" s="44">
        <v>35</v>
      </c>
      <c r="I35" s="44">
        <v>8</v>
      </c>
      <c r="J35" s="44">
        <v>9</v>
      </c>
      <c r="K35" s="44">
        <v>3</v>
      </c>
      <c r="L35" s="44">
        <v>2</v>
      </c>
      <c r="M35" s="44">
        <v>4</v>
      </c>
      <c r="N35" s="78">
        <v>0</v>
      </c>
      <c r="O35" s="57">
        <v>0</v>
      </c>
      <c r="P35" s="58">
        <v>0</v>
      </c>
      <c r="Q35" s="59">
        <v>0</v>
      </c>
    </row>
    <row r="36" spans="1:17" ht="14.25" customHeight="1">
      <c r="A36" s="103"/>
      <c r="B36" s="27" t="s">
        <v>35</v>
      </c>
      <c r="C36" s="51">
        <v>921208.08</v>
      </c>
      <c r="D36" s="52">
        <v>917592.33</v>
      </c>
      <c r="E36" s="52">
        <v>10210.46</v>
      </c>
      <c r="F36" s="52">
        <v>4396.02</v>
      </c>
      <c r="G36" s="52">
        <v>141896.72</v>
      </c>
      <c r="H36" s="52">
        <v>724782.84</v>
      </c>
      <c r="I36" s="52">
        <v>36306.29</v>
      </c>
      <c r="J36" s="52">
        <v>3615.75</v>
      </c>
      <c r="K36" s="52">
        <v>184.57</v>
      </c>
      <c r="L36" s="52">
        <v>348</v>
      </c>
      <c r="M36" s="52">
        <v>3083.18</v>
      </c>
      <c r="N36" s="81">
        <v>0</v>
      </c>
      <c r="O36" s="82">
        <v>0</v>
      </c>
      <c r="P36" s="61">
        <v>0</v>
      </c>
      <c r="Q36" s="62">
        <v>0</v>
      </c>
    </row>
    <row r="37" spans="1:17" ht="14.25" customHeight="1">
      <c r="A37" s="101" t="s">
        <v>57</v>
      </c>
      <c r="B37" s="26" t="s">
        <v>33</v>
      </c>
      <c r="C37" s="42">
        <v>256</v>
      </c>
      <c r="D37" s="45">
        <v>210</v>
      </c>
      <c r="E37" s="45">
        <v>46</v>
      </c>
      <c r="F37" s="45">
        <v>17</v>
      </c>
      <c r="G37" s="44">
        <v>91</v>
      </c>
      <c r="H37" s="44">
        <v>49</v>
      </c>
      <c r="I37" s="44">
        <v>7</v>
      </c>
      <c r="J37" s="44">
        <v>44</v>
      </c>
      <c r="K37" s="44">
        <v>33</v>
      </c>
      <c r="L37" s="44">
        <v>3</v>
      </c>
      <c r="M37" s="44">
        <v>8</v>
      </c>
      <c r="N37" s="47">
        <v>2</v>
      </c>
      <c r="O37" s="41">
        <v>556</v>
      </c>
      <c r="P37" s="45">
        <v>527</v>
      </c>
      <c r="Q37" s="50">
        <v>29</v>
      </c>
    </row>
    <row r="38" spans="1:17" ht="14.25" customHeight="1">
      <c r="A38" s="102"/>
      <c r="B38" s="27" t="s">
        <v>34</v>
      </c>
      <c r="C38" s="42">
        <v>534</v>
      </c>
      <c r="D38" s="45">
        <v>488</v>
      </c>
      <c r="E38" s="45">
        <v>166</v>
      </c>
      <c r="F38" s="45">
        <v>55</v>
      </c>
      <c r="G38" s="45">
        <v>146</v>
      </c>
      <c r="H38" s="45">
        <v>111</v>
      </c>
      <c r="I38" s="45">
        <v>10</v>
      </c>
      <c r="J38" s="45">
        <v>44</v>
      </c>
      <c r="K38" s="45">
        <v>33</v>
      </c>
      <c r="L38" s="45">
        <v>3</v>
      </c>
      <c r="M38" s="45">
        <v>8</v>
      </c>
      <c r="N38" s="48">
        <v>2</v>
      </c>
      <c r="O38" s="42">
        <v>678</v>
      </c>
      <c r="P38" s="45">
        <v>619</v>
      </c>
      <c r="Q38" s="50">
        <v>59</v>
      </c>
    </row>
    <row r="39" spans="1:17" ht="14.25" customHeight="1">
      <c r="A39" s="103"/>
      <c r="B39" s="27" t="s">
        <v>35</v>
      </c>
      <c r="C39" s="51">
        <v>808481.42</v>
      </c>
      <c r="D39" s="52">
        <v>795383.05</v>
      </c>
      <c r="E39" s="52">
        <v>227501.3</v>
      </c>
      <c r="F39" s="52">
        <v>49313.46</v>
      </c>
      <c r="G39" s="53">
        <v>371816.35</v>
      </c>
      <c r="H39" s="53">
        <v>130973.94</v>
      </c>
      <c r="I39" s="53">
        <v>15778</v>
      </c>
      <c r="J39" s="53">
        <v>12820.04</v>
      </c>
      <c r="K39" s="53">
        <v>7836.82</v>
      </c>
      <c r="L39" s="53">
        <v>1268.07</v>
      </c>
      <c r="M39" s="53">
        <v>3715.15</v>
      </c>
      <c r="N39" s="54">
        <v>278.33</v>
      </c>
      <c r="O39" s="55">
        <v>957</v>
      </c>
      <c r="P39" s="52">
        <v>916</v>
      </c>
      <c r="Q39" s="56">
        <v>41</v>
      </c>
    </row>
    <row r="40" spans="1:17" ht="14.25" customHeight="1">
      <c r="A40" s="101" t="s">
        <v>58</v>
      </c>
      <c r="B40" s="26" t="s">
        <v>33</v>
      </c>
      <c r="C40" s="42">
        <v>99</v>
      </c>
      <c r="D40" s="45">
        <v>80</v>
      </c>
      <c r="E40" s="45">
        <v>25</v>
      </c>
      <c r="F40" s="45">
        <v>7</v>
      </c>
      <c r="G40" s="45">
        <v>27</v>
      </c>
      <c r="H40" s="45">
        <v>16</v>
      </c>
      <c r="I40" s="45">
        <v>5</v>
      </c>
      <c r="J40" s="45">
        <v>17</v>
      </c>
      <c r="K40" s="45">
        <v>11</v>
      </c>
      <c r="L40" s="45">
        <v>2</v>
      </c>
      <c r="M40" s="45">
        <v>4</v>
      </c>
      <c r="N40" s="48">
        <v>2</v>
      </c>
      <c r="O40" s="65">
        <v>0</v>
      </c>
      <c r="P40" s="58">
        <v>0</v>
      </c>
      <c r="Q40" s="59">
        <v>0</v>
      </c>
    </row>
    <row r="41" spans="1:17" ht="14.25" customHeight="1">
      <c r="A41" s="102"/>
      <c r="B41" s="27" t="s">
        <v>34</v>
      </c>
      <c r="C41" s="43">
        <v>241</v>
      </c>
      <c r="D41" s="46">
        <v>222</v>
      </c>
      <c r="E41" s="46">
        <v>116</v>
      </c>
      <c r="F41" s="46">
        <v>18</v>
      </c>
      <c r="G41" s="45">
        <v>40</v>
      </c>
      <c r="H41" s="45">
        <v>41</v>
      </c>
      <c r="I41" s="45">
        <v>7</v>
      </c>
      <c r="J41" s="45">
        <v>17</v>
      </c>
      <c r="K41" s="45">
        <v>11</v>
      </c>
      <c r="L41" s="45">
        <v>2</v>
      </c>
      <c r="M41" s="45">
        <v>4</v>
      </c>
      <c r="N41" s="47">
        <v>2</v>
      </c>
      <c r="O41" s="67">
        <v>0</v>
      </c>
      <c r="P41" s="68">
        <v>0</v>
      </c>
      <c r="Q41" s="69">
        <v>0</v>
      </c>
    </row>
    <row r="42" spans="1:17" ht="14.25" customHeight="1">
      <c r="A42" s="103"/>
      <c r="B42" s="27" t="s">
        <v>35</v>
      </c>
      <c r="C42" s="70">
        <v>266167.56</v>
      </c>
      <c r="D42" s="71">
        <v>260909.09</v>
      </c>
      <c r="E42" s="71">
        <v>136318.98</v>
      </c>
      <c r="F42" s="71">
        <v>27644.57</v>
      </c>
      <c r="G42" s="72">
        <v>71252.86</v>
      </c>
      <c r="H42" s="72">
        <v>18412.68</v>
      </c>
      <c r="I42" s="72">
        <v>7280</v>
      </c>
      <c r="J42" s="72">
        <v>4980.14</v>
      </c>
      <c r="K42" s="72">
        <v>1871</v>
      </c>
      <c r="L42" s="72">
        <v>1029.8</v>
      </c>
      <c r="M42" s="72">
        <v>2079.34</v>
      </c>
      <c r="N42" s="54">
        <v>278.33</v>
      </c>
      <c r="O42" s="73">
        <v>0</v>
      </c>
      <c r="P42" s="74">
        <v>0</v>
      </c>
      <c r="Q42" s="75">
        <v>0</v>
      </c>
    </row>
    <row r="43" spans="1:17" ht="14.25" customHeight="1">
      <c r="A43" s="111" t="str">
        <f>"本年累計辦理土地複丈案件：件數　"&amp;FIXED(C3,0)&amp;"　件；土地筆數："&amp;FIXED(E3,0)&amp;"　筆；面積：　"&amp;FIXED(F3,2)&amp;"　平方公尺"</f>
        <v>本年累計辦理土地複丈案件：件數　12,334　件；土地筆數：26,550　筆；面積：　35,935,449.28　平方公尺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ht="14.25" customHeight="1">
      <c r="A44" s="111" t="str">
        <f>"本年累計辦理建物測量案件：件數　"&amp;FIXED(C4,0)&amp;"　"&amp;"件；建物棟數："&amp;FIXED(E4,0)&amp;"　筆；面積：　"&amp;FIXED(F4,2)&amp;"　平方公尺"</f>
        <v>本年累計辦理建物測量案件：件數　4,585　件；建物棟數：6,253　筆；面積：　2,250,799.49　平方公尺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ht="14.25" customHeight="1">
      <c r="A45" s="113" t="str">
        <f>"本年累計核發謄本：件數"&amp;"　"&amp;FIXED(B5,0)&amp;"　件；張數："&amp;FIXED(D5,0)&amp;"　"&amp;"張。"</f>
        <v>本年累計核發謄本：件數　56,965　件；張數：77,572　張。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7" ht="23.25" customHeight="1" thickBot="1">
      <c r="A46" s="12" t="s">
        <v>16</v>
      </c>
      <c r="B46" s="112">
        <f>A6</f>
        <v>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s="4" customFormat="1" ht="36" customHeight="1">
      <c r="A47" s="7"/>
      <c r="B47" s="6"/>
      <c r="E47" s="8"/>
      <c r="G47" s="9"/>
      <c r="H47" s="9"/>
      <c r="I47" s="9"/>
      <c r="J47" s="9"/>
      <c r="K47" s="9"/>
      <c r="L47" s="9"/>
      <c r="M47" s="9"/>
      <c r="N47" s="9"/>
      <c r="O47" s="9"/>
      <c r="P47" s="7"/>
      <c r="Q47" s="6"/>
    </row>
    <row r="48" spans="1:17" ht="18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1:17" ht="18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</sheetData>
  <sheetProtection/>
  <mergeCells count="28">
    <mergeCell ref="A49:Q49"/>
    <mergeCell ref="B46:Q46"/>
    <mergeCell ref="A31:A33"/>
    <mergeCell ref="A34:A36"/>
    <mergeCell ref="A37:A39"/>
    <mergeCell ref="A40:A42"/>
    <mergeCell ref="A44:Q44"/>
    <mergeCell ref="A45:Q45"/>
    <mergeCell ref="A25:A27"/>
    <mergeCell ref="A28:A30"/>
    <mergeCell ref="A48:Q48"/>
    <mergeCell ref="A43:Q43"/>
    <mergeCell ref="P7:Q7"/>
    <mergeCell ref="P8:Q8"/>
    <mergeCell ref="B8:C8"/>
    <mergeCell ref="A9:Q9"/>
    <mergeCell ref="A19:A21"/>
    <mergeCell ref="A22:A24"/>
    <mergeCell ref="A13:A15"/>
    <mergeCell ref="A16:A18"/>
    <mergeCell ref="C11:C12"/>
    <mergeCell ref="A11:B11"/>
    <mergeCell ref="A12:B12"/>
    <mergeCell ref="A10:Q10"/>
    <mergeCell ref="O11:Q11"/>
    <mergeCell ref="N11:N12"/>
    <mergeCell ref="D11:I11"/>
    <mergeCell ref="J11:M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85" zoomScaleNormal="85" workbookViewId="0" topLeftCell="A19">
      <selection activeCell="A49" sqref="A49:Q49"/>
    </sheetView>
  </sheetViews>
  <sheetFormatPr defaultColWidth="9.33203125" defaultRowHeight="12"/>
  <cols>
    <col min="1" max="1" width="22.33203125" style="3" customWidth="1"/>
    <col min="2" max="2" width="16.83203125" style="0" customWidth="1"/>
    <col min="3" max="17" width="12.66015625" style="0" customWidth="1"/>
  </cols>
  <sheetData>
    <row r="1" spans="1:16" s="11" customFormat="1" ht="31.5" customHeight="1" hidden="1">
      <c r="A1" s="76" t="s">
        <v>99</v>
      </c>
      <c r="B1" s="11" t="s">
        <v>45</v>
      </c>
      <c r="C1" s="11" t="s">
        <v>46</v>
      </c>
      <c r="D1" s="11" t="s">
        <v>47</v>
      </c>
      <c r="E1" s="77" t="s">
        <v>48</v>
      </c>
      <c r="F1" s="11" t="s">
        <v>49</v>
      </c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s="11" customFormat="1" ht="28.5" customHeight="1" hidden="1">
      <c r="A2" s="17"/>
      <c r="E2" s="18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1:16" s="11" customFormat="1" ht="28.5" customHeight="1" hidden="1">
      <c r="A3" s="17"/>
      <c r="C3" s="38">
        <v>12334</v>
      </c>
      <c r="E3" s="38" t="s">
        <v>31</v>
      </c>
      <c r="F3" s="39">
        <v>35935449.28</v>
      </c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16" s="11" customFormat="1" ht="28.5" customHeight="1" hidden="1">
      <c r="A4" s="17"/>
      <c r="C4" s="38">
        <v>4585</v>
      </c>
      <c r="E4" s="38" t="s">
        <v>32</v>
      </c>
      <c r="F4" s="39">
        <v>2250799.49</v>
      </c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s="11" customFormat="1" ht="28.5" customHeight="1" hidden="1">
      <c r="A5" s="17"/>
      <c r="B5" s="40">
        <v>56965</v>
      </c>
      <c r="D5" s="40">
        <v>77572</v>
      </c>
      <c r="E5" s="18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 s="11" customFormat="1" ht="28.5" customHeight="1" hidden="1">
      <c r="A6" s="17"/>
      <c r="E6" s="18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17" s="3" customFormat="1" ht="18" customHeight="1">
      <c r="A7" s="10"/>
      <c r="B7" s="5"/>
      <c r="C7" s="5"/>
      <c r="D7" s="5"/>
      <c r="E7" s="5"/>
      <c r="F7" s="5"/>
      <c r="G7" s="10"/>
      <c r="H7" s="10"/>
      <c r="I7" s="10"/>
      <c r="J7" s="10"/>
      <c r="K7" s="10"/>
      <c r="L7" s="10"/>
      <c r="M7" s="10"/>
      <c r="N7" s="10"/>
      <c r="O7" s="10"/>
      <c r="P7" s="105"/>
      <c r="Q7" s="105"/>
    </row>
    <row r="8" spans="1:17" s="3" customFormat="1" ht="18" customHeight="1">
      <c r="A8" s="10"/>
      <c r="B8" s="107"/>
      <c r="C8" s="108"/>
      <c r="D8" s="5"/>
      <c r="E8" s="5"/>
      <c r="F8" s="5"/>
      <c r="G8" s="10"/>
      <c r="H8" s="10"/>
      <c r="I8" s="10"/>
      <c r="J8" s="10"/>
      <c r="K8" s="10"/>
      <c r="L8" s="10"/>
      <c r="M8" s="10"/>
      <c r="N8" s="10"/>
      <c r="O8" s="10"/>
      <c r="P8" s="106"/>
      <c r="Q8" s="106"/>
    </row>
    <row r="9" spans="1:17" ht="36" customHeight="1">
      <c r="A9" s="109" t="s">
        <v>96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ht="24" customHeight="1" thickBot="1">
      <c r="A10" s="92" t="str">
        <f>F1</f>
        <v>中華民國103年 5月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s="1" customFormat="1" ht="21.75" customHeight="1">
      <c r="A11" s="88" t="s">
        <v>11</v>
      </c>
      <c r="B11" s="89"/>
      <c r="C11" s="86" t="s">
        <v>4</v>
      </c>
      <c r="D11" s="97" t="s">
        <v>12</v>
      </c>
      <c r="E11" s="98"/>
      <c r="F11" s="98"/>
      <c r="G11" s="98"/>
      <c r="H11" s="98"/>
      <c r="I11" s="86"/>
      <c r="J11" s="99" t="s">
        <v>13</v>
      </c>
      <c r="K11" s="94"/>
      <c r="L11" s="94"/>
      <c r="M11" s="100"/>
      <c r="N11" s="95" t="s">
        <v>1</v>
      </c>
      <c r="O11" s="93" t="s">
        <v>14</v>
      </c>
      <c r="P11" s="94"/>
      <c r="Q11" s="94"/>
    </row>
    <row r="12" spans="1:17" s="1" customFormat="1" ht="51.75" customHeight="1" thickBot="1">
      <c r="A12" s="90" t="s">
        <v>93</v>
      </c>
      <c r="B12" s="91"/>
      <c r="C12" s="87"/>
      <c r="D12" s="12" t="s">
        <v>5</v>
      </c>
      <c r="E12" s="13" t="s">
        <v>2</v>
      </c>
      <c r="F12" s="13" t="s">
        <v>0</v>
      </c>
      <c r="G12" s="13" t="s">
        <v>6</v>
      </c>
      <c r="H12" s="12" t="s">
        <v>9</v>
      </c>
      <c r="I12" s="13" t="s">
        <v>3</v>
      </c>
      <c r="J12" s="13" t="s">
        <v>5</v>
      </c>
      <c r="K12" s="13" t="s">
        <v>7</v>
      </c>
      <c r="L12" s="13" t="s">
        <v>8</v>
      </c>
      <c r="M12" s="13" t="s">
        <v>9</v>
      </c>
      <c r="N12" s="96"/>
      <c r="O12" s="12" t="s">
        <v>4</v>
      </c>
      <c r="P12" s="13" t="s">
        <v>10</v>
      </c>
      <c r="Q12" s="14" t="s">
        <v>15</v>
      </c>
    </row>
    <row r="13" spans="1:17" s="2" customFormat="1" ht="14.25" customHeight="1">
      <c r="A13" s="104" t="s">
        <v>90</v>
      </c>
      <c r="B13" s="26" t="s">
        <v>33</v>
      </c>
      <c r="C13" s="41">
        <v>36</v>
      </c>
      <c r="D13" s="44">
        <v>25</v>
      </c>
      <c r="E13" s="44">
        <v>3</v>
      </c>
      <c r="F13" s="44">
        <v>1</v>
      </c>
      <c r="G13" s="44">
        <v>13</v>
      </c>
      <c r="H13" s="44">
        <v>8</v>
      </c>
      <c r="I13" s="63">
        <v>0</v>
      </c>
      <c r="J13" s="44">
        <v>11</v>
      </c>
      <c r="K13" s="44">
        <v>9</v>
      </c>
      <c r="L13" s="63">
        <v>0</v>
      </c>
      <c r="M13" s="44">
        <v>2</v>
      </c>
      <c r="N13" s="78">
        <v>0</v>
      </c>
      <c r="O13" s="57">
        <v>0</v>
      </c>
      <c r="P13" s="63">
        <v>0</v>
      </c>
      <c r="Q13" s="83">
        <v>0</v>
      </c>
    </row>
    <row r="14" spans="1:17" ht="14.25" customHeight="1">
      <c r="A14" s="102"/>
      <c r="B14" s="27" t="s">
        <v>34</v>
      </c>
      <c r="C14" s="42">
        <v>55</v>
      </c>
      <c r="D14" s="45">
        <v>44</v>
      </c>
      <c r="E14" s="45">
        <v>9</v>
      </c>
      <c r="F14" s="45">
        <v>3</v>
      </c>
      <c r="G14" s="45">
        <v>19</v>
      </c>
      <c r="H14" s="45">
        <v>13</v>
      </c>
      <c r="I14" s="58">
        <v>0</v>
      </c>
      <c r="J14" s="45">
        <v>11</v>
      </c>
      <c r="K14" s="45">
        <v>9</v>
      </c>
      <c r="L14" s="58">
        <v>0</v>
      </c>
      <c r="M14" s="45">
        <v>2</v>
      </c>
      <c r="N14" s="79">
        <v>0</v>
      </c>
      <c r="O14" s="65">
        <v>0</v>
      </c>
      <c r="P14" s="58">
        <v>0</v>
      </c>
      <c r="Q14" s="59">
        <v>0</v>
      </c>
    </row>
    <row r="15" spans="1:17" ht="14.25" customHeight="1">
      <c r="A15" s="103"/>
      <c r="B15" s="27" t="s">
        <v>35</v>
      </c>
      <c r="C15" s="51">
        <v>48974.44</v>
      </c>
      <c r="D15" s="52">
        <v>46658.44</v>
      </c>
      <c r="E15" s="52">
        <v>2400.81</v>
      </c>
      <c r="F15" s="52">
        <v>315.52</v>
      </c>
      <c r="G15" s="53">
        <v>38646.51</v>
      </c>
      <c r="H15" s="53">
        <v>5295.6</v>
      </c>
      <c r="I15" s="64">
        <v>0</v>
      </c>
      <c r="J15" s="53">
        <v>2316</v>
      </c>
      <c r="K15" s="53">
        <v>1620</v>
      </c>
      <c r="L15" s="64">
        <v>0</v>
      </c>
      <c r="M15" s="53">
        <v>696</v>
      </c>
      <c r="N15" s="80">
        <v>0</v>
      </c>
      <c r="O15" s="60">
        <v>0</v>
      </c>
      <c r="P15" s="61">
        <v>0</v>
      </c>
      <c r="Q15" s="62">
        <v>0</v>
      </c>
    </row>
    <row r="16" spans="1:17" ht="14.25" customHeight="1">
      <c r="A16" s="101" t="s">
        <v>59</v>
      </c>
      <c r="B16" s="26" t="s">
        <v>33</v>
      </c>
      <c r="C16" s="42">
        <v>34</v>
      </c>
      <c r="D16" s="45">
        <v>29</v>
      </c>
      <c r="E16" s="45">
        <v>2</v>
      </c>
      <c r="F16" s="45">
        <v>5</v>
      </c>
      <c r="G16" s="44">
        <v>15</v>
      </c>
      <c r="H16" s="44">
        <v>7</v>
      </c>
      <c r="I16" s="63">
        <v>0</v>
      </c>
      <c r="J16" s="44">
        <v>5</v>
      </c>
      <c r="K16" s="44">
        <v>2</v>
      </c>
      <c r="L16" s="44">
        <v>1</v>
      </c>
      <c r="M16" s="44">
        <v>2</v>
      </c>
      <c r="N16" s="78">
        <v>0</v>
      </c>
      <c r="O16" s="57">
        <v>0</v>
      </c>
      <c r="P16" s="58">
        <v>0</v>
      </c>
      <c r="Q16" s="59">
        <v>0</v>
      </c>
    </row>
    <row r="17" spans="1:17" ht="14.25" customHeight="1">
      <c r="A17" s="102"/>
      <c r="B17" s="27" t="s">
        <v>34</v>
      </c>
      <c r="C17" s="42">
        <v>78</v>
      </c>
      <c r="D17" s="45">
        <v>73</v>
      </c>
      <c r="E17" s="45">
        <v>5</v>
      </c>
      <c r="F17" s="45">
        <v>22</v>
      </c>
      <c r="G17" s="44">
        <v>30</v>
      </c>
      <c r="H17" s="44">
        <v>16</v>
      </c>
      <c r="I17" s="63">
        <v>0</v>
      </c>
      <c r="J17" s="44">
        <v>5</v>
      </c>
      <c r="K17" s="44">
        <v>2</v>
      </c>
      <c r="L17" s="44">
        <v>1</v>
      </c>
      <c r="M17" s="44">
        <v>2</v>
      </c>
      <c r="N17" s="78">
        <v>0</v>
      </c>
      <c r="O17" s="57">
        <v>0</v>
      </c>
      <c r="P17" s="58">
        <v>0</v>
      </c>
      <c r="Q17" s="59">
        <v>0</v>
      </c>
    </row>
    <row r="18" spans="1:17" ht="14.25" customHeight="1">
      <c r="A18" s="103"/>
      <c r="B18" s="27" t="s">
        <v>35</v>
      </c>
      <c r="C18" s="51">
        <v>92430.35</v>
      </c>
      <c r="D18" s="52">
        <v>90110.27</v>
      </c>
      <c r="E18" s="52">
        <v>10353</v>
      </c>
      <c r="F18" s="52">
        <v>10916.37</v>
      </c>
      <c r="G18" s="53">
        <v>59280.24</v>
      </c>
      <c r="H18" s="53">
        <v>9560.66</v>
      </c>
      <c r="I18" s="64">
        <v>0</v>
      </c>
      <c r="J18" s="53">
        <v>2320.08</v>
      </c>
      <c r="K18" s="53">
        <v>1142</v>
      </c>
      <c r="L18" s="53">
        <v>238.27</v>
      </c>
      <c r="M18" s="53">
        <v>939.81</v>
      </c>
      <c r="N18" s="80">
        <v>0</v>
      </c>
      <c r="O18" s="60">
        <v>0</v>
      </c>
      <c r="P18" s="61">
        <v>0</v>
      </c>
      <c r="Q18" s="62">
        <v>0</v>
      </c>
    </row>
    <row r="19" spans="1:17" ht="14.25" customHeight="1">
      <c r="A19" s="101" t="s">
        <v>60</v>
      </c>
      <c r="B19" s="26" t="s">
        <v>33</v>
      </c>
      <c r="C19" s="42">
        <v>53</v>
      </c>
      <c r="D19" s="45">
        <v>43</v>
      </c>
      <c r="E19" s="45">
        <v>9</v>
      </c>
      <c r="F19" s="45">
        <v>3</v>
      </c>
      <c r="G19" s="44">
        <v>19</v>
      </c>
      <c r="H19" s="44">
        <v>11</v>
      </c>
      <c r="I19" s="44">
        <v>1</v>
      </c>
      <c r="J19" s="44">
        <v>10</v>
      </c>
      <c r="K19" s="44">
        <v>10</v>
      </c>
      <c r="L19" s="63">
        <v>0</v>
      </c>
      <c r="M19" s="63">
        <v>0</v>
      </c>
      <c r="N19" s="78">
        <v>0</v>
      </c>
      <c r="O19" s="57">
        <v>0</v>
      </c>
      <c r="P19" s="58">
        <v>0</v>
      </c>
      <c r="Q19" s="59">
        <v>0</v>
      </c>
    </row>
    <row r="20" spans="1:17" ht="14.25" customHeight="1">
      <c r="A20" s="102"/>
      <c r="B20" s="27" t="s">
        <v>34</v>
      </c>
      <c r="C20" s="42">
        <v>92</v>
      </c>
      <c r="D20" s="45">
        <v>82</v>
      </c>
      <c r="E20" s="45">
        <v>19</v>
      </c>
      <c r="F20" s="45">
        <v>7</v>
      </c>
      <c r="G20" s="44">
        <v>31</v>
      </c>
      <c r="H20" s="44">
        <v>24</v>
      </c>
      <c r="I20" s="44">
        <v>1</v>
      </c>
      <c r="J20" s="44">
        <v>10</v>
      </c>
      <c r="K20" s="44">
        <v>10</v>
      </c>
      <c r="L20" s="63">
        <v>0</v>
      </c>
      <c r="M20" s="63">
        <v>0</v>
      </c>
      <c r="N20" s="78">
        <v>0</v>
      </c>
      <c r="O20" s="57">
        <v>0</v>
      </c>
      <c r="P20" s="58">
        <v>0</v>
      </c>
      <c r="Q20" s="59">
        <v>0</v>
      </c>
    </row>
    <row r="21" spans="1:17" ht="14.25" customHeight="1">
      <c r="A21" s="103"/>
      <c r="B21" s="27" t="s">
        <v>35</v>
      </c>
      <c r="C21" s="51">
        <v>135185.07</v>
      </c>
      <c r="D21" s="52">
        <v>132774.25</v>
      </c>
      <c r="E21" s="52">
        <v>32460.51</v>
      </c>
      <c r="F21" s="52">
        <v>7145</v>
      </c>
      <c r="G21" s="53">
        <v>69938.74</v>
      </c>
      <c r="H21" s="53">
        <v>20555</v>
      </c>
      <c r="I21" s="53">
        <v>2675</v>
      </c>
      <c r="J21" s="53">
        <v>2410.82</v>
      </c>
      <c r="K21" s="53">
        <v>2410.82</v>
      </c>
      <c r="L21" s="64">
        <v>0</v>
      </c>
      <c r="M21" s="64">
        <v>0</v>
      </c>
      <c r="N21" s="80">
        <v>0</v>
      </c>
      <c r="O21" s="60">
        <v>0</v>
      </c>
      <c r="P21" s="61">
        <v>0</v>
      </c>
      <c r="Q21" s="62">
        <v>0</v>
      </c>
    </row>
    <row r="22" spans="1:17" ht="14.25" customHeight="1">
      <c r="A22" s="101" t="s">
        <v>61</v>
      </c>
      <c r="B22" s="26" t="s">
        <v>33</v>
      </c>
      <c r="C22" s="42">
        <v>34</v>
      </c>
      <c r="D22" s="45">
        <v>33</v>
      </c>
      <c r="E22" s="45">
        <v>7</v>
      </c>
      <c r="F22" s="45">
        <v>1</v>
      </c>
      <c r="G22" s="44">
        <v>17</v>
      </c>
      <c r="H22" s="44">
        <v>7</v>
      </c>
      <c r="I22" s="44">
        <v>1</v>
      </c>
      <c r="J22" s="44">
        <v>1</v>
      </c>
      <c r="K22" s="44">
        <v>1</v>
      </c>
      <c r="L22" s="63">
        <v>0</v>
      </c>
      <c r="M22" s="63">
        <v>0</v>
      </c>
      <c r="N22" s="78">
        <v>0</v>
      </c>
      <c r="O22" s="57">
        <v>0</v>
      </c>
      <c r="P22" s="58">
        <v>0</v>
      </c>
      <c r="Q22" s="59">
        <v>0</v>
      </c>
    </row>
    <row r="23" spans="1:17" ht="14.25" customHeight="1">
      <c r="A23" s="102"/>
      <c r="B23" s="27" t="s">
        <v>34</v>
      </c>
      <c r="C23" s="42">
        <v>68</v>
      </c>
      <c r="D23" s="45">
        <v>67</v>
      </c>
      <c r="E23" s="45">
        <v>17</v>
      </c>
      <c r="F23" s="45">
        <v>5</v>
      </c>
      <c r="G23" s="44">
        <v>26</v>
      </c>
      <c r="H23" s="44">
        <v>17</v>
      </c>
      <c r="I23" s="44">
        <v>2</v>
      </c>
      <c r="J23" s="44">
        <v>1</v>
      </c>
      <c r="K23" s="44">
        <v>1</v>
      </c>
      <c r="L23" s="63">
        <v>0</v>
      </c>
      <c r="M23" s="63">
        <v>0</v>
      </c>
      <c r="N23" s="78">
        <v>0</v>
      </c>
      <c r="O23" s="57">
        <v>0</v>
      </c>
      <c r="P23" s="58">
        <v>0</v>
      </c>
      <c r="Q23" s="59">
        <v>0</v>
      </c>
    </row>
    <row r="24" spans="1:17" ht="14.25" customHeight="1">
      <c r="A24" s="103"/>
      <c r="B24" s="27" t="s">
        <v>35</v>
      </c>
      <c r="C24" s="51">
        <v>265724</v>
      </c>
      <c r="D24" s="52">
        <v>264931</v>
      </c>
      <c r="E24" s="52">
        <v>45968</v>
      </c>
      <c r="F24" s="52">
        <v>3292</v>
      </c>
      <c r="G24" s="53">
        <v>132698</v>
      </c>
      <c r="H24" s="53">
        <v>77150</v>
      </c>
      <c r="I24" s="53">
        <v>5823</v>
      </c>
      <c r="J24" s="53">
        <v>793</v>
      </c>
      <c r="K24" s="53">
        <v>793</v>
      </c>
      <c r="L24" s="64">
        <v>0</v>
      </c>
      <c r="M24" s="64">
        <v>0</v>
      </c>
      <c r="N24" s="80">
        <v>0</v>
      </c>
      <c r="O24" s="60">
        <v>0</v>
      </c>
      <c r="P24" s="61">
        <v>0</v>
      </c>
      <c r="Q24" s="62">
        <v>0</v>
      </c>
    </row>
    <row r="25" spans="1:17" ht="14.25" customHeight="1">
      <c r="A25" s="101" t="s">
        <v>62</v>
      </c>
      <c r="B25" s="26" t="s">
        <v>33</v>
      </c>
      <c r="C25" s="42">
        <v>393</v>
      </c>
      <c r="D25" s="45">
        <v>302</v>
      </c>
      <c r="E25" s="45">
        <v>45</v>
      </c>
      <c r="F25" s="45">
        <v>14</v>
      </c>
      <c r="G25" s="44">
        <v>113</v>
      </c>
      <c r="H25" s="44">
        <v>121</v>
      </c>
      <c r="I25" s="44">
        <v>9</v>
      </c>
      <c r="J25" s="44">
        <v>91</v>
      </c>
      <c r="K25" s="44">
        <v>66</v>
      </c>
      <c r="L25" s="44">
        <v>4</v>
      </c>
      <c r="M25" s="44">
        <v>21</v>
      </c>
      <c r="N25" s="78">
        <v>0</v>
      </c>
      <c r="O25" s="41">
        <v>1304</v>
      </c>
      <c r="P25" s="45">
        <v>1208</v>
      </c>
      <c r="Q25" s="50">
        <v>96</v>
      </c>
    </row>
    <row r="26" spans="1:17" ht="14.25" customHeight="1">
      <c r="A26" s="102"/>
      <c r="B26" s="27" t="s">
        <v>34</v>
      </c>
      <c r="C26" s="42">
        <v>777</v>
      </c>
      <c r="D26" s="45">
        <v>667</v>
      </c>
      <c r="E26" s="45">
        <v>179</v>
      </c>
      <c r="F26" s="45">
        <v>37</v>
      </c>
      <c r="G26" s="44">
        <v>117</v>
      </c>
      <c r="H26" s="44">
        <v>312</v>
      </c>
      <c r="I26" s="44">
        <v>22</v>
      </c>
      <c r="J26" s="44">
        <v>110</v>
      </c>
      <c r="K26" s="44">
        <v>74</v>
      </c>
      <c r="L26" s="44">
        <v>4</v>
      </c>
      <c r="M26" s="44">
        <v>32</v>
      </c>
      <c r="N26" s="78">
        <v>0</v>
      </c>
      <c r="O26" s="41">
        <v>1855</v>
      </c>
      <c r="P26" s="45">
        <v>1522</v>
      </c>
      <c r="Q26" s="50">
        <v>333</v>
      </c>
    </row>
    <row r="27" spans="1:17" ht="14.25" customHeight="1">
      <c r="A27" s="103"/>
      <c r="B27" s="27" t="s">
        <v>35</v>
      </c>
      <c r="C27" s="51">
        <v>1396620.54</v>
      </c>
      <c r="D27" s="52">
        <v>1342246.85</v>
      </c>
      <c r="E27" s="52">
        <v>98250.15</v>
      </c>
      <c r="F27" s="52">
        <v>47864.32</v>
      </c>
      <c r="G27" s="53">
        <v>235448.58</v>
      </c>
      <c r="H27" s="53">
        <v>947419.66</v>
      </c>
      <c r="I27" s="53">
        <v>13264.14</v>
      </c>
      <c r="J27" s="53">
        <v>54373.69</v>
      </c>
      <c r="K27" s="53">
        <v>2842.8</v>
      </c>
      <c r="L27" s="53">
        <v>16521.18</v>
      </c>
      <c r="M27" s="53">
        <v>35009.71</v>
      </c>
      <c r="N27" s="80">
        <v>0</v>
      </c>
      <c r="O27" s="55">
        <v>2052</v>
      </c>
      <c r="P27" s="52">
        <v>1947</v>
      </c>
      <c r="Q27" s="56">
        <v>105</v>
      </c>
    </row>
    <row r="28" spans="1:17" ht="14.25" customHeight="1">
      <c r="A28" s="101" t="s">
        <v>63</v>
      </c>
      <c r="B28" s="26" t="s">
        <v>33</v>
      </c>
      <c r="C28" s="42">
        <v>136</v>
      </c>
      <c r="D28" s="45">
        <v>71</v>
      </c>
      <c r="E28" s="45">
        <v>12</v>
      </c>
      <c r="F28" s="45">
        <v>5</v>
      </c>
      <c r="G28" s="44">
        <v>24</v>
      </c>
      <c r="H28" s="44">
        <v>24</v>
      </c>
      <c r="I28" s="44">
        <v>6</v>
      </c>
      <c r="J28" s="44">
        <v>65</v>
      </c>
      <c r="K28" s="44">
        <v>60</v>
      </c>
      <c r="L28" s="44">
        <v>2</v>
      </c>
      <c r="M28" s="44">
        <v>3</v>
      </c>
      <c r="N28" s="78">
        <v>0</v>
      </c>
      <c r="O28" s="57">
        <v>0</v>
      </c>
      <c r="P28" s="58">
        <v>0</v>
      </c>
      <c r="Q28" s="59">
        <v>0</v>
      </c>
    </row>
    <row r="29" spans="1:17" ht="14.25" customHeight="1">
      <c r="A29" s="102"/>
      <c r="B29" s="27" t="s">
        <v>34</v>
      </c>
      <c r="C29" s="42">
        <v>251</v>
      </c>
      <c r="D29" s="45">
        <v>177</v>
      </c>
      <c r="E29" s="45">
        <v>64</v>
      </c>
      <c r="F29" s="45">
        <v>11</v>
      </c>
      <c r="G29" s="44">
        <v>27</v>
      </c>
      <c r="H29" s="44">
        <v>64</v>
      </c>
      <c r="I29" s="44">
        <v>11</v>
      </c>
      <c r="J29" s="44">
        <v>74</v>
      </c>
      <c r="K29" s="44">
        <v>68</v>
      </c>
      <c r="L29" s="44">
        <v>2</v>
      </c>
      <c r="M29" s="44">
        <v>4</v>
      </c>
      <c r="N29" s="78">
        <v>0</v>
      </c>
      <c r="O29" s="57">
        <v>0</v>
      </c>
      <c r="P29" s="58">
        <v>0</v>
      </c>
      <c r="Q29" s="59">
        <v>0</v>
      </c>
    </row>
    <row r="30" spans="1:17" ht="14.25" customHeight="1">
      <c r="A30" s="103"/>
      <c r="B30" s="27" t="s">
        <v>35</v>
      </c>
      <c r="C30" s="51">
        <v>94891.24</v>
      </c>
      <c r="D30" s="52">
        <v>89491.02</v>
      </c>
      <c r="E30" s="52">
        <v>16224.94</v>
      </c>
      <c r="F30" s="52">
        <v>10707.11</v>
      </c>
      <c r="G30" s="53">
        <v>27337.86</v>
      </c>
      <c r="H30" s="53">
        <v>32004.43</v>
      </c>
      <c r="I30" s="53">
        <v>3216.68</v>
      </c>
      <c r="J30" s="53">
        <v>5400.22</v>
      </c>
      <c r="K30" s="53">
        <v>1361.22</v>
      </c>
      <c r="L30" s="53">
        <v>2278</v>
      </c>
      <c r="M30" s="53">
        <v>1761</v>
      </c>
      <c r="N30" s="80">
        <v>0</v>
      </c>
      <c r="O30" s="60">
        <v>0</v>
      </c>
      <c r="P30" s="61">
        <v>0</v>
      </c>
      <c r="Q30" s="62">
        <v>0</v>
      </c>
    </row>
    <row r="31" spans="1:17" ht="14.25" customHeight="1">
      <c r="A31" s="101" t="s">
        <v>64</v>
      </c>
      <c r="B31" s="26" t="s">
        <v>33</v>
      </c>
      <c r="C31" s="42">
        <v>80</v>
      </c>
      <c r="D31" s="45">
        <v>71</v>
      </c>
      <c r="E31" s="45">
        <v>6</v>
      </c>
      <c r="F31" s="45">
        <v>2</v>
      </c>
      <c r="G31" s="44">
        <v>35</v>
      </c>
      <c r="H31" s="44">
        <v>26</v>
      </c>
      <c r="I31" s="44">
        <v>2</v>
      </c>
      <c r="J31" s="44">
        <v>9</v>
      </c>
      <c r="K31" s="44">
        <v>1</v>
      </c>
      <c r="L31" s="44">
        <v>2</v>
      </c>
      <c r="M31" s="44">
        <v>6</v>
      </c>
      <c r="N31" s="78">
        <v>0</v>
      </c>
      <c r="O31" s="57">
        <v>0</v>
      </c>
      <c r="P31" s="58">
        <v>0</v>
      </c>
      <c r="Q31" s="59">
        <v>0</v>
      </c>
    </row>
    <row r="32" spans="1:17" ht="14.25" customHeight="1">
      <c r="A32" s="102"/>
      <c r="B32" s="27" t="s">
        <v>34</v>
      </c>
      <c r="C32" s="42">
        <v>140</v>
      </c>
      <c r="D32" s="45">
        <v>129</v>
      </c>
      <c r="E32" s="45">
        <v>15</v>
      </c>
      <c r="F32" s="45">
        <v>4</v>
      </c>
      <c r="G32" s="45">
        <v>36</v>
      </c>
      <c r="H32" s="45">
        <v>64</v>
      </c>
      <c r="I32" s="45">
        <v>10</v>
      </c>
      <c r="J32" s="45">
        <v>11</v>
      </c>
      <c r="K32" s="45">
        <v>1</v>
      </c>
      <c r="L32" s="45">
        <v>2</v>
      </c>
      <c r="M32" s="45">
        <v>8</v>
      </c>
      <c r="N32" s="79">
        <v>0</v>
      </c>
      <c r="O32" s="65">
        <v>0</v>
      </c>
      <c r="P32" s="58">
        <v>0</v>
      </c>
      <c r="Q32" s="59">
        <v>0</v>
      </c>
    </row>
    <row r="33" spans="1:17" ht="14.25" customHeight="1">
      <c r="A33" s="103"/>
      <c r="B33" s="27" t="s">
        <v>35</v>
      </c>
      <c r="C33" s="51">
        <v>238712.92</v>
      </c>
      <c r="D33" s="52">
        <v>218652.12</v>
      </c>
      <c r="E33" s="52">
        <v>30566.16</v>
      </c>
      <c r="F33" s="52">
        <v>1108.55</v>
      </c>
      <c r="G33" s="53">
        <v>68659.49</v>
      </c>
      <c r="H33" s="53">
        <v>108370.46</v>
      </c>
      <c r="I33" s="53">
        <v>9947.46</v>
      </c>
      <c r="J33" s="53">
        <v>20060.8</v>
      </c>
      <c r="K33" s="53">
        <v>315.96</v>
      </c>
      <c r="L33" s="53">
        <v>14243.18</v>
      </c>
      <c r="M33" s="53">
        <v>5501.66</v>
      </c>
      <c r="N33" s="80">
        <v>0</v>
      </c>
      <c r="O33" s="60">
        <v>0</v>
      </c>
      <c r="P33" s="61">
        <v>0</v>
      </c>
      <c r="Q33" s="62">
        <v>0</v>
      </c>
    </row>
    <row r="34" spans="1:17" ht="14.25" customHeight="1">
      <c r="A34" s="101" t="s">
        <v>65</v>
      </c>
      <c r="B34" s="26" t="s">
        <v>33</v>
      </c>
      <c r="C34" s="42">
        <v>41</v>
      </c>
      <c r="D34" s="45">
        <v>38</v>
      </c>
      <c r="E34" s="45">
        <v>6</v>
      </c>
      <c r="F34" s="45">
        <v>3</v>
      </c>
      <c r="G34" s="45">
        <v>17</v>
      </c>
      <c r="H34" s="45">
        <v>11</v>
      </c>
      <c r="I34" s="45">
        <v>1</v>
      </c>
      <c r="J34" s="45">
        <v>3</v>
      </c>
      <c r="K34" s="45">
        <v>1</v>
      </c>
      <c r="L34" s="58">
        <v>0</v>
      </c>
      <c r="M34" s="45">
        <v>2</v>
      </c>
      <c r="N34" s="79">
        <v>0</v>
      </c>
      <c r="O34" s="65">
        <v>0</v>
      </c>
      <c r="P34" s="58">
        <v>0</v>
      </c>
      <c r="Q34" s="59">
        <v>0</v>
      </c>
    </row>
    <row r="35" spans="1:17" ht="14.25" customHeight="1">
      <c r="A35" s="102"/>
      <c r="B35" s="27" t="s">
        <v>34</v>
      </c>
      <c r="C35" s="42">
        <v>86</v>
      </c>
      <c r="D35" s="45">
        <v>83</v>
      </c>
      <c r="E35" s="45">
        <v>29</v>
      </c>
      <c r="F35" s="45">
        <v>9</v>
      </c>
      <c r="G35" s="44">
        <v>17</v>
      </c>
      <c r="H35" s="44">
        <v>27</v>
      </c>
      <c r="I35" s="44">
        <v>1</v>
      </c>
      <c r="J35" s="44">
        <v>3</v>
      </c>
      <c r="K35" s="44">
        <v>1</v>
      </c>
      <c r="L35" s="63">
        <v>0</v>
      </c>
      <c r="M35" s="44">
        <v>2</v>
      </c>
      <c r="N35" s="78">
        <v>0</v>
      </c>
      <c r="O35" s="57">
        <v>0</v>
      </c>
      <c r="P35" s="58">
        <v>0</v>
      </c>
      <c r="Q35" s="59">
        <v>0</v>
      </c>
    </row>
    <row r="36" spans="1:17" ht="14.25" customHeight="1">
      <c r="A36" s="103"/>
      <c r="B36" s="27" t="s">
        <v>35</v>
      </c>
      <c r="C36" s="51">
        <v>40638.67</v>
      </c>
      <c r="D36" s="52">
        <v>40192.69</v>
      </c>
      <c r="E36" s="52">
        <v>3501.77</v>
      </c>
      <c r="F36" s="52">
        <v>4339.3</v>
      </c>
      <c r="G36" s="52">
        <v>21452</v>
      </c>
      <c r="H36" s="52">
        <v>10799.62</v>
      </c>
      <c r="I36" s="52">
        <v>100</v>
      </c>
      <c r="J36" s="52">
        <v>445.98</v>
      </c>
      <c r="K36" s="52">
        <v>225.28</v>
      </c>
      <c r="L36" s="61">
        <v>0</v>
      </c>
      <c r="M36" s="52">
        <v>220.7</v>
      </c>
      <c r="N36" s="81">
        <v>0</v>
      </c>
      <c r="O36" s="82">
        <v>0</v>
      </c>
      <c r="P36" s="61">
        <v>0</v>
      </c>
      <c r="Q36" s="62">
        <v>0</v>
      </c>
    </row>
    <row r="37" spans="1:17" ht="14.25" customHeight="1">
      <c r="A37" s="101" t="s">
        <v>66</v>
      </c>
      <c r="B37" s="26" t="s">
        <v>33</v>
      </c>
      <c r="C37" s="42">
        <v>64</v>
      </c>
      <c r="D37" s="45">
        <v>58</v>
      </c>
      <c r="E37" s="45">
        <v>16</v>
      </c>
      <c r="F37" s="45">
        <v>3</v>
      </c>
      <c r="G37" s="44">
        <v>20</v>
      </c>
      <c r="H37" s="44">
        <v>19</v>
      </c>
      <c r="I37" s="63">
        <v>0</v>
      </c>
      <c r="J37" s="44">
        <v>6</v>
      </c>
      <c r="K37" s="44">
        <v>3</v>
      </c>
      <c r="L37" s="63">
        <v>0</v>
      </c>
      <c r="M37" s="44">
        <v>3</v>
      </c>
      <c r="N37" s="78">
        <v>0</v>
      </c>
      <c r="O37" s="57">
        <v>0</v>
      </c>
      <c r="P37" s="58">
        <v>0</v>
      </c>
      <c r="Q37" s="59">
        <v>0</v>
      </c>
    </row>
    <row r="38" spans="1:17" ht="14.25" customHeight="1">
      <c r="A38" s="102"/>
      <c r="B38" s="27" t="s">
        <v>34</v>
      </c>
      <c r="C38" s="42">
        <v>138</v>
      </c>
      <c r="D38" s="45">
        <v>128</v>
      </c>
      <c r="E38" s="45">
        <v>53</v>
      </c>
      <c r="F38" s="45">
        <v>9</v>
      </c>
      <c r="G38" s="45">
        <v>20</v>
      </c>
      <c r="H38" s="45">
        <v>46</v>
      </c>
      <c r="I38" s="58">
        <v>0</v>
      </c>
      <c r="J38" s="45">
        <v>10</v>
      </c>
      <c r="K38" s="45">
        <v>3</v>
      </c>
      <c r="L38" s="58">
        <v>0</v>
      </c>
      <c r="M38" s="45">
        <v>7</v>
      </c>
      <c r="N38" s="79">
        <v>0</v>
      </c>
      <c r="O38" s="65">
        <v>0</v>
      </c>
      <c r="P38" s="58">
        <v>0</v>
      </c>
      <c r="Q38" s="59">
        <v>0</v>
      </c>
    </row>
    <row r="39" spans="1:17" ht="14.25" customHeight="1">
      <c r="A39" s="103"/>
      <c r="B39" s="27" t="s">
        <v>35</v>
      </c>
      <c r="C39" s="51">
        <v>266946.36</v>
      </c>
      <c r="D39" s="52">
        <v>252827.36</v>
      </c>
      <c r="E39" s="52">
        <v>43789</v>
      </c>
      <c r="F39" s="52">
        <v>30952</v>
      </c>
      <c r="G39" s="53">
        <v>42190.27</v>
      </c>
      <c r="H39" s="53">
        <v>135896.09</v>
      </c>
      <c r="I39" s="64">
        <v>0</v>
      </c>
      <c r="J39" s="53">
        <v>14119</v>
      </c>
      <c r="K39" s="53">
        <v>893</v>
      </c>
      <c r="L39" s="64">
        <v>0</v>
      </c>
      <c r="M39" s="53">
        <v>13226</v>
      </c>
      <c r="N39" s="80">
        <v>0</v>
      </c>
      <c r="O39" s="60">
        <v>0</v>
      </c>
      <c r="P39" s="61">
        <v>0</v>
      </c>
      <c r="Q39" s="62">
        <v>0</v>
      </c>
    </row>
    <row r="40" spans="1:17" ht="14.25" customHeight="1">
      <c r="A40" s="101" t="s">
        <v>67</v>
      </c>
      <c r="B40" s="26" t="s">
        <v>33</v>
      </c>
      <c r="C40" s="42">
        <v>53</v>
      </c>
      <c r="D40" s="45">
        <v>47</v>
      </c>
      <c r="E40" s="45">
        <v>4</v>
      </c>
      <c r="F40" s="45">
        <v>1</v>
      </c>
      <c r="G40" s="45">
        <v>9</v>
      </c>
      <c r="H40" s="45">
        <v>33</v>
      </c>
      <c r="I40" s="58">
        <v>0</v>
      </c>
      <c r="J40" s="45">
        <v>6</v>
      </c>
      <c r="K40" s="45">
        <v>1</v>
      </c>
      <c r="L40" s="58">
        <v>0</v>
      </c>
      <c r="M40" s="45">
        <v>5</v>
      </c>
      <c r="N40" s="79">
        <v>0</v>
      </c>
      <c r="O40" s="65">
        <v>0</v>
      </c>
      <c r="P40" s="58">
        <v>0</v>
      </c>
      <c r="Q40" s="59">
        <v>0</v>
      </c>
    </row>
    <row r="41" spans="1:17" ht="14.25" customHeight="1">
      <c r="A41" s="102"/>
      <c r="B41" s="27" t="s">
        <v>34</v>
      </c>
      <c r="C41" s="43">
        <v>133</v>
      </c>
      <c r="D41" s="46">
        <v>125</v>
      </c>
      <c r="E41" s="46">
        <v>15</v>
      </c>
      <c r="F41" s="46">
        <v>4</v>
      </c>
      <c r="G41" s="45">
        <v>9</v>
      </c>
      <c r="H41" s="45">
        <v>97</v>
      </c>
      <c r="I41" s="58">
        <v>0</v>
      </c>
      <c r="J41" s="45">
        <v>8</v>
      </c>
      <c r="K41" s="45">
        <v>1</v>
      </c>
      <c r="L41" s="58">
        <v>0</v>
      </c>
      <c r="M41" s="45">
        <v>7</v>
      </c>
      <c r="N41" s="78">
        <v>0</v>
      </c>
      <c r="O41" s="67">
        <v>0</v>
      </c>
      <c r="P41" s="68">
        <v>0</v>
      </c>
      <c r="Q41" s="69">
        <v>0</v>
      </c>
    </row>
    <row r="42" spans="1:17" ht="14.25" customHeight="1">
      <c r="A42" s="103"/>
      <c r="B42" s="27" t="s">
        <v>35</v>
      </c>
      <c r="C42" s="70">
        <v>665911.67</v>
      </c>
      <c r="D42" s="71">
        <v>663301.44</v>
      </c>
      <c r="E42" s="71">
        <v>2635.28</v>
      </c>
      <c r="F42" s="71">
        <v>757.36</v>
      </c>
      <c r="G42" s="72">
        <v>12533</v>
      </c>
      <c r="H42" s="72">
        <v>647375.8</v>
      </c>
      <c r="I42" s="84">
        <v>0</v>
      </c>
      <c r="J42" s="72">
        <v>2610.23</v>
      </c>
      <c r="K42" s="72">
        <v>47.34</v>
      </c>
      <c r="L42" s="84">
        <v>0</v>
      </c>
      <c r="M42" s="72">
        <v>2562.89</v>
      </c>
      <c r="N42" s="80">
        <v>0</v>
      </c>
      <c r="O42" s="73">
        <v>0</v>
      </c>
      <c r="P42" s="74">
        <v>0</v>
      </c>
      <c r="Q42" s="75">
        <v>0</v>
      </c>
    </row>
    <row r="43" spans="1:17" ht="14.25" customHeight="1">
      <c r="A43" s="111" t="str">
        <f>"本年累計辦理土地複丈案件：件數　"&amp;FIXED(C3,0)&amp;"　件；土地筆數："&amp;FIXED(E3,0)&amp;"　筆；面積：　"&amp;FIXED(F3,2)&amp;"　平方公尺"</f>
        <v>本年累計辦理土地複丈案件：件數　12,334　件；土地筆數：26,550　筆；面積：　35,935,449.28　平方公尺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ht="14.25" customHeight="1">
      <c r="A44" s="111" t="str">
        <f>"本年累計辦理建物測量案件：件數　"&amp;FIXED(C4,0)&amp;"　"&amp;"件；建物棟數："&amp;FIXED(E4,0)&amp;"　筆；面積：　"&amp;FIXED(F4,2)&amp;"　平方公尺"</f>
        <v>本年累計辦理建物測量案件：件數　4,585　件；建物棟數：6,253　筆；面積：　2,250,799.49　平方公尺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ht="14.25" customHeight="1">
      <c r="A45" s="113" t="str">
        <f>"本年累計核發謄本：件數"&amp;"　"&amp;FIXED(B5,0)&amp;"　件；張數："&amp;FIXED(D5,0)&amp;"　"&amp;"張。"</f>
        <v>本年累計核發謄本：件數　56,965　件；張數：77,572　張。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7" ht="23.25" customHeight="1" thickBot="1">
      <c r="A46" s="12" t="s">
        <v>16</v>
      </c>
      <c r="B46" s="112">
        <f>A6</f>
        <v>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s="4" customFormat="1" ht="36" customHeight="1">
      <c r="A47" s="7"/>
      <c r="B47" s="6"/>
      <c r="E47" s="8"/>
      <c r="G47" s="9"/>
      <c r="H47" s="9"/>
      <c r="I47" s="9"/>
      <c r="J47" s="9"/>
      <c r="K47" s="9"/>
      <c r="L47" s="9"/>
      <c r="M47" s="9"/>
      <c r="N47" s="9"/>
      <c r="O47" s="9"/>
      <c r="P47" s="7"/>
      <c r="Q47" s="6"/>
    </row>
    <row r="48" spans="1:17" ht="18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1:17" ht="18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</sheetData>
  <sheetProtection/>
  <mergeCells count="28">
    <mergeCell ref="A49:Q49"/>
    <mergeCell ref="B46:Q46"/>
    <mergeCell ref="A31:A33"/>
    <mergeCell ref="A34:A36"/>
    <mergeCell ref="A37:A39"/>
    <mergeCell ref="A40:A42"/>
    <mergeCell ref="A44:Q44"/>
    <mergeCell ref="A45:Q45"/>
    <mergeCell ref="A25:A27"/>
    <mergeCell ref="A28:A30"/>
    <mergeCell ref="A48:Q48"/>
    <mergeCell ref="A43:Q43"/>
    <mergeCell ref="P7:Q7"/>
    <mergeCell ref="P8:Q8"/>
    <mergeCell ref="B8:C8"/>
    <mergeCell ref="A9:Q9"/>
    <mergeCell ref="A19:A21"/>
    <mergeCell ref="A22:A24"/>
    <mergeCell ref="A13:A15"/>
    <mergeCell ref="A16:A18"/>
    <mergeCell ref="C11:C12"/>
    <mergeCell ref="A11:B11"/>
    <mergeCell ref="A12:B12"/>
    <mergeCell ref="A10:Q10"/>
    <mergeCell ref="O11:Q11"/>
    <mergeCell ref="N11:N12"/>
    <mergeCell ref="D11:I11"/>
    <mergeCell ref="J11:M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="85" zoomScaleNormal="85" workbookViewId="0" topLeftCell="A16">
      <selection activeCell="U50" sqref="U50"/>
    </sheetView>
  </sheetViews>
  <sheetFormatPr defaultColWidth="9.33203125" defaultRowHeight="12"/>
  <cols>
    <col min="1" max="1" width="22.33203125" style="3" customWidth="1"/>
    <col min="2" max="2" width="16.83203125" style="0" customWidth="1"/>
    <col min="3" max="17" width="12.66015625" style="0" customWidth="1"/>
  </cols>
  <sheetData>
    <row r="1" spans="1:16" s="11" customFormat="1" ht="31.5" customHeight="1" hidden="1">
      <c r="A1" s="76" t="s">
        <v>99</v>
      </c>
      <c r="B1" s="11" t="s">
        <v>45</v>
      </c>
      <c r="C1" s="11" t="s">
        <v>46</v>
      </c>
      <c r="D1" s="11" t="s">
        <v>47</v>
      </c>
      <c r="E1" s="77" t="s">
        <v>48</v>
      </c>
      <c r="F1" s="11" t="s">
        <v>49</v>
      </c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s="11" customFormat="1" ht="28.5" customHeight="1" hidden="1">
      <c r="A2" s="17"/>
      <c r="E2" s="18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1:16" s="11" customFormat="1" ht="28.5" customHeight="1" hidden="1">
      <c r="A3" s="17"/>
      <c r="C3" s="38">
        <v>12334</v>
      </c>
      <c r="E3" s="38" t="s">
        <v>31</v>
      </c>
      <c r="F3" s="39">
        <v>35935449.28</v>
      </c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16" s="11" customFormat="1" ht="28.5" customHeight="1" hidden="1">
      <c r="A4" s="17"/>
      <c r="C4" s="38">
        <v>4585</v>
      </c>
      <c r="E4" s="38" t="s">
        <v>32</v>
      </c>
      <c r="F4" s="39">
        <v>2250799.49</v>
      </c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s="11" customFormat="1" ht="28.5" customHeight="1" hidden="1">
      <c r="A5" s="17"/>
      <c r="B5" s="40">
        <v>56965</v>
      </c>
      <c r="D5" s="40">
        <v>77572</v>
      </c>
      <c r="E5" s="18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 s="11" customFormat="1" ht="28.5" customHeight="1" hidden="1">
      <c r="A6" s="17"/>
      <c r="E6" s="18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17" s="3" customFormat="1" ht="18" customHeight="1">
      <c r="A7" s="10"/>
      <c r="B7" s="5"/>
      <c r="C7" s="5"/>
      <c r="D7" s="5"/>
      <c r="E7" s="5"/>
      <c r="F7" s="5"/>
      <c r="G7" s="10"/>
      <c r="H7" s="10"/>
      <c r="I7" s="10"/>
      <c r="J7" s="10"/>
      <c r="K7" s="10"/>
      <c r="L7" s="10"/>
      <c r="M7" s="10"/>
      <c r="N7" s="10"/>
      <c r="O7" s="10"/>
      <c r="P7" s="105"/>
      <c r="Q7" s="105"/>
    </row>
    <row r="8" spans="1:17" s="3" customFormat="1" ht="18" customHeight="1">
      <c r="A8" s="10"/>
      <c r="B8" s="107"/>
      <c r="C8" s="108"/>
      <c r="D8" s="5"/>
      <c r="E8" s="5"/>
      <c r="F8" s="5"/>
      <c r="G8" s="10"/>
      <c r="H8" s="10"/>
      <c r="I8" s="10"/>
      <c r="J8" s="10"/>
      <c r="K8" s="10"/>
      <c r="L8" s="10"/>
      <c r="M8" s="10"/>
      <c r="N8" s="10"/>
      <c r="O8" s="10"/>
      <c r="P8" s="106"/>
      <c r="Q8" s="106"/>
    </row>
    <row r="9" spans="1:17" ht="36" customHeight="1">
      <c r="A9" s="109" t="s">
        <v>97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ht="24" customHeight="1" thickBot="1">
      <c r="A10" s="92" t="str">
        <f>F1</f>
        <v>中華民國103年 5月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s="1" customFormat="1" ht="21.75" customHeight="1">
      <c r="A11" s="88" t="s">
        <v>17</v>
      </c>
      <c r="B11" s="89"/>
      <c r="C11" s="86" t="s">
        <v>18</v>
      </c>
      <c r="D11" s="97" t="s">
        <v>12</v>
      </c>
      <c r="E11" s="98"/>
      <c r="F11" s="98"/>
      <c r="G11" s="98"/>
      <c r="H11" s="98"/>
      <c r="I11" s="86"/>
      <c r="J11" s="99" t="s">
        <v>13</v>
      </c>
      <c r="K11" s="94"/>
      <c r="L11" s="94"/>
      <c r="M11" s="100"/>
      <c r="N11" s="95" t="s">
        <v>19</v>
      </c>
      <c r="O11" s="93" t="s">
        <v>14</v>
      </c>
      <c r="P11" s="94"/>
      <c r="Q11" s="94"/>
    </row>
    <row r="12" spans="1:17" s="1" customFormat="1" ht="51.75" customHeight="1" thickBot="1">
      <c r="A12" s="90" t="s">
        <v>93</v>
      </c>
      <c r="B12" s="91"/>
      <c r="C12" s="87"/>
      <c r="D12" s="12" t="s">
        <v>20</v>
      </c>
      <c r="E12" s="13" t="s">
        <v>21</v>
      </c>
      <c r="F12" s="13" t="s">
        <v>22</v>
      </c>
      <c r="G12" s="13" t="s">
        <v>23</v>
      </c>
      <c r="H12" s="12" t="s">
        <v>24</v>
      </c>
      <c r="I12" s="13" t="s">
        <v>25</v>
      </c>
      <c r="J12" s="13" t="s">
        <v>20</v>
      </c>
      <c r="K12" s="13" t="s">
        <v>26</v>
      </c>
      <c r="L12" s="13" t="s">
        <v>27</v>
      </c>
      <c r="M12" s="13" t="s">
        <v>24</v>
      </c>
      <c r="N12" s="96"/>
      <c r="O12" s="12" t="s">
        <v>18</v>
      </c>
      <c r="P12" s="13" t="s">
        <v>28</v>
      </c>
      <c r="Q12" s="14" t="s">
        <v>29</v>
      </c>
    </row>
    <row r="13" spans="1:17" s="2" customFormat="1" ht="14.25" customHeight="1">
      <c r="A13" s="104" t="s">
        <v>91</v>
      </c>
      <c r="B13" s="26" t="s">
        <v>33</v>
      </c>
      <c r="C13" s="41">
        <v>19</v>
      </c>
      <c r="D13" s="44">
        <v>17</v>
      </c>
      <c r="E13" s="44">
        <v>1</v>
      </c>
      <c r="F13" s="63">
        <v>0</v>
      </c>
      <c r="G13" s="44">
        <v>8</v>
      </c>
      <c r="H13" s="44">
        <v>8</v>
      </c>
      <c r="I13" s="63">
        <v>0</v>
      </c>
      <c r="J13" s="44">
        <v>2</v>
      </c>
      <c r="K13" s="63">
        <v>0</v>
      </c>
      <c r="L13" s="63">
        <v>0</v>
      </c>
      <c r="M13" s="44">
        <v>2</v>
      </c>
      <c r="N13" s="78">
        <v>0</v>
      </c>
      <c r="O13" s="57">
        <v>0</v>
      </c>
      <c r="P13" s="63">
        <v>0</v>
      </c>
      <c r="Q13" s="83">
        <v>0</v>
      </c>
    </row>
    <row r="14" spans="1:17" ht="14.25" customHeight="1">
      <c r="A14" s="102"/>
      <c r="B14" s="27" t="s">
        <v>34</v>
      </c>
      <c r="C14" s="42">
        <v>29</v>
      </c>
      <c r="D14" s="45">
        <v>25</v>
      </c>
      <c r="E14" s="45">
        <v>3</v>
      </c>
      <c r="F14" s="58">
        <v>0</v>
      </c>
      <c r="G14" s="45">
        <v>8</v>
      </c>
      <c r="H14" s="45">
        <v>14</v>
      </c>
      <c r="I14" s="58">
        <v>0</v>
      </c>
      <c r="J14" s="45">
        <v>4</v>
      </c>
      <c r="K14" s="58">
        <v>0</v>
      </c>
      <c r="L14" s="58">
        <v>0</v>
      </c>
      <c r="M14" s="45">
        <v>4</v>
      </c>
      <c r="N14" s="79">
        <v>0</v>
      </c>
      <c r="O14" s="65">
        <v>0</v>
      </c>
      <c r="P14" s="58">
        <v>0</v>
      </c>
      <c r="Q14" s="59">
        <v>0</v>
      </c>
    </row>
    <row r="15" spans="1:17" ht="14.25" customHeight="1">
      <c r="A15" s="103"/>
      <c r="B15" s="27" t="s">
        <v>35</v>
      </c>
      <c r="C15" s="51">
        <v>89519.68</v>
      </c>
      <c r="D15" s="52">
        <v>77782.22</v>
      </c>
      <c r="E15" s="52">
        <v>1533</v>
      </c>
      <c r="F15" s="61">
        <v>0</v>
      </c>
      <c r="G15" s="53">
        <v>63275.96</v>
      </c>
      <c r="H15" s="53">
        <v>12973.26</v>
      </c>
      <c r="I15" s="64">
        <v>0</v>
      </c>
      <c r="J15" s="53">
        <v>11737.46</v>
      </c>
      <c r="K15" s="64">
        <v>0</v>
      </c>
      <c r="L15" s="64">
        <v>0</v>
      </c>
      <c r="M15" s="53">
        <v>11737.46</v>
      </c>
      <c r="N15" s="80">
        <v>0</v>
      </c>
      <c r="O15" s="60">
        <v>0</v>
      </c>
      <c r="P15" s="61">
        <v>0</v>
      </c>
      <c r="Q15" s="62">
        <v>0</v>
      </c>
    </row>
    <row r="16" spans="1:17" ht="14.25" customHeight="1">
      <c r="A16" s="101" t="s">
        <v>68</v>
      </c>
      <c r="B16" s="26" t="s">
        <v>33</v>
      </c>
      <c r="C16" s="42">
        <v>587</v>
      </c>
      <c r="D16" s="45">
        <v>345</v>
      </c>
      <c r="E16" s="45">
        <v>45</v>
      </c>
      <c r="F16" s="45">
        <v>21</v>
      </c>
      <c r="G16" s="44">
        <v>195</v>
      </c>
      <c r="H16" s="44">
        <v>73</v>
      </c>
      <c r="I16" s="44">
        <v>11</v>
      </c>
      <c r="J16" s="44">
        <v>242</v>
      </c>
      <c r="K16" s="44">
        <v>206</v>
      </c>
      <c r="L16" s="44">
        <v>26</v>
      </c>
      <c r="M16" s="44">
        <v>10</v>
      </c>
      <c r="N16" s="78">
        <v>0</v>
      </c>
      <c r="O16" s="41">
        <v>999</v>
      </c>
      <c r="P16" s="45">
        <v>926</v>
      </c>
      <c r="Q16" s="50">
        <v>73</v>
      </c>
    </row>
    <row r="17" spans="1:17" ht="14.25" customHeight="1">
      <c r="A17" s="102"/>
      <c r="B17" s="27" t="s">
        <v>34</v>
      </c>
      <c r="C17" s="42">
        <v>952</v>
      </c>
      <c r="D17" s="45">
        <v>700</v>
      </c>
      <c r="E17" s="45">
        <v>157</v>
      </c>
      <c r="F17" s="45">
        <v>125</v>
      </c>
      <c r="G17" s="44">
        <v>245</v>
      </c>
      <c r="H17" s="44">
        <v>158</v>
      </c>
      <c r="I17" s="44">
        <v>15</v>
      </c>
      <c r="J17" s="44">
        <v>252</v>
      </c>
      <c r="K17" s="44">
        <v>206</v>
      </c>
      <c r="L17" s="44">
        <v>36</v>
      </c>
      <c r="M17" s="44">
        <v>10</v>
      </c>
      <c r="N17" s="78">
        <v>0</v>
      </c>
      <c r="O17" s="41">
        <v>1181</v>
      </c>
      <c r="P17" s="45">
        <v>1068</v>
      </c>
      <c r="Q17" s="50">
        <v>113</v>
      </c>
    </row>
    <row r="18" spans="1:17" ht="14.25" customHeight="1">
      <c r="A18" s="103"/>
      <c r="B18" s="27" t="s">
        <v>35</v>
      </c>
      <c r="C18" s="51">
        <v>754287.32</v>
      </c>
      <c r="D18" s="52">
        <v>638822.13</v>
      </c>
      <c r="E18" s="52">
        <v>73583.42</v>
      </c>
      <c r="F18" s="52">
        <v>71941.03</v>
      </c>
      <c r="G18" s="53">
        <v>334692.66</v>
      </c>
      <c r="H18" s="53">
        <v>135690.88</v>
      </c>
      <c r="I18" s="53">
        <v>22914.14</v>
      </c>
      <c r="J18" s="53">
        <v>115465.19</v>
      </c>
      <c r="K18" s="53">
        <v>32597.09</v>
      </c>
      <c r="L18" s="53">
        <v>73185.28</v>
      </c>
      <c r="M18" s="53">
        <v>9682.82</v>
      </c>
      <c r="N18" s="80">
        <v>0</v>
      </c>
      <c r="O18" s="55">
        <v>1683</v>
      </c>
      <c r="P18" s="52">
        <v>1560</v>
      </c>
      <c r="Q18" s="56">
        <v>123</v>
      </c>
    </row>
    <row r="19" spans="1:17" ht="14.25" customHeight="1">
      <c r="A19" s="101" t="s">
        <v>69</v>
      </c>
      <c r="B19" s="26" t="s">
        <v>33</v>
      </c>
      <c r="C19" s="42">
        <v>120</v>
      </c>
      <c r="D19" s="45">
        <v>88</v>
      </c>
      <c r="E19" s="45">
        <v>9</v>
      </c>
      <c r="F19" s="45">
        <v>1</v>
      </c>
      <c r="G19" s="44">
        <v>52</v>
      </c>
      <c r="H19" s="44">
        <v>21</v>
      </c>
      <c r="I19" s="44">
        <v>5</v>
      </c>
      <c r="J19" s="44">
        <v>32</v>
      </c>
      <c r="K19" s="44">
        <v>17</v>
      </c>
      <c r="L19" s="44">
        <v>12</v>
      </c>
      <c r="M19" s="44">
        <v>3</v>
      </c>
      <c r="N19" s="78">
        <v>0</v>
      </c>
      <c r="O19" s="57">
        <v>0</v>
      </c>
      <c r="P19" s="58">
        <v>0</v>
      </c>
      <c r="Q19" s="59">
        <v>0</v>
      </c>
    </row>
    <row r="20" spans="1:17" ht="14.25" customHeight="1">
      <c r="A20" s="102"/>
      <c r="B20" s="27" t="s">
        <v>34</v>
      </c>
      <c r="C20" s="42">
        <v>182</v>
      </c>
      <c r="D20" s="45">
        <v>147</v>
      </c>
      <c r="E20" s="45">
        <v>29</v>
      </c>
      <c r="F20" s="45">
        <v>2</v>
      </c>
      <c r="G20" s="44">
        <v>64</v>
      </c>
      <c r="H20" s="44">
        <v>47</v>
      </c>
      <c r="I20" s="44">
        <v>5</v>
      </c>
      <c r="J20" s="44">
        <v>35</v>
      </c>
      <c r="K20" s="44">
        <v>17</v>
      </c>
      <c r="L20" s="44">
        <v>15</v>
      </c>
      <c r="M20" s="44">
        <v>3</v>
      </c>
      <c r="N20" s="78">
        <v>0</v>
      </c>
      <c r="O20" s="57">
        <v>0</v>
      </c>
      <c r="P20" s="58">
        <v>0</v>
      </c>
      <c r="Q20" s="59">
        <v>0</v>
      </c>
    </row>
    <row r="21" spans="1:17" ht="14.25" customHeight="1">
      <c r="A21" s="103"/>
      <c r="B21" s="27" t="s">
        <v>35</v>
      </c>
      <c r="C21" s="51">
        <v>115800.16</v>
      </c>
      <c r="D21" s="52">
        <v>109883.38</v>
      </c>
      <c r="E21" s="52">
        <v>7566.47</v>
      </c>
      <c r="F21" s="52">
        <v>314</v>
      </c>
      <c r="G21" s="53">
        <v>75708.93</v>
      </c>
      <c r="H21" s="53">
        <v>26050.84</v>
      </c>
      <c r="I21" s="53">
        <v>243.14</v>
      </c>
      <c r="J21" s="53">
        <v>5916.78</v>
      </c>
      <c r="K21" s="53">
        <v>2685.12</v>
      </c>
      <c r="L21" s="53">
        <v>1778.66</v>
      </c>
      <c r="M21" s="53">
        <v>1453</v>
      </c>
      <c r="N21" s="80">
        <v>0</v>
      </c>
      <c r="O21" s="60">
        <v>0</v>
      </c>
      <c r="P21" s="61">
        <v>0</v>
      </c>
      <c r="Q21" s="62">
        <v>0</v>
      </c>
    </row>
    <row r="22" spans="1:17" ht="14.25" customHeight="1">
      <c r="A22" s="101" t="s">
        <v>70</v>
      </c>
      <c r="B22" s="26" t="s">
        <v>33</v>
      </c>
      <c r="C22" s="42">
        <v>269</v>
      </c>
      <c r="D22" s="45">
        <v>90</v>
      </c>
      <c r="E22" s="45">
        <v>12</v>
      </c>
      <c r="F22" s="45">
        <v>6</v>
      </c>
      <c r="G22" s="44">
        <v>43</v>
      </c>
      <c r="H22" s="44">
        <v>25</v>
      </c>
      <c r="I22" s="44">
        <v>4</v>
      </c>
      <c r="J22" s="44">
        <v>179</v>
      </c>
      <c r="K22" s="44">
        <v>170</v>
      </c>
      <c r="L22" s="44">
        <v>8</v>
      </c>
      <c r="M22" s="44">
        <v>1</v>
      </c>
      <c r="N22" s="78">
        <v>0</v>
      </c>
      <c r="O22" s="57">
        <v>0</v>
      </c>
      <c r="P22" s="58">
        <v>0</v>
      </c>
      <c r="Q22" s="59">
        <v>0</v>
      </c>
    </row>
    <row r="23" spans="1:17" ht="14.25" customHeight="1">
      <c r="A23" s="102"/>
      <c r="B23" s="27" t="s">
        <v>34</v>
      </c>
      <c r="C23" s="42">
        <v>368</v>
      </c>
      <c r="D23" s="45">
        <v>189</v>
      </c>
      <c r="E23" s="45">
        <v>22</v>
      </c>
      <c r="F23" s="45">
        <v>58</v>
      </c>
      <c r="G23" s="44">
        <v>59</v>
      </c>
      <c r="H23" s="44">
        <v>42</v>
      </c>
      <c r="I23" s="44">
        <v>8</v>
      </c>
      <c r="J23" s="44">
        <v>179</v>
      </c>
      <c r="K23" s="44">
        <v>170</v>
      </c>
      <c r="L23" s="44">
        <v>8</v>
      </c>
      <c r="M23" s="44">
        <v>1</v>
      </c>
      <c r="N23" s="78">
        <v>0</v>
      </c>
      <c r="O23" s="57">
        <v>0</v>
      </c>
      <c r="P23" s="58">
        <v>0</v>
      </c>
      <c r="Q23" s="59">
        <v>0</v>
      </c>
    </row>
    <row r="24" spans="1:17" ht="14.25" customHeight="1">
      <c r="A24" s="103"/>
      <c r="B24" s="27" t="s">
        <v>35</v>
      </c>
      <c r="C24" s="51">
        <v>240287.05</v>
      </c>
      <c r="D24" s="52">
        <v>177681.99</v>
      </c>
      <c r="E24" s="52">
        <v>18775.34</v>
      </c>
      <c r="F24" s="52">
        <v>9876.43</v>
      </c>
      <c r="G24" s="53">
        <v>99801.3</v>
      </c>
      <c r="H24" s="53">
        <v>28500.92</v>
      </c>
      <c r="I24" s="53">
        <v>20728</v>
      </c>
      <c r="J24" s="53">
        <v>62605.06</v>
      </c>
      <c r="K24" s="53">
        <v>25122.56</v>
      </c>
      <c r="L24" s="53">
        <v>37287.68</v>
      </c>
      <c r="M24" s="53">
        <v>194.82</v>
      </c>
      <c r="N24" s="80">
        <v>0</v>
      </c>
      <c r="O24" s="60">
        <v>0</v>
      </c>
      <c r="P24" s="61">
        <v>0</v>
      </c>
      <c r="Q24" s="62">
        <v>0</v>
      </c>
    </row>
    <row r="25" spans="1:17" ht="14.25" customHeight="1">
      <c r="A25" s="101" t="s">
        <v>71</v>
      </c>
      <c r="B25" s="26" t="s">
        <v>33</v>
      </c>
      <c r="C25" s="42">
        <v>84</v>
      </c>
      <c r="D25" s="45">
        <v>66</v>
      </c>
      <c r="E25" s="45">
        <v>10</v>
      </c>
      <c r="F25" s="45">
        <v>4</v>
      </c>
      <c r="G25" s="44">
        <v>41</v>
      </c>
      <c r="H25" s="44">
        <v>9</v>
      </c>
      <c r="I25" s="44">
        <v>2</v>
      </c>
      <c r="J25" s="44">
        <v>18</v>
      </c>
      <c r="K25" s="44">
        <v>11</v>
      </c>
      <c r="L25" s="44">
        <v>4</v>
      </c>
      <c r="M25" s="44">
        <v>3</v>
      </c>
      <c r="N25" s="78">
        <v>0</v>
      </c>
      <c r="O25" s="57">
        <v>0</v>
      </c>
      <c r="P25" s="58">
        <v>0</v>
      </c>
      <c r="Q25" s="59">
        <v>0</v>
      </c>
    </row>
    <row r="26" spans="1:17" ht="14.25" customHeight="1">
      <c r="A26" s="102"/>
      <c r="B26" s="27" t="s">
        <v>34</v>
      </c>
      <c r="C26" s="42">
        <v>169</v>
      </c>
      <c r="D26" s="45">
        <v>147</v>
      </c>
      <c r="E26" s="45">
        <v>57</v>
      </c>
      <c r="F26" s="45">
        <v>9</v>
      </c>
      <c r="G26" s="44">
        <v>53</v>
      </c>
      <c r="H26" s="44">
        <v>26</v>
      </c>
      <c r="I26" s="44">
        <v>2</v>
      </c>
      <c r="J26" s="44">
        <v>22</v>
      </c>
      <c r="K26" s="44">
        <v>11</v>
      </c>
      <c r="L26" s="44">
        <v>8</v>
      </c>
      <c r="M26" s="44">
        <v>3</v>
      </c>
      <c r="N26" s="78">
        <v>0</v>
      </c>
      <c r="O26" s="57">
        <v>0</v>
      </c>
      <c r="P26" s="58">
        <v>0</v>
      </c>
      <c r="Q26" s="59">
        <v>0</v>
      </c>
    </row>
    <row r="27" spans="1:17" ht="14.25" customHeight="1">
      <c r="A27" s="103"/>
      <c r="B27" s="27" t="s">
        <v>35</v>
      </c>
      <c r="C27" s="51">
        <v>169878.56</v>
      </c>
      <c r="D27" s="52">
        <v>128173.94</v>
      </c>
      <c r="E27" s="52">
        <v>13375.17</v>
      </c>
      <c r="F27" s="52">
        <v>4542.95</v>
      </c>
      <c r="G27" s="53">
        <v>76202.33</v>
      </c>
      <c r="H27" s="53">
        <v>32110.49</v>
      </c>
      <c r="I27" s="53">
        <v>1943</v>
      </c>
      <c r="J27" s="53">
        <v>41704.62</v>
      </c>
      <c r="K27" s="53">
        <v>2878.78</v>
      </c>
      <c r="L27" s="53">
        <v>33497.84</v>
      </c>
      <c r="M27" s="53">
        <v>5328</v>
      </c>
      <c r="N27" s="80">
        <v>0</v>
      </c>
      <c r="O27" s="60">
        <v>0</v>
      </c>
      <c r="P27" s="61">
        <v>0</v>
      </c>
      <c r="Q27" s="62">
        <v>0</v>
      </c>
    </row>
    <row r="28" spans="1:17" ht="14.25" customHeight="1">
      <c r="A28" s="101" t="s">
        <v>72</v>
      </c>
      <c r="B28" s="26" t="s">
        <v>33</v>
      </c>
      <c r="C28" s="42">
        <v>74</v>
      </c>
      <c r="D28" s="45">
        <v>63</v>
      </c>
      <c r="E28" s="45">
        <v>6</v>
      </c>
      <c r="F28" s="45">
        <v>4</v>
      </c>
      <c r="G28" s="44">
        <v>47</v>
      </c>
      <c r="H28" s="44">
        <v>6</v>
      </c>
      <c r="I28" s="63">
        <v>0</v>
      </c>
      <c r="J28" s="44">
        <v>11</v>
      </c>
      <c r="K28" s="44">
        <v>6</v>
      </c>
      <c r="L28" s="44">
        <v>2</v>
      </c>
      <c r="M28" s="44">
        <v>3</v>
      </c>
      <c r="N28" s="78">
        <v>0</v>
      </c>
      <c r="O28" s="57">
        <v>0</v>
      </c>
      <c r="P28" s="58">
        <v>0</v>
      </c>
      <c r="Q28" s="59">
        <v>0</v>
      </c>
    </row>
    <row r="29" spans="1:17" ht="14.25" customHeight="1">
      <c r="A29" s="102"/>
      <c r="B29" s="27" t="s">
        <v>34</v>
      </c>
      <c r="C29" s="42">
        <v>130</v>
      </c>
      <c r="D29" s="45">
        <v>116</v>
      </c>
      <c r="E29" s="45">
        <v>38</v>
      </c>
      <c r="F29" s="45">
        <v>14</v>
      </c>
      <c r="G29" s="44">
        <v>53</v>
      </c>
      <c r="H29" s="44">
        <v>11</v>
      </c>
      <c r="I29" s="63">
        <v>0</v>
      </c>
      <c r="J29" s="44">
        <v>14</v>
      </c>
      <c r="K29" s="44">
        <v>6</v>
      </c>
      <c r="L29" s="44">
        <v>5</v>
      </c>
      <c r="M29" s="44">
        <v>3</v>
      </c>
      <c r="N29" s="78">
        <v>0</v>
      </c>
      <c r="O29" s="57">
        <v>0</v>
      </c>
      <c r="P29" s="58">
        <v>0</v>
      </c>
      <c r="Q29" s="59">
        <v>0</v>
      </c>
    </row>
    <row r="30" spans="1:17" ht="14.25" customHeight="1">
      <c r="A30" s="103"/>
      <c r="B30" s="27" t="s">
        <v>35</v>
      </c>
      <c r="C30" s="51">
        <v>71048.71</v>
      </c>
      <c r="D30" s="52">
        <v>66644.98</v>
      </c>
      <c r="E30" s="52">
        <v>8864.47</v>
      </c>
      <c r="F30" s="52">
        <v>8324.6</v>
      </c>
      <c r="G30" s="53">
        <v>44669.57</v>
      </c>
      <c r="H30" s="53">
        <v>4786.34</v>
      </c>
      <c r="I30" s="64">
        <v>0</v>
      </c>
      <c r="J30" s="53">
        <v>4403.73</v>
      </c>
      <c r="K30" s="53">
        <v>1075.63</v>
      </c>
      <c r="L30" s="53">
        <v>621.1</v>
      </c>
      <c r="M30" s="53">
        <v>2707</v>
      </c>
      <c r="N30" s="80">
        <v>0</v>
      </c>
      <c r="O30" s="60">
        <v>0</v>
      </c>
      <c r="P30" s="61">
        <v>0</v>
      </c>
      <c r="Q30" s="62">
        <v>0</v>
      </c>
    </row>
    <row r="31" spans="1:17" ht="14.25" customHeight="1">
      <c r="A31" s="101" t="s">
        <v>73</v>
      </c>
      <c r="B31" s="26" t="s">
        <v>33</v>
      </c>
      <c r="C31" s="42">
        <v>22</v>
      </c>
      <c r="D31" s="45">
        <v>21</v>
      </c>
      <c r="E31" s="45">
        <v>5</v>
      </c>
      <c r="F31" s="45">
        <v>2</v>
      </c>
      <c r="G31" s="44">
        <v>9</v>
      </c>
      <c r="H31" s="44">
        <v>5</v>
      </c>
      <c r="I31" s="63">
        <v>0</v>
      </c>
      <c r="J31" s="44">
        <v>1</v>
      </c>
      <c r="K31" s="44">
        <v>1</v>
      </c>
      <c r="L31" s="63">
        <v>0</v>
      </c>
      <c r="M31" s="63">
        <v>0</v>
      </c>
      <c r="N31" s="78">
        <v>0</v>
      </c>
      <c r="O31" s="57">
        <v>0</v>
      </c>
      <c r="P31" s="58">
        <v>0</v>
      </c>
      <c r="Q31" s="59">
        <v>0</v>
      </c>
    </row>
    <row r="32" spans="1:17" ht="14.25" customHeight="1">
      <c r="A32" s="102"/>
      <c r="B32" s="27" t="s">
        <v>34</v>
      </c>
      <c r="C32" s="42">
        <v>38</v>
      </c>
      <c r="D32" s="45">
        <v>37</v>
      </c>
      <c r="E32" s="45">
        <v>5</v>
      </c>
      <c r="F32" s="45">
        <v>5</v>
      </c>
      <c r="G32" s="45">
        <v>12</v>
      </c>
      <c r="H32" s="45">
        <v>15</v>
      </c>
      <c r="I32" s="58">
        <v>0</v>
      </c>
      <c r="J32" s="45">
        <v>1</v>
      </c>
      <c r="K32" s="45">
        <v>1</v>
      </c>
      <c r="L32" s="58">
        <v>0</v>
      </c>
      <c r="M32" s="58">
        <v>0</v>
      </c>
      <c r="N32" s="79">
        <v>0</v>
      </c>
      <c r="O32" s="65">
        <v>0</v>
      </c>
      <c r="P32" s="58">
        <v>0</v>
      </c>
      <c r="Q32" s="59">
        <v>0</v>
      </c>
    </row>
    <row r="33" spans="1:17" ht="14.25" customHeight="1">
      <c r="A33" s="103"/>
      <c r="B33" s="27" t="s">
        <v>35</v>
      </c>
      <c r="C33" s="51">
        <v>45961.84</v>
      </c>
      <c r="D33" s="52">
        <v>45676.84</v>
      </c>
      <c r="E33" s="52">
        <v>11821.97</v>
      </c>
      <c r="F33" s="52">
        <v>4952.05</v>
      </c>
      <c r="G33" s="53">
        <v>19266.53</v>
      </c>
      <c r="H33" s="53">
        <v>9636.29</v>
      </c>
      <c r="I33" s="64">
        <v>0</v>
      </c>
      <c r="J33" s="53">
        <v>285</v>
      </c>
      <c r="K33" s="53">
        <v>285</v>
      </c>
      <c r="L33" s="64">
        <v>0</v>
      </c>
      <c r="M33" s="64">
        <v>0</v>
      </c>
      <c r="N33" s="80">
        <v>0</v>
      </c>
      <c r="O33" s="60">
        <v>0</v>
      </c>
      <c r="P33" s="61">
        <v>0</v>
      </c>
      <c r="Q33" s="62">
        <v>0</v>
      </c>
    </row>
    <row r="34" spans="1:17" ht="14.25" customHeight="1">
      <c r="A34" s="101" t="s">
        <v>74</v>
      </c>
      <c r="B34" s="26" t="s">
        <v>33</v>
      </c>
      <c r="C34" s="42">
        <v>18</v>
      </c>
      <c r="D34" s="45">
        <v>17</v>
      </c>
      <c r="E34" s="45">
        <v>3</v>
      </c>
      <c r="F34" s="45">
        <v>4</v>
      </c>
      <c r="G34" s="45">
        <v>3</v>
      </c>
      <c r="H34" s="45">
        <v>7</v>
      </c>
      <c r="I34" s="58">
        <v>0</v>
      </c>
      <c r="J34" s="45">
        <v>1</v>
      </c>
      <c r="K34" s="45">
        <v>1</v>
      </c>
      <c r="L34" s="58">
        <v>0</v>
      </c>
      <c r="M34" s="58">
        <v>0</v>
      </c>
      <c r="N34" s="79">
        <v>0</v>
      </c>
      <c r="O34" s="65">
        <v>0</v>
      </c>
      <c r="P34" s="58">
        <v>0</v>
      </c>
      <c r="Q34" s="59">
        <v>0</v>
      </c>
    </row>
    <row r="35" spans="1:17" ht="14.25" customHeight="1">
      <c r="A35" s="102"/>
      <c r="B35" s="27" t="s">
        <v>34</v>
      </c>
      <c r="C35" s="42">
        <v>65</v>
      </c>
      <c r="D35" s="45">
        <v>64</v>
      </c>
      <c r="E35" s="45">
        <v>6</v>
      </c>
      <c r="F35" s="45">
        <v>37</v>
      </c>
      <c r="G35" s="44">
        <v>4</v>
      </c>
      <c r="H35" s="44">
        <v>17</v>
      </c>
      <c r="I35" s="63">
        <v>0</v>
      </c>
      <c r="J35" s="44">
        <v>1</v>
      </c>
      <c r="K35" s="44">
        <v>1</v>
      </c>
      <c r="L35" s="63">
        <v>0</v>
      </c>
      <c r="M35" s="63">
        <v>0</v>
      </c>
      <c r="N35" s="78">
        <v>0</v>
      </c>
      <c r="O35" s="57">
        <v>0</v>
      </c>
      <c r="P35" s="58">
        <v>0</v>
      </c>
      <c r="Q35" s="59">
        <v>0</v>
      </c>
    </row>
    <row r="36" spans="1:17" ht="14.25" customHeight="1">
      <c r="A36" s="103"/>
      <c r="B36" s="27" t="s">
        <v>35</v>
      </c>
      <c r="C36" s="51">
        <v>111311</v>
      </c>
      <c r="D36" s="52">
        <v>110761</v>
      </c>
      <c r="E36" s="52">
        <v>13180</v>
      </c>
      <c r="F36" s="52">
        <v>43931</v>
      </c>
      <c r="G36" s="52">
        <v>19044</v>
      </c>
      <c r="H36" s="52">
        <v>34606</v>
      </c>
      <c r="I36" s="61">
        <v>0</v>
      </c>
      <c r="J36" s="52">
        <v>550</v>
      </c>
      <c r="K36" s="52">
        <v>550</v>
      </c>
      <c r="L36" s="61">
        <v>0</v>
      </c>
      <c r="M36" s="61">
        <v>0</v>
      </c>
      <c r="N36" s="81">
        <v>0</v>
      </c>
      <c r="O36" s="82">
        <v>0</v>
      </c>
      <c r="P36" s="61">
        <v>0</v>
      </c>
      <c r="Q36" s="62">
        <v>0</v>
      </c>
    </row>
    <row r="37" spans="1:17" ht="14.25" customHeight="1">
      <c r="A37" s="101" t="s">
        <v>75</v>
      </c>
      <c r="B37" s="26" t="s">
        <v>33</v>
      </c>
      <c r="C37" s="42">
        <v>70</v>
      </c>
      <c r="D37" s="45">
        <v>65</v>
      </c>
      <c r="E37" s="45">
        <v>10</v>
      </c>
      <c r="F37" s="45">
        <v>5</v>
      </c>
      <c r="G37" s="44">
        <v>29</v>
      </c>
      <c r="H37" s="44">
        <v>13</v>
      </c>
      <c r="I37" s="44">
        <v>8</v>
      </c>
      <c r="J37" s="44">
        <v>5</v>
      </c>
      <c r="K37" s="44">
        <v>3</v>
      </c>
      <c r="L37" s="44">
        <v>1</v>
      </c>
      <c r="M37" s="44">
        <v>1</v>
      </c>
      <c r="N37" s="78">
        <v>0</v>
      </c>
      <c r="O37" s="41">
        <v>436</v>
      </c>
      <c r="P37" s="45">
        <v>407</v>
      </c>
      <c r="Q37" s="50">
        <v>29</v>
      </c>
    </row>
    <row r="38" spans="1:17" ht="14.25" customHeight="1">
      <c r="A38" s="102"/>
      <c r="B38" s="27" t="s">
        <v>34</v>
      </c>
      <c r="C38" s="42">
        <v>134</v>
      </c>
      <c r="D38" s="45">
        <v>125</v>
      </c>
      <c r="E38" s="45">
        <v>10</v>
      </c>
      <c r="F38" s="45">
        <v>16</v>
      </c>
      <c r="G38" s="45">
        <v>45</v>
      </c>
      <c r="H38" s="45">
        <v>26</v>
      </c>
      <c r="I38" s="45">
        <v>28</v>
      </c>
      <c r="J38" s="45">
        <v>9</v>
      </c>
      <c r="K38" s="45">
        <v>7</v>
      </c>
      <c r="L38" s="45">
        <v>1</v>
      </c>
      <c r="M38" s="45">
        <v>1</v>
      </c>
      <c r="N38" s="79">
        <v>0</v>
      </c>
      <c r="O38" s="42">
        <v>798</v>
      </c>
      <c r="P38" s="45">
        <v>702</v>
      </c>
      <c r="Q38" s="50">
        <v>96</v>
      </c>
    </row>
    <row r="39" spans="1:17" ht="14.25" customHeight="1">
      <c r="A39" s="103"/>
      <c r="B39" s="27" t="s">
        <v>35</v>
      </c>
      <c r="C39" s="51">
        <v>576724.84</v>
      </c>
      <c r="D39" s="52">
        <v>573031.58</v>
      </c>
      <c r="E39" s="52">
        <v>150984.39</v>
      </c>
      <c r="F39" s="52">
        <v>22258.62</v>
      </c>
      <c r="G39" s="53">
        <v>169495.11</v>
      </c>
      <c r="H39" s="53">
        <v>172410.85</v>
      </c>
      <c r="I39" s="53">
        <v>57882.61</v>
      </c>
      <c r="J39" s="53">
        <v>3693.26</v>
      </c>
      <c r="K39" s="53">
        <v>3123.87</v>
      </c>
      <c r="L39" s="53">
        <v>508</v>
      </c>
      <c r="M39" s="53">
        <v>61.39</v>
      </c>
      <c r="N39" s="80">
        <v>0</v>
      </c>
      <c r="O39" s="55">
        <v>537</v>
      </c>
      <c r="P39" s="52">
        <v>502</v>
      </c>
      <c r="Q39" s="56">
        <v>35</v>
      </c>
    </row>
    <row r="40" spans="1:17" ht="14.25" customHeight="1">
      <c r="A40" s="101" t="s">
        <v>76</v>
      </c>
      <c r="B40" s="26" t="s">
        <v>33</v>
      </c>
      <c r="C40" s="42">
        <v>37</v>
      </c>
      <c r="D40" s="45">
        <v>34</v>
      </c>
      <c r="E40" s="45">
        <v>6</v>
      </c>
      <c r="F40" s="45">
        <v>3</v>
      </c>
      <c r="G40" s="45">
        <v>13</v>
      </c>
      <c r="H40" s="45">
        <v>7</v>
      </c>
      <c r="I40" s="45">
        <v>5</v>
      </c>
      <c r="J40" s="45">
        <v>3</v>
      </c>
      <c r="K40" s="45">
        <v>1</v>
      </c>
      <c r="L40" s="45">
        <v>1</v>
      </c>
      <c r="M40" s="45">
        <v>1</v>
      </c>
      <c r="N40" s="79">
        <v>0</v>
      </c>
      <c r="O40" s="65">
        <v>0</v>
      </c>
      <c r="P40" s="58">
        <v>0</v>
      </c>
      <c r="Q40" s="59">
        <v>0</v>
      </c>
    </row>
    <row r="41" spans="1:17" ht="14.25" customHeight="1">
      <c r="A41" s="102"/>
      <c r="B41" s="27" t="s">
        <v>34</v>
      </c>
      <c r="C41" s="43">
        <v>61</v>
      </c>
      <c r="D41" s="46">
        <v>58</v>
      </c>
      <c r="E41" s="46">
        <v>6</v>
      </c>
      <c r="F41" s="46">
        <v>9</v>
      </c>
      <c r="G41" s="45">
        <v>18</v>
      </c>
      <c r="H41" s="45">
        <v>19</v>
      </c>
      <c r="I41" s="45">
        <v>6</v>
      </c>
      <c r="J41" s="45">
        <v>3</v>
      </c>
      <c r="K41" s="45">
        <v>1</v>
      </c>
      <c r="L41" s="45">
        <v>1</v>
      </c>
      <c r="M41" s="45">
        <v>1</v>
      </c>
      <c r="N41" s="78">
        <v>0</v>
      </c>
      <c r="O41" s="67">
        <v>0</v>
      </c>
      <c r="P41" s="68">
        <v>0</v>
      </c>
      <c r="Q41" s="69">
        <v>0</v>
      </c>
    </row>
    <row r="42" spans="1:17" ht="14.25" customHeight="1">
      <c r="A42" s="103"/>
      <c r="B42" s="27" t="s">
        <v>35</v>
      </c>
      <c r="C42" s="70">
        <v>164018.98</v>
      </c>
      <c r="D42" s="71">
        <v>160757.59</v>
      </c>
      <c r="E42" s="71">
        <v>39363.39</v>
      </c>
      <c r="F42" s="71">
        <v>1972.62</v>
      </c>
      <c r="G42" s="72">
        <v>42289.73</v>
      </c>
      <c r="H42" s="72">
        <v>66190.85</v>
      </c>
      <c r="I42" s="72">
        <v>10941</v>
      </c>
      <c r="J42" s="72">
        <v>3261.39</v>
      </c>
      <c r="K42" s="72">
        <v>2692</v>
      </c>
      <c r="L42" s="72">
        <v>508</v>
      </c>
      <c r="M42" s="72">
        <v>61.39</v>
      </c>
      <c r="N42" s="80">
        <v>0</v>
      </c>
      <c r="O42" s="73">
        <v>0</v>
      </c>
      <c r="P42" s="74">
        <v>0</v>
      </c>
      <c r="Q42" s="75">
        <v>0</v>
      </c>
    </row>
    <row r="43" spans="1:17" ht="14.25" customHeight="1">
      <c r="A43" s="111" t="str">
        <f>"本年累計辦理土地複丈案件：件數　"&amp;FIXED(C3,0)&amp;"　件；土地筆數："&amp;FIXED(E3,0)&amp;"　筆；面積：　"&amp;FIXED(F3,2)&amp;"　平方公尺"</f>
        <v>本年累計辦理土地複丈案件：件數　12,334　件；土地筆數：26,550　筆；面積：　35,935,449.28　平方公尺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ht="14.25" customHeight="1">
      <c r="A44" s="111" t="str">
        <f>"本年累計辦理建物測量案件：件數　"&amp;FIXED(C4,0)&amp;"　"&amp;"件；建物棟數："&amp;FIXED(E4,0)&amp;"　筆；面積：　"&amp;FIXED(F4,2)&amp;"　平方公尺"</f>
        <v>本年累計辦理建物測量案件：件數　4,585　件；建物棟數：6,253　筆；面積：　2,250,799.49　平方公尺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ht="14.25" customHeight="1">
      <c r="A45" s="113" t="str">
        <f>"本年累計核發謄本：件數"&amp;"　"&amp;FIXED(B5,0)&amp;"　件；張數："&amp;FIXED(D5,0)&amp;"　"&amp;"張。"</f>
        <v>本年累計核發謄本：件數　56,965　件；張數：77,572　張。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7" ht="23.25" customHeight="1" thickBot="1">
      <c r="A46" s="12" t="s">
        <v>30</v>
      </c>
      <c r="B46" s="112">
        <f>A6</f>
        <v>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s="4" customFormat="1" ht="36" customHeight="1">
      <c r="A47" s="7"/>
      <c r="B47" s="6"/>
      <c r="E47" s="8"/>
      <c r="G47" s="9"/>
      <c r="H47" s="9"/>
      <c r="I47" s="9"/>
      <c r="J47" s="9"/>
      <c r="K47" s="9"/>
      <c r="L47" s="9"/>
      <c r="M47" s="9"/>
      <c r="N47" s="9"/>
      <c r="O47" s="9"/>
      <c r="P47" s="7"/>
      <c r="Q47" s="6"/>
    </row>
    <row r="48" spans="1:17" ht="18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1:17" ht="18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</sheetData>
  <sheetProtection/>
  <mergeCells count="28">
    <mergeCell ref="A49:Q49"/>
    <mergeCell ref="B46:Q46"/>
    <mergeCell ref="A31:A33"/>
    <mergeCell ref="A34:A36"/>
    <mergeCell ref="A37:A39"/>
    <mergeCell ref="A40:A42"/>
    <mergeCell ref="A44:Q44"/>
    <mergeCell ref="A45:Q45"/>
    <mergeCell ref="A25:A27"/>
    <mergeCell ref="A28:A30"/>
    <mergeCell ref="A48:Q48"/>
    <mergeCell ref="A43:Q43"/>
    <mergeCell ref="P7:Q7"/>
    <mergeCell ref="P8:Q8"/>
    <mergeCell ref="B8:C8"/>
    <mergeCell ref="A9:Q9"/>
    <mergeCell ref="A19:A21"/>
    <mergeCell ref="A22:A24"/>
    <mergeCell ref="A13:A15"/>
    <mergeCell ref="A16:A18"/>
    <mergeCell ref="C11:C12"/>
    <mergeCell ref="A11:B11"/>
    <mergeCell ref="A12:B12"/>
    <mergeCell ref="A10:Q10"/>
    <mergeCell ref="O11:Q11"/>
    <mergeCell ref="N11:N12"/>
    <mergeCell ref="D11:I11"/>
    <mergeCell ref="J11:M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85" zoomScaleNormal="85" workbookViewId="0" topLeftCell="A19">
      <selection activeCell="A49" sqref="A49:Q49"/>
    </sheetView>
  </sheetViews>
  <sheetFormatPr defaultColWidth="9.33203125" defaultRowHeight="12"/>
  <cols>
    <col min="1" max="1" width="22.33203125" style="3" customWidth="1"/>
    <col min="2" max="2" width="16.83203125" style="0" customWidth="1"/>
    <col min="3" max="17" width="12.66015625" style="0" customWidth="1"/>
  </cols>
  <sheetData>
    <row r="1" spans="1:16" s="11" customFormat="1" ht="31.5" customHeight="1" hidden="1">
      <c r="A1" s="76" t="s">
        <v>99</v>
      </c>
      <c r="B1" s="11" t="s">
        <v>45</v>
      </c>
      <c r="C1" s="11" t="s">
        <v>46</v>
      </c>
      <c r="D1" s="11" t="s">
        <v>47</v>
      </c>
      <c r="E1" s="77" t="s">
        <v>48</v>
      </c>
      <c r="F1" s="11" t="s">
        <v>49</v>
      </c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s="11" customFormat="1" ht="28.5" customHeight="1" hidden="1">
      <c r="A2" s="76" t="s">
        <v>87</v>
      </c>
      <c r="B2" s="11" t="s">
        <v>77</v>
      </c>
      <c r="C2" s="85" t="s">
        <v>78</v>
      </c>
      <c r="E2" s="18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1:16" s="11" customFormat="1" ht="28.5" customHeight="1" hidden="1">
      <c r="A3" s="17"/>
      <c r="C3" s="38">
        <v>12334</v>
      </c>
      <c r="E3" s="38" t="s">
        <v>31</v>
      </c>
      <c r="F3" s="39">
        <v>35935449.28</v>
      </c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16" s="11" customFormat="1" ht="28.5" customHeight="1" hidden="1">
      <c r="A4" s="17"/>
      <c r="C4" s="38">
        <v>4585</v>
      </c>
      <c r="E4" s="38" t="s">
        <v>32</v>
      </c>
      <c r="F4" s="39">
        <v>2250799.49</v>
      </c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s="11" customFormat="1" ht="28.5" customHeight="1" hidden="1">
      <c r="A5" s="17"/>
      <c r="B5" s="40">
        <v>56965</v>
      </c>
      <c r="D5" s="40">
        <v>77572</v>
      </c>
      <c r="E5" s="18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 s="11" customFormat="1" ht="28.5" customHeight="1" hidden="1">
      <c r="A6" s="17"/>
      <c r="E6" s="18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17" s="3" customFormat="1" ht="18" customHeight="1">
      <c r="A7" s="10"/>
      <c r="B7" s="5"/>
      <c r="C7" s="5"/>
      <c r="D7" s="5"/>
      <c r="E7" s="5"/>
      <c r="F7" s="5"/>
      <c r="G7" s="10"/>
      <c r="H7" s="10"/>
      <c r="I7" s="10"/>
      <c r="J7" s="10"/>
      <c r="K7" s="10"/>
      <c r="L7" s="10"/>
      <c r="M7" s="10"/>
      <c r="N7" s="10"/>
      <c r="O7" s="10"/>
      <c r="P7" s="105"/>
      <c r="Q7" s="105"/>
    </row>
    <row r="8" spans="1:17" s="3" customFormat="1" ht="18" customHeight="1">
      <c r="A8" s="10"/>
      <c r="B8" s="107"/>
      <c r="C8" s="108"/>
      <c r="D8" s="5"/>
      <c r="E8" s="5"/>
      <c r="F8" s="5"/>
      <c r="G8" s="10"/>
      <c r="H8" s="10"/>
      <c r="I8" s="10"/>
      <c r="J8" s="10"/>
      <c r="K8" s="10"/>
      <c r="L8" s="10"/>
      <c r="M8" s="10"/>
      <c r="N8" s="10"/>
      <c r="O8" s="10"/>
      <c r="P8" s="106"/>
      <c r="Q8" s="106"/>
    </row>
    <row r="9" spans="1:17" ht="36" customHeight="1">
      <c r="A9" s="109" t="s">
        <v>98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ht="24" customHeight="1" thickBot="1">
      <c r="A10" s="92" t="str">
        <f>F1</f>
        <v>中華民國103年 5月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s="1" customFormat="1" ht="21.75" customHeight="1">
      <c r="A11" s="88" t="s">
        <v>17</v>
      </c>
      <c r="B11" s="89"/>
      <c r="C11" s="86" t="s">
        <v>18</v>
      </c>
      <c r="D11" s="97" t="s">
        <v>12</v>
      </c>
      <c r="E11" s="98"/>
      <c r="F11" s="98"/>
      <c r="G11" s="98"/>
      <c r="H11" s="98"/>
      <c r="I11" s="86"/>
      <c r="J11" s="99" t="s">
        <v>13</v>
      </c>
      <c r="K11" s="94"/>
      <c r="L11" s="94"/>
      <c r="M11" s="100"/>
      <c r="N11" s="95" t="s">
        <v>19</v>
      </c>
      <c r="O11" s="93" t="s">
        <v>14</v>
      </c>
      <c r="P11" s="94"/>
      <c r="Q11" s="94"/>
    </row>
    <row r="12" spans="1:17" s="1" customFormat="1" ht="51.75" customHeight="1" thickBot="1">
      <c r="A12" s="90" t="s">
        <v>93</v>
      </c>
      <c r="B12" s="91"/>
      <c r="C12" s="87"/>
      <c r="D12" s="12" t="s">
        <v>20</v>
      </c>
      <c r="E12" s="13" t="s">
        <v>21</v>
      </c>
      <c r="F12" s="13" t="s">
        <v>22</v>
      </c>
      <c r="G12" s="13" t="s">
        <v>23</v>
      </c>
      <c r="H12" s="12" t="s">
        <v>24</v>
      </c>
      <c r="I12" s="13" t="s">
        <v>25</v>
      </c>
      <c r="J12" s="13" t="s">
        <v>20</v>
      </c>
      <c r="K12" s="13" t="s">
        <v>26</v>
      </c>
      <c r="L12" s="13" t="s">
        <v>27</v>
      </c>
      <c r="M12" s="13" t="s">
        <v>24</v>
      </c>
      <c r="N12" s="96"/>
      <c r="O12" s="12" t="s">
        <v>18</v>
      </c>
      <c r="P12" s="13" t="s">
        <v>28</v>
      </c>
      <c r="Q12" s="14" t="s">
        <v>29</v>
      </c>
    </row>
    <row r="13" spans="1:17" s="2" customFormat="1" ht="14.25" customHeight="1">
      <c r="A13" s="104" t="s">
        <v>92</v>
      </c>
      <c r="B13" s="26" t="s">
        <v>33</v>
      </c>
      <c r="C13" s="41">
        <v>22</v>
      </c>
      <c r="D13" s="44">
        <v>21</v>
      </c>
      <c r="E13" s="44">
        <v>3</v>
      </c>
      <c r="F13" s="44">
        <v>1</v>
      </c>
      <c r="G13" s="44">
        <v>12</v>
      </c>
      <c r="H13" s="44">
        <v>4</v>
      </c>
      <c r="I13" s="44">
        <v>1</v>
      </c>
      <c r="J13" s="44">
        <v>1</v>
      </c>
      <c r="K13" s="44">
        <v>1</v>
      </c>
      <c r="L13" s="63">
        <v>0</v>
      </c>
      <c r="M13" s="63">
        <v>0</v>
      </c>
      <c r="N13" s="78">
        <v>0</v>
      </c>
      <c r="O13" s="57">
        <v>0</v>
      </c>
      <c r="P13" s="63">
        <v>0</v>
      </c>
      <c r="Q13" s="83">
        <v>0</v>
      </c>
    </row>
    <row r="14" spans="1:17" ht="14.25" customHeight="1">
      <c r="A14" s="102"/>
      <c r="B14" s="27" t="s">
        <v>34</v>
      </c>
      <c r="C14" s="42">
        <v>55</v>
      </c>
      <c r="D14" s="45">
        <v>54</v>
      </c>
      <c r="E14" s="45">
        <v>3</v>
      </c>
      <c r="F14" s="45">
        <v>5</v>
      </c>
      <c r="G14" s="45">
        <v>21</v>
      </c>
      <c r="H14" s="45">
        <v>5</v>
      </c>
      <c r="I14" s="45">
        <v>20</v>
      </c>
      <c r="J14" s="45">
        <v>1</v>
      </c>
      <c r="K14" s="45">
        <v>1</v>
      </c>
      <c r="L14" s="58">
        <v>0</v>
      </c>
      <c r="M14" s="58">
        <v>0</v>
      </c>
      <c r="N14" s="79">
        <v>0</v>
      </c>
      <c r="O14" s="65">
        <v>0</v>
      </c>
      <c r="P14" s="58">
        <v>0</v>
      </c>
      <c r="Q14" s="59">
        <v>0</v>
      </c>
    </row>
    <row r="15" spans="1:17" ht="14.25" customHeight="1">
      <c r="A15" s="103"/>
      <c r="B15" s="27" t="s">
        <v>35</v>
      </c>
      <c r="C15" s="51">
        <v>177187.86</v>
      </c>
      <c r="D15" s="52">
        <v>176918.99</v>
      </c>
      <c r="E15" s="52">
        <v>18369</v>
      </c>
      <c r="F15" s="52">
        <v>6133</v>
      </c>
      <c r="G15" s="53">
        <v>78344.38</v>
      </c>
      <c r="H15" s="53">
        <v>27888</v>
      </c>
      <c r="I15" s="53">
        <v>46184.61</v>
      </c>
      <c r="J15" s="53">
        <v>268.87</v>
      </c>
      <c r="K15" s="53">
        <v>268.87</v>
      </c>
      <c r="L15" s="64">
        <v>0</v>
      </c>
      <c r="M15" s="64">
        <v>0</v>
      </c>
      <c r="N15" s="80">
        <v>0</v>
      </c>
      <c r="O15" s="60">
        <v>0</v>
      </c>
      <c r="P15" s="61">
        <v>0</v>
      </c>
      <c r="Q15" s="62">
        <v>0</v>
      </c>
    </row>
    <row r="16" spans="1:17" ht="14.25" customHeight="1">
      <c r="A16" s="101" t="s">
        <v>79</v>
      </c>
      <c r="B16" s="26" t="s">
        <v>33</v>
      </c>
      <c r="C16" s="42">
        <v>11</v>
      </c>
      <c r="D16" s="45">
        <v>10</v>
      </c>
      <c r="E16" s="45">
        <v>1</v>
      </c>
      <c r="F16" s="45">
        <v>1</v>
      </c>
      <c r="G16" s="44">
        <v>4</v>
      </c>
      <c r="H16" s="44">
        <v>2</v>
      </c>
      <c r="I16" s="44">
        <v>2</v>
      </c>
      <c r="J16" s="44">
        <v>1</v>
      </c>
      <c r="K16" s="44">
        <v>1</v>
      </c>
      <c r="L16" s="63">
        <v>0</v>
      </c>
      <c r="M16" s="63">
        <v>0</v>
      </c>
      <c r="N16" s="78">
        <v>0</v>
      </c>
      <c r="O16" s="57">
        <v>0</v>
      </c>
      <c r="P16" s="58">
        <v>0</v>
      </c>
      <c r="Q16" s="59">
        <v>0</v>
      </c>
    </row>
    <row r="17" spans="1:17" ht="14.25" customHeight="1">
      <c r="A17" s="102"/>
      <c r="B17" s="27" t="s">
        <v>34</v>
      </c>
      <c r="C17" s="42">
        <v>18</v>
      </c>
      <c r="D17" s="45">
        <v>13</v>
      </c>
      <c r="E17" s="45">
        <v>1</v>
      </c>
      <c r="F17" s="45">
        <v>2</v>
      </c>
      <c r="G17" s="44">
        <v>6</v>
      </c>
      <c r="H17" s="44">
        <v>2</v>
      </c>
      <c r="I17" s="44">
        <v>2</v>
      </c>
      <c r="J17" s="44">
        <v>5</v>
      </c>
      <c r="K17" s="44">
        <v>5</v>
      </c>
      <c r="L17" s="63">
        <v>0</v>
      </c>
      <c r="M17" s="63">
        <v>0</v>
      </c>
      <c r="N17" s="78">
        <v>0</v>
      </c>
      <c r="O17" s="57">
        <v>0</v>
      </c>
      <c r="P17" s="58">
        <v>0</v>
      </c>
      <c r="Q17" s="59">
        <v>0</v>
      </c>
    </row>
    <row r="18" spans="1:17" ht="14.25" customHeight="1">
      <c r="A18" s="103"/>
      <c r="B18" s="27" t="s">
        <v>35</v>
      </c>
      <c r="C18" s="51">
        <v>235518</v>
      </c>
      <c r="D18" s="52">
        <v>235355</v>
      </c>
      <c r="E18" s="52">
        <v>93252</v>
      </c>
      <c r="F18" s="52">
        <v>14153</v>
      </c>
      <c r="G18" s="53">
        <v>48861</v>
      </c>
      <c r="H18" s="53">
        <v>78332</v>
      </c>
      <c r="I18" s="53">
        <v>757</v>
      </c>
      <c r="J18" s="53">
        <v>163</v>
      </c>
      <c r="K18" s="53">
        <v>163</v>
      </c>
      <c r="L18" s="64">
        <v>0</v>
      </c>
      <c r="M18" s="64">
        <v>0</v>
      </c>
      <c r="N18" s="80">
        <v>0</v>
      </c>
      <c r="O18" s="60">
        <v>0</v>
      </c>
      <c r="P18" s="61">
        <v>0</v>
      </c>
      <c r="Q18" s="62">
        <v>0</v>
      </c>
    </row>
    <row r="19" spans="1:17" ht="14.25" customHeight="1">
      <c r="A19" s="101" t="s">
        <v>80</v>
      </c>
      <c r="B19" s="26" t="s">
        <v>33</v>
      </c>
      <c r="C19" s="42">
        <v>384</v>
      </c>
      <c r="D19" s="45">
        <v>300</v>
      </c>
      <c r="E19" s="45">
        <v>50</v>
      </c>
      <c r="F19" s="45">
        <v>24</v>
      </c>
      <c r="G19" s="44">
        <v>143</v>
      </c>
      <c r="H19" s="44">
        <v>65</v>
      </c>
      <c r="I19" s="44">
        <v>18</v>
      </c>
      <c r="J19" s="44">
        <v>84</v>
      </c>
      <c r="K19" s="44">
        <v>63</v>
      </c>
      <c r="L19" s="44">
        <v>13</v>
      </c>
      <c r="M19" s="44">
        <v>8</v>
      </c>
      <c r="N19" s="78">
        <v>0</v>
      </c>
      <c r="O19" s="41">
        <v>1595</v>
      </c>
      <c r="P19" s="45">
        <v>1398</v>
      </c>
      <c r="Q19" s="50">
        <v>197</v>
      </c>
    </row>
    <row r="20" spans="1:17" ht="14.25" customHeight="1">
      <c r="A20" s="102"/>
      <c r="B20" s="27" t="s">
        <v>34</v>
      </c>
      <c r="C20" s="42">
        <v>727</v>
      </c>
      <c r="D20" s="45">
        <v>636</v>
      </c>
      <c r="E20" s="45">
        <v>118</v>
      </c>
      <c r="F20" s="45">
        <v>91</v>
      </c>
      <c r="G20" s="44">
        <v>206</v>
      </c>
      <c r="H20" s="44">
        <v>142</v>
      </c>
      <c r="I20" s="44">
        <v>79</v>
      </c>
      <c r="J20" s="44">
        <v>91</v>
      </c>
      <c r="K20" s="44">
        <v>63</v>
      </c>
      <c r="L20" s="44">
        <v>17</v>
      </c>
      <c r="M20" s="44">
        <v>11</v>
      </c>
      <c r="N20" s="78">
        <v>0</v>
      </c>
      <c r="O20" s="41">
        <v>2090</v>
      </c>
      <c r="P20" s="45">
        <v>1893</v>
      </c>
      <c r="Q20" s="50">
        <v>197</v>
      </c>
    </row>
    <row r="21" spans="1:17" ht="14.25" customHeight="1">
      <c r="A21" s="103"/>
      <c r="B21" s="27" t="s">
        <v>35</v>
      </c>
      <c r="C21" s="51">
        <v>1013349.53</v>
      </c>
      <c r="D21" s="52">
        <v>967360.17</v>
      </c>
      <c r="E21" s="52">
        <v>86733.98</v>
      </c>
      <c r="F21" s="52">
        <v>53153.09</v>
      </c>
      <c r="G21" s="53">
        <v>369483.01</v>
      </c>
      <c r="H21" s="53">
        <v>296560.2</v>
      </c>
      <c r="I21" s="53">
        <v>161429.89</v>
      </c>
      <c r="J21" s="53">
        <v>45989.36</v>
      </c>
      <c r="K21" s="53">
        <v>11491.02</v>
      </c>
      <c r="L21" s="53">
        <v>27410.42</v>
      </c>
      <c r="M21" s="53">
        <v>7087.92</v>
      </c>
      <c r="N21" s="80">
        <v>0</v>
      </c>
      <c r="O21" s="55">
        <v>2100</v>
      </c>
      <c r="P21" s="52">
        <v>1903</v>
      </c>
      <c r="Q21" s="56">
        <v>197</v>
      </c>
    </row>
    <row r="22" spans="1:17" ht="14.25" customHeight="1">
      <c r="A22" s="101" t="s">
        <v>81</v>
      </c>
      <c r="B22" s="26" t="s">
        <v>33</v>
      </c>
      <c r="C22" s="42">
        <v>156</v>
      </c>
      <c r="D22" s="45">
        <v>117</v>
      </c>
      <c r="E22" s="45">
        <v>19</v>
      </c>
      <c r="F22" s="45">
        <v>11</v>
      </c>
      <c r="G22" s="44">
        <v>48</v>
      </c>
      <c r="H22" s="44">
        <v>24</v>
      </c>
      <c r="I22" s="44">
        <v>15</v>
      </c>
      <c r="J22" s="44">
        <v>39</v>
      </c>
      <c r="K22" s="44">
        <v>30</v>
      </c>
      <c r="L22" s="44">
        <v>5</v>
      </c>
      <c r="M22" s="44">
        <v>4</v>
      </c>
      <c r="N22" s="78">
        <v>0</v>
      </c>
      <c r="O22" s="57">
        <v>0</v>
      </c>
      <c r="P22" s="58">
        <v>0</v>
      </c>
      <c r="Q22" s="59">
        <v>0</v>
      </c>
    </row>
    <row r="23" spans="1:17" ht="14.25" customHeight="1">
      <c r="A23" s="102"/>
      <c r="B23" s="27" t="s">
        <v>34</v>
      </c>
      <c r="C23" s="42">
        <v>343</v>
      </c>
      <c r="D23" s="45">
        <v>300</v>
      </c>
      <c r="E23" s="45">
        <v>54</v>
      </c>
      <c r="F23" s="45">
        <v>37</v>
      </c>
      <c r="G23" s="44">
        <v>69</v>
      </c>
      <c r="H23" s="44">
        <v>65</v>
      </c>
      <c r="I23" s="44">
        <v>75</v>
      </c>
      <c r="J23" s="44">
        <v>43</v>
      </c>
      <c r="K23" s="44">
        <v>30</v>
      </c>
      <c r="L23" s="44">
        <v>8</v>
      </c>
      <c r="M23" s="44">
        <v>5</v>
      </c>
      <c r="N23" s="78">
        <v>0</v>
      </c>
      <c r="O23" s="57">
        <v>0</v>
      </c>
      <c r="P23" s="58">
        <v>0</v>
      </c>
      <c r="Q23" s="59">
        <v>0</v>
      </c>
    </row>
    <row r="24" spans="1:17" ht="14.25" customHeight="1">
      <c r="A24" s="103"/>
      <c r="B24" s="27" t="s">
        <v>35</v>
      </c>
      <c r="C24" s="51">
        <v>301943.99</v>
      </c>
      <c r="D24" s="52">
        <v>276832.96</v>
      </c>
      <c r="E24" s="52">
        <v>26260.12</v>
      </c>
      <c r="F24" s="52">
        <v>15055.94</v>
      </c>
      <c r="G24" s="53">
        <v>55983.52</v>
      </c>
      <c r="H24" s="53">
        <v>26881.49</v>
      </c>
      <c r="I24" s="53">
        <v>152651.89</v>
      </c>
      <c r="J24" s="53">
        <v>25111.03</v>
      </c>
      <c r="K24" s="53">
        <v>5688.92</v>
      </c>
      <c r="L24" s="53">
        <v>18086.19</v>
      </c>
      <c r="M24" s="53">
        <v>1335.92</v>
      </c>
      <c r="N24" s="80">
        <v>0</v>
      </c>
      <c r="O24" s="60">
        <v>0</v>
      </c>
      <c r="P24" s="61">
        <v>0</v>
      </c>
      <c r="Q24" s="62">
        <v>0</v>
      </c>
    </row>
    <row r="25" spans="1:17" ht="14.25" customHeight="1">
      <c r="A25" s="101" t="s">
        <v>82</v>
      </c>
      <c r="B25" s="26" t="s">
        <v>33</v>
      </c>
      <c r="C25" s="42">
        <v>133</v>
      </c>
      <c r="D25" s="45">
        <v>103</v>
      </c>
      <c r="E25" s="45">
        <v>18</v>
      </c>
      <c r="F25" s="45">
        <v>7</v>
      </c>
      <c r="G25" s="44">
        <v>57</v>
      </c>
      <c r="H25" s="44">
        <v>20</v>
      </c>
      <c r="I25" s="44">
        <v>1</v>
      </c>
      <c r="J25" s="44">
        <v>30</v>
      </c>
      <c r="K25" s="44">
        <v>23</v>
      </c>
      <c r="L25" s="44">
        <v>5</v>
      </c>
      <c r="M25" s="44">
        <v>2</v>
      </c>
      <c r="N25" s="78">
        <v>0</v>
      </c>
      <c r="O25" s="57">
        <v>0</v>
      </c>
      <c r="P25" s="58">
        <v>0</v>
      </c>
      <c r="Q25" s="59">
        <v>0</v>
      </c>
    </row>
    <row r="26" spans="1:17" ht="14.25" customHeight="1">
      <c r="A26" s="102"/>
      <c r="B26" s="27" t="s">
        <v>34</v>
      </c>
      <c r="C26" s="42">
        <v>219</v>
      </c>
      <c r="D26" s="45">
        <v>187</v>
      </c>
      <c r="E26" s="45">
        <v>35</v>
      </c>
      <c r="F26" s="45">
        <v>27</v>
      </c>
      <c r="G26" s="44">
        <v>84</v>
      </c>
      <c r="H26" s="44">
        <v>40</v>
      </c>
      <c r="I26" s="44">
        <v>1</v>
      </c>
      <c r="J26" s="44">
        <v>32</v>
      </c>
      <c r="K26" s="44">
        <v>23</v>
      </c>
      <c r="L26" s="44">
        <v>5</v>
      </c>
      <c r="M26" s="44">
        <v>4</v>
      </c>
      <c r="N26" s="78">
        <v>0</v>
      </c>
      <c r="O26" s="57">
        <v>0</v>
      </c>
      <c r="P26" s="58">
        <v>0</v>
      </c>
      <c r="Q26" s="59">
        <v>0</v>
      </c>
    </row>
    <row r="27" spans="1:17" ht="14.25" customHeight="1">
      <c r="A27" s="103"/>
      <c r="B27" s="27" t="s">
        <v>35</v>
      </c>
      <c r="C27" s="51">
        <v>226227.16</v>
      </c>
      <c r="D27" s="52">
        <v>215652.96</v>
      </c>
      <c r="E27" s="52">
        <v>22982.86</v>
      </c>
      <c r="F27" s="52">
        <v>10233.15</v>
      </c>
      <c r="G27" s="53">
        <v>128140.24</v>
      </c>
      <c r="H27" s="53">
        <v>51949.71</v>
      </c>
      <c r="I27" s="53">
        <v>2347</v>
      </c>
      <c r="J27" s="53">
        <v>10574.2</v>
      </c>
      <c r="K27" s="53">
        <v>3332.97</v>
      </c>
      <c r="L27" s="53">
        <v>6306.23</v>
      </c>
      <c r="M27" s="53">
        <v>935</v>
      </c>
      <c r="N27" s="80">
        <v>0</v>
      </c>
      <c r="O27" s="60">
        <v>0</v>
      </c>
      <c r="P27" s="61">
        <v>0</v>
      </c>
      <c r="Q27" s="62">
        <v>0</v>
      </c>
    </row>
    <row r="28" spans="1:17" ht="14.25" customHeight="1">
      <c r="A28" s="101" t="s">
        <v>83</v>
      </c>
      <c r="B28" s="26" t="s">
        <v>33</v>
      </c>
      <c r="C28" s="42">
        <v>78</v>
      </c>
      <c r="D28" s="45">
        <v>63</v>
      </c>
      <c r="E28" s="45">
        <v>11</v>
      </c>
      <c r="F28" s="45">
        <v>5</v>
      </c>
      <c r="G28" s="44">
        <v>31</v>
      </c>
      <c r="H28" s="44">
        <v>15</v>
      </c>
      <c r="I28" s="44">
        <v>1</v>
      </c>
      <c r="J28" s="44">
        <v>15</v>
      </c>
      <c r="K28" s="44">
        <v>10</v>
      </c>
      <c r="L28" s="44">
        <v>3</v>
      </c>
      <c r="M28" s="44">
        <v>2</v>
      </c>
      <c r="N28" s="78">
        <v>0</v>
      </c>
      <c r="O28" s="57">
        <v>0</v>
      </c>
      <c r="P28" s="58">
        <v>0</v>
      </c>
      <c r="Q28" s="59">
        <v>0</v>
      </c>
    </row>
    <row r="29" spans="1:17" ht="14.25" customHeight="1">
      <c r="A29" s="102"/>
      <c r="B29" s="27" t="s">
        <v>34</v>
      </c>
      <c r="C29" s="42">
        <v>135</v>
      </c>
      <c r="D29" s="45">
        <v>119</v>
      </c>
      <c r="E29" s="45">
        <v>26</v>
      </c>
      <c r="F29" s="45">
        <v>20</v>
      </c>
      <c r="G29" s="44">
        <v>45</v>
      </c>
      <c r="H29" s="44">
        <v>27</v>
      </c>
      <c r="I29" s="44">
        <v>1</v>
      </c>
      <c r="J29" s="44">
        <v>16</v>
      </c>
      <c r="K29" s="44">
        <v>10</v>
      </c>
      <c r="L29" s="44">
        <v>4</v>
      </c>
      <c r="M29" s="44">
        <v>2</v>
      </c>
      <c r="N29" s="78">
        <v>0</v>
      </c>
      <c r="O29" s="57">
        <v>0</v>
      </c>
      <c r="P29" s="58">
        <v>0</v>
      </c>
      <c r="Q29" s="59">
        <v>0</v>
      </c>
    </row>
    <row r="30" spans="1:17" ht="14.25" customHeight="1">
      <c r="A30" s="103"/>
      <c r="B30" s="27" t="s">
        <v>35</v>
      </c>
      <c r="C30" s="51">
        <v>218649.38</v>
      </c>
      <c r="D30" s="52">
        <v>208345.25</v>
      </c>
      <c r="E30" s="52">
        <v>20319</v>
      </c>
      <c r="F30" s="52">
        <v>11840</v>
      </c>
      <c r="G30" s="53">
        <v>132386.25</v>
      </c>
      <c r="H30" s="53">
        <v>43799</v>
      </c>
      <c r="I30" s="53">
        <v>1</v>
      </c>
      <c r="J30" s="53">
        <v>10304.13</v>
      </c>
      <c r="K30" s="53">
        <v>2469.13</v>
      </c>
      <c r="L30" s="53">
        <v>3018</v>
      </c>
      <c r="M30" s="53">
        <v>4817</v>
      </c>
      <c r="N30" s="80">
        <v>0</v>
      </c>
      <c r="O30" s="60">
        <v>0</v>
      </c>
      <c r="P30" s="61">
        <v>0</v>
      </c>
      <c r="Q30" s="62">
        <v>0</v>
      </c>
    </row>
    <row r="31" spans="1:17" ht="14.25" customHeight="1">
      <c r="A31" s="101" t="s">
        <v>84</v>
      </c>
      <c r="B31" s="26" t="s">
        <v>33</v>
      </c>
      <c r="C31" s="42">
        <v>17</v>
      </c>
      <c r="D31" s="45">
        <v>17</v>
      </c>
      <c r="E31" s="45">
        <v>2</v>
      </c>
      <c r="F31" s="45">
        <v>1</v>
      </c>
      <c r="G31" s="44">
        <v>7</v>
      </c>
      <c r="H31" s="44">
        <v>6</v>
      </c>
      <c r="I31" s="44">
        <v>1</v>
      </c>
      <c r="J31" s="63">
        <v>0</v>
      </c>
      <c r="K31" s="63">
        <v>0</v>
      </c>
      <c r="L31" s="63">
        <v>0</v>
      </c>
      <c r="M31" s="63">
        <v>0</v>
      </c>
      <c r="N31" s="78">
        <v>0</v>
      </c>
      <c r="O31" s="57">
        <v>0</v>
      </c>
      <c r="P31" s="58">
        <v>0</v>
      </c>
      <c r="Q31" s="59">
        <v>0</v>
      </c>
    </row>
    <row r="32" spans="1:17" ht="14.25" customHeight="1">
      <c r="A32" s="102"/>
      <c r="B32" s="27" t="s">
        <v>34</v>
      </c>
      <c r="C32" s="42">
        <v>30</v>
      </c>
      <c r="D32" s="45">
        <v>30</v>
      </c>
      <c r="E32" s="45">
        <v>3</v>
      </c>
      <c r="F32" s="45">
        <v>7</v>
      </c>
      <c r="G32" s="45">
        <v>8</v>
      </c>
      <c r="H32" s="45">
        <v>10</v>
      </c>
      <c r="I32" s="45">
        <v>2</v>
      </c>
      <c r="J32" s="58">
        <v>0</v>
      </c>
      <c r="K32" s="58">
        <v>0</v>
      </c>
      <c r="L32" s="58">
        <v>0</v>
      </c>
      <c r="M32" s="58">
        <v>0</v>
      </c>
      <c r="N32" s="79">
        <v>0</v>
      </c>
      <c r="O32" s="65">
        <v>0</v>
      </c>
      <c r="P32" s="58">
        <v>0</v>
      </c>
      <c r="Q32" s="59">
        <v>0</v>
      </c>
    </row>
    <row r="33" spans="1:17" ht="14.25" customHeight="1">
      <c r="A33" s="103"/>
      <c r="B33" s="27" t="s">
        <v>35</v>
      </c>
      <c r="C33" s="51">
        <v>266529</v>
      </c>
      <c r="D33" s="52">
        <v>266529</v>
      </c>
      <c r="E33" s="52">
        <v>17172</v>
      </c>
      <c r="F33" s="52">
        <v>16024</v>
      </c>
      <c r="G33" s="53">
        <v>52973</v>
      </c>
      <c r="H33" s="53">
        <v>173930</v>
      </c>
      <c r="I33" s="53">
        <v>6430</v>
      </c>
      <c r="J33" s="64">
        <v>0</v>
      </c>
      <c r="K33" s="64">
        <v>0</v>
      </c>
      <c r="L33" s="64">
        <v>0</v>
      </c>
      <c r="M33" s="64">
        <v>0</v>
      </c>
      <c r="N33" s="80">
        <v>0</v>
      </c>
      <c r="O33" s="60">
        <v>0</v>
      </c>
      <c r="P33" s="61">
        <v>0</v>
      </c>
      <c r="Q33" s="62">
        <v>0</v>
      </c>
    </row>
    <row r="34" spans="1:17" ht="14.25" customHeight="1">
      <c r="A34" s="101" t="s">
        <v>85</v>
      </c>
      <c r="B34" s="26" t="s">
        <v>33</v>
      </c>
      <c r="C34" s="42">
        <v>326</v>
      </c>
      <c r="D34" s="45">
        <v>151</v>
      </c>
      <c r="E34" s="45">
        <v>26</v>
      </c>
      <c r="F34" s="45">
        <v>12</v>
      </c>
      <c r="G34" s="45">
        <v>75</v>
      </c>
      <c r="H34" s="45">
        <v>35</v>
      </c>
      <c r="I34" s="45">
        <v>3</v>
      </c>
      <c r="J34" s="45">
        <v>94</v>
      </c>
      <c r="K34" s="45">
        <v>78</v>
      </c>
      <c r="L34" s="45">
        <v>11</v>
      </c>
      <c r="M34" s="45">
        <v>5</v>
      </c>
      <c r="N34" s="48">
        <v>81</v>
      </c>
      <c r="O34" s="42">
        <v>1289</v>
      </c>
      <c r="P34" s="45">
        <v>1106</v>
      </c>
      <c r="Q34" s="50">
        <v>183</v>
      </c>
    </row>
    <row r="35" spans="1:17" ht="14.25" customHeight="1">
      <c r="A35" s="102"/>
      <c r="B35" s="27" t="s">
        <v>34</v>
      </c>
      <c r="C35" s="42">
        <v>578</v>
      </c>
      <c r="D35" s="45">
        <v>403</v>
      </c>
      <c r="E35" s="45">
        <v>104</v>
      </c>
      <c r="F35" s="45">
        <v>38</v>
      </c>
      <c r="G35" s="44">
        <v>135</v>
      </c>
      <c r="H35" s="44">
        <v>122</v>
      </c>
      <c r="I35" s="44">
        <v>4</v>
      </c>
      <c r="J35" s="44">
        <v>94</v>
      </c>
      <c r="K35" s="44">
        <v>78</v>
      </c>
      <c r="L35" s="44">
        <v>11</v>
      </c>
      <c r="M35" s="44">
        <v>5</v>
      </c>
      <c r="N35" s="47">
        <v>81</v>
      </c>
      <c r="O35" s="41">
        <v>1397</v>
      </c>
      <c r="P35" s="45">
        <v>1166</v>
      </c>
      <c r="Q35" s="50">
        <v>231</v>
      </c>
    </row>
    <row r="36" spans="1:17" ht="14.25" customHeight="1">
      <c r="A36" s="103"/>
      <c r="B36" s="27" t="s">
        <v>35</v>
      </c>
      <c r="C36" s="51">
        <v>481621.27</v>
      </c>
      <c r="D36" s="52">
        <v>189772.71</v>
      </c>
      <c r="E36" s="52">
        <v>19610.55</v>
      </c>
      <c r="F36" s="52">
        <v>16599.87</v>
      </c>
      <c r="G36" s="52">
        <v>115273</v>
      </c>
      <c r="H36" s="52">
        <v>37422.6</v>
      </c>
      <c r="I36" s="52">
        <v>866.69</v>
      </c>
      <c r="J36" s="52">
        <v>270944.73</v>
      </c>
      <c r="K36" s="52">
        <v>98051.89</v>
      </c>
      <c r="L36" s="52">
        <v>5795.84</v>
      </c>
      <c r="M36" s="52">
        <v>167097</v>
      </c>
      <c r="N36" s="66">
        <v>20903.83</v>
      </c>
      <c r="O36" s="51">
        <v>2054</v>
      </c>
      <c r="P36" s="52">
        <v>1810</v>
      </c>
      <c r="Q36" s="56">
        <v>244</v>
      </c>
    </row>
    <row r="37" spans="1:17" ht="14.25" customHeight="1">
      <c r="A37" s="101" t="s">
        <v>86</v>
      </c>
      <c r="B37" s="26" t="s">
        <v>33</v>
      </c>
      <c r="C37" s="42">
        <v>326</v>
      </c>
      <c r="D37" s="45">
        <v>151</v>
      </c>
      <c r="E37" s="45">
        <v>26</v>
      </c>
      <c r="F37" s="45">
        <v>12</v>
      </c>
      <c r="G37" s="44">
        <v>75</v>
      </c>
      <c r="H37" s="44">
        <v>35</v>
      </c>
      <c r="I37" s="44">
        <v>3</v>
      </c>
      <c r="J37" s="44">
        <v>94</v>
      </c>
      <c r="K37" s="44">
        <v>78</v>
      </c>
      <c r="L37" s="44">
        <v>11</v>
      </c>
      <c r="M37" s="44">
        <v>5</v>
      </c>
      <c r="N37" s="47">
        <v>81</v>
      </c>
      <c r="O37" s="57">
        <v>0</v>
      </c>
      <c r="P37" s="58">
        <v>0</v>
      </c>
      <c r="Q37" s="59">
        <v>0</v>
      </c>
    </row>
    <row r="38" spans="1:17" ht="14.25" customHeight="1">
      <c r="A38" s="102"/>
      <c r="B38" s="27" t="s">
        <v>34</v>
      </c>
      <c r="C38" s="42">
        <v>578</v>
      </c>
      <c r="D38" s="45">
        <v>403</v>
      </c>
      <c r="E38" s="45">
        <v>104</v>
      </c>
      <c r="F38" s="45">
        <v>38</v>
      </c>
      <c r="G38" s="45">
        <v>135</v>
      </c>
      <c r="H38" s="45">
        <v>122</v>
      </c>
      <c r="I38" s="45">
        <v>4</v>
      </c>
      <c r="J38" s="45">
        <v>94</v>
      </c>
      <c r="K38" s="45">
        <v>78</v>
      </c>
      <c r="L38" s="45">
        <v>11</v>
      </c>
      <c r="M38" s="45">
        <v>5</v>
      </c>
      <c r="N38" s="48">
        <v>81</v>
      </c>
      <c r="O38" s="65">
        <v>0</v>
      </c>
      <c r="P38" s="58">
        <v>0</v>
      </c>
      <c r="Q38" s="59">
        <v>0</v>
      </c>
    </row>
    <row r="39" spans="1:17" ht="14.25" customHeight="1">
      <c r="A39" s="103"/>
      <c r="B39" s="27" t="s">
        <v>35</v>
      </c>
      <c r="C39" s="51">
        <v>481621.27</v>
      </c>
      <c r="D39" s="52">
        <v>189772.71</v>
      </c>
      <c r="E39" s="52">
        <v>19610.55</v>
      </c>
      <c r="F39" s="52">
        <v>16599.87</v>
      </c>
      <c r="G39" s="53">
        <v>115273</v>
      </c>
      <c r="H39" s="53">
        <v>37422.6</v>
      </c>
      <c r="I39" s="53">
        <v>866.69</v>
      </c>
      <c r="J39" s="53">
        <v>270944.73</v>
      </c>
      <c r="K39" s="53">
        <v>98051.89</v>
      </c>
      <c r="L39" s="53">
        <v>5795.84</v>
      </c>
      <c r="M39" s="53">
        <v>167097</v>
      </c>
      <c r="N39" s="54">
        <v>20903.83</v>
      </c>
      <c r="O39" s="60">
        <v>0</v>
      </c>
      <c r="P39" s="61">
        <v>0</v>
      </c>
      <c r="Q39" s="62">
        <v>0</v>
      </c>
    </row>
    <row r="40" spans="1:17" ht="14.25" customHeight="1">
      <c r="A40" s="101"/>
      <c r="B40" s="26"/>
      <c r="C40" s="24"/>
      <c r="D40" s="29"/>
      <c r="E40" s="19"/>
      <c r="F40" s="29"/>
      <c r="G40" s="20"/>
      <c r="H40" s="20"/>
      <c r="I40" s="29"/>
      <c r="J40" s="29"/>
      <c r="K40" s="29"/>
      <c r="L40" s="29"/>
      <c r="M40" s="29"/>
      <c r="N40" s="30"/>
      <c r="O40" s="31"/>
      <c r="P40" s="20"/>
      <c r="Q40" s="32"/>
    </row>
    <row r="41" spans="1:17" ht="14.25" customHeight="1">
      <c r="A41" s="102"/>
      <c r="B41" s="27"/>
      <c r="C41" s="25"/>
      <c r="D41" s="33"/>
      <c r="E41" s="21"/>
      <c r="F41" s="33"/>
      <c r="G41" s="20"/>
      <c r="H41" s="20"/>
      <c r="I41" s="29"/>
      <c r="J41" s="29"/>
      <c r="K41" s="29"/>
      <c r="L41" s="29"/>
      <c r="M41" s="29"/>
      <c r="N41" s="28"/>
      <c r="O41" s="34"/>
      <c r="P41" s="22"/>
      <c r="Q41" s="35"/>
    </row>
    <row r="42" spans="1:17" ht="14.25" customHeight="1">
      <c r="A42" s="103"/>
      <c r="B42" s="27"/>
      <c r="C42" s="25"/>
      <c r="D42" s="33"/>
      <c r="E42" s="21"/>
      <c r="F42" s="33"/>
      <c r="G42" s="23"/>
      <c r="H42" s="23"/>
      <c r="I42" s="36"/>
      <c r="J42" s="36"/>
      <c r="K42" s="36"/>
      <c r="L42" s="36"/>
      <c r="M42" s="36"/>
      <c r="N42" s="28"/>
      <c r="O42" s="37"/>
      <c r="P42" s="22"/>
      <c r="Q42" s="35"/>
    </row>
    <row r="43" spans="1:17" ht="14.25" customHeight="1">
      <c r="A43" s="111" t="str">
        <f>"本年累計辦理土地複丈案件：件數　"&amp;FIXED(C3,0)&amp;"　件；土地筆數："&amp;FIXED(E3,0)&amp;"　筆；面積：　"&amp;FIXED(F3,2)&amp;"　平方公尺"</f>
        <v>本年累計辦理土地複丈案件：件數　12,334　件；土地筆數：26,550　筆；面積：　35,935,449.28　平方公尺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ht="14.25" customHeight="1">
      <c r="A44" s="111" t="str">
        <f>"本年累計辦理建物測量案件：件數　"&amp;FIXED(C4,0)&amp;"　"&amp;"件；建物棟數："&amp;FIXED(E4,0)&amp;"　筆；面積：　"&amp;FIXED(F4,2)&amp;"　平方公尺"</f>
        <v>本年累計辦理建物測量案件：件數　4,585　件；建物棟數：6,253　筆；面積：　2,250,799.49　平方公尺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ht="14.25" customHeight="1">
      <c r="A45" s="113" t="str">
        <f>"本年累計核發謄本：件數"&amp;"　"&amp;FIXED(B5,0)&amp;"　件；張數："&amp;FIXED(D5,0)&amp;"　"&amp;"張。"</f>
        <v>本年累計核發謄本：件數　56,965　件；張數：77,572　張。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7" ht="23.25" customHeight="1" thickBot="1">
      <c r="A46" s="12" t="s">
        <v>30</v>
      </c>
      <c r="B46" s="112">
        <f>A6</f>
        <v>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s="4" customFormat="1" ht="13.5">
      <c r="A47" s="7"/>
      <c r="B47" s="6"/>
      <c r="E47" s="8"/>
      <c r="G47" s="9"/>
      <c r="H47" s="9"/>
      <c r="I47" s="9"/>
      <c r="J47" s="9"/>
      <c r="K47" s="9"/>
      <c r="L47" s="9"/>
      <c r="M47" s="9"/>
      <c r="N47" s="9"/>
      <c r="O47" s="9"/>
      <c r="P47" s="7"/>
      <c r="Q47" s="6"/>
    </row>
    <row r="48" spans="1:17" ht="18" customHeight="1">
      <c r="A48" s="110" t="str">
        <f>"資料來源："&amp;A2</f>
        <v>資料來源：依據各地政事務所鄉鎮市區別資料彙編 。（謄本核發依地政事務所別填報，不需依鄉鎮市區別分列）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1:17" ht="57" customHeight="1">
      <c r="A49" s="114" t="str">
        <f>"填表說明："&amp;C2</f>
        <v>填表說明：1.件數:依各實際辦理土地複丈、建物測量、地目變更及謄本核發之收件號數計算;如係連件辦理土地分割及合併案,則以土地分割之項目計算。
2.筆(棟)數: 依各實際辦理土地(建物)筆(棟)數計算,土地以地號為基本計算單位,建物以建號為基本計算單位;分割合併案,係以原因發生後之筆數為準。
3.本表編製2份，於完成會核程序並經機關長官核章後，1份送主計處（室），1份自存外，應由網際網路線上傳送至內政部統計資料庫。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</row>
  </sheetData>
  <sheetProtection/>
  <mergeCells count="28">
    <mergeCell ref="A49:Q49"/>
    <mergeCell ref="B46:Q46"/>
    <mergeCell ref="A31:A33"/>
    <mergeCell ref="A34:A36"/>
    <mergeCell ref="A37:A39"/>
    <mergeCell ref="A40:A42"/>
    <mergeCell ref="A44:Q44"/>
    <mergeCell ref="A45:Q45"/>
    <mergeCell ref="A25:A27"/>
    <mergeCell ref="A28:A30"/>
    <mergeCell ref="A48:Q48"/>
    <mergeCell ref="A43:Q43"/>
    <mergeCell ref="P7:Q7"/>
    <mergeCell ref="P8:Q8"/>
    <mergeCell ref="B8:C8"/>
    <mergeCell ref="A9:Q9"/>
    <mergeCell ref="A19:A21"/>
    <mergeCell ref="A22:A24"/>
    <mergeCell ref="A13:A15"/>
    <mergeCell ref="A16:A18"/>
    <mergeCell ref="C11:C12"/>
    <mergeCell ref="A11:B11"/>
    <mergeCell ref="A12:B12"/>
    <mergeCell ref="A10:Q10"/>
    <mergeCell ref="O11:Q11"/>
    <mergeCell ref="N11:N12"/>
    <mergeCell ref="D11:I11"/>
    <mergeCell ref="J11:M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2006-08-09T06:01:55Z</cp:lastPrinted>
  <dcterms:created xsi:type="dcterms:W3CDTF">2001-02-06T07:45:53Z</dcterms:created>
  <dcterms:modified xsi:type="dcterms:W3CDTF">2014-06-18T06:17:02Z</dcterms:modified>
  <cp:category/>
  <cp:version/>
  <cp:contentType/>
  <cp:contentStatus/>
</cp:coreProperties>
</file>