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.PC5029\Desktop\業務呂\108年報\05工商建設\108年\"/>
    </mc:Choice>
  </mc:AlternateContent>
  <xr:revisionPtr revIDLastSave="0" documentId="13_ncr:1_{EDC6110F-2687-42E2-B7AB-F64616ECB912}" xr6:coauthVersionLast="41" xr6:coauthVersionMax="41" xr10:uidLastSave="{00000000-0000-0000-0000-000000000000}"/>
  <bookViews>
    <workbookView xWindow="-108" yWindow="-108" windowWidth="19416" windowHeight="10440" tabRatio="770" firstSheet="7" activeTab="10" xr2:uid="{00000000-000D-0000-FFFF-FFFF00000000}"/>
  </bookViews>
  <sheets>
    <sheet name="0000" sheetId="1" state="veryHidden" r:id="rId1"/>
    <sheet name="0001" sheetId="2" state="veryHidden" r:id="rId2"/>
    <sheet name="5-1營運中工廠家數" sheetId="71" r:id="rId3"/>
    <sheet name="5-2商業登記家數與資本額" sheetId="24" r:id="rId4"/>
    <sheet name="5-3公司登記家數與資本額－按組織別" sheetId="25" r:id="rId5"/>
    <sheet name="5-4公司登記家數與資本額－按行業別" sheetId="26" r:id="rId6"/>
    <sheet name="5-5都市計畫區面積及人口" sheetId="64" r:id="rId7"/>
    <sheet name="5-6都市計畫區域內公共工程" sheetId="65" r:id="rId8"/>
    <sheet name="5-7公共設施用地面積" sheetId="66" r:id="rId9"/>
    <sheet name="5-8都市計畫公共設施已闢建面積" sheetId="67" r:id="rId10"/>
    <sheet name="5-9核發建築物使用執照總樓地板面積" sheetId="68" r:id="rId11"/>
    <sheet name="5-10自來水供水普及率" sheetId="69" r:id="rId12"/>
    <sheet name="5-11電力供應情形" sheetId="70" r:id="rId13"/>
    <sheet name="5-12現有河川防洪設施及各項工程實施" sheetId="27" r:id="rId14"/>
    <sheet name="5-13禦潮(海堤)工程實施" sheetId="28" r:id="rId15"/>
  </sheets>
  <definedNames>
    <definedName name="_xlnm.Print_Area" localSheetId="11">'5-10自來水供水普及率'!$A$1:$E$57</definedName>
    <definedName name="_xlnm.Print_Area" localSheetId="12">'5-11電力供應情形'!$A$1:$J$22</definedName>
    <definedName name="_xlnm.Print_Area" localSheetId="13">'5-12現有河川防洪設施及各項工程實施'!$A$1:$K$28</definedName>
    <definedName name="_xlnm.Print_Area" localSheetId="14">'5-13禦潮(海堤)工程實施'!$A$1:$K$27</definedName>
    <definedName name="_xlnm.Print_Area" localSheetId="2">'5-1營運中工廠家數'!$A$1:$AD$52</definedName>
    <definedName name="_xlnm.Print_Area" localSheetId="3">'5-2商業登記家數與資本額'!$A$1:$AP$29</definedName>
    <definedName name="_xlnm.Print_Area" localSheetId="4">'5-3公司登記家數與資本額－按組織別'!$A$1:$R$44</definedName>
    <definedName name="_xlnm.Print_Area" localSheetId="5">'5-4公司登記家數與資本額－按行業別'!$A$1:$AS$24</definedName>
    <definedName name="_xlnm.Print_Area" localSheetId="6">'5-5都市計畫區面積及人口'!$A$6:$G$107</definedName>
    <definedName name="_xlnm.Print_Area" localSheetId="7">'5-6都市計畫區域內公共工程'!$A$7:$AD$105</definedName>
    <definedName name="_xlnm.Print_Area" localSheetId="9">'5-8都市計畫公共設施已闢建面積'!$A$1:$X$66</definedName>
    <definedName name="_xlnm.Print_Area" localSheetId="10">'5-9核發建築物使用執照總樓地板面積'!$A$1:$N$33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6" i="64" l="1"/>
  <c r="I44" i="64" l="1"/>
  <c r="D38" i="25"/>
  <c r="D19" i="26"/>
  <c r="E55" i="69" l="1"/>
  <c r="E54" i="69"/>
  <c r="E53" i="69"/>
  <c r="E52" i="69"/>
  <c r="E51" i="69"/>
  <c r="E50" i="69"/>
  <c r="E49" i="69"/>
  <c r="E48" i="69"/>
  <c r="E47" i="69"/>
  <c r="E46" i="69"/>
  <c r="E45" i="69"/>
  <c r="E44" i="69"/>
  <c r="E43" i="69"/>
  <c r="E42" i="69"/>
  <c r="E41" i="69"/>
  <c r="E40" i="69"/>
  <c r="E39" i="69"/>
  <c r="E38" i="69"/>
  <c r="E37" i="69"/>
  <c r="E36" i="69"/>
  <c r="E35" i="69"/>
  <c r="E34" i="69"/>
  <c r="E33" i="69"/>
  <c r="E32" i="69"/>
  <c r="E31" i="69"/>
  <c r="E30" i="69"/>
  <c r="E29" i="69"/>
  <c r="E28" i="69"/>
  <c r="E27" i="69"/>
  <c r="E26" i="69"/>
  <c r="E25" i="69"/>
  <c r="E24" i="69"/>
  <c r="E23" i="69"/>
  <c r="E22" i="69"/>
  <c r="E21" i="69"/>
  <c r="E20" i="69"/>
  <c r="E19" i="69"/>
  <c r="D19" i="70" l="1"/>
  <c r="B8" i="71" l="1"/>
  <c r="B17" i="70" l="1"/>
  <c r="G17" i="70"/>
  <c r="J17" i="70"/>
  <c r="C17" i="70"/>
  <c r="D17" i="70" s="1"/>
  <c r="D17" i="26" l="1"/>
  <c r="D36" i="25"/>
  <c r="O21" i="68" l="1"/>
  <c r="C15" i="70" l="1"/>
  <c r="D15" i="70" s="1"/>
  <c r="B15" i="70"/>
  <c r="G15" i="70"/>
  <c r="J15" i="70"/>
  <c r="D15" i="26"/>
  <c r="C14" i="70" l="1"/>
  <c r="D14" i="70" s="1"/>
  <c r="B14" i="70"/>
  <c r="E11" i="69"/>
  <c r="O14" i="68"/>
  <c r="B12" i="70"/>
  <c r="D12" i="70" s="1"/>
  <c r="G12" i="70"/>
  <c r="J12" i="70"/>
  <c r="O22" i="68"/>
  <c r="O23" i="68"/>
  <c r="O24" i="68"/>
  <c r="O25" i="68"/>
  <c r="O26" i="68"/>
  <c r="O27" i="68"/>
  <c r="O28" i="68"/>
  <c r="O29" i="68"/>
  <c r="O30" i="68"/>
  <c r="AD24" i="65"/>
  <c r="C7" i="64"/>
  <c r="C8" i="64"/>
  <c r="C9" i="64"/>
  <c r="C10" i="64"/>
  <c r="C11" i="64"/>
  <c r="C12" i="64"/>
  <c r="E22" i="64"/>
  <c r="F22" i="64"/>
  <c r="E23" i="64"/>
  <c r="F23" i="64"/>
  <c r="E24" i="64"/>
  <c r="F24" i="64"/>
  <c r="E25" i="64"/>
  <c r="F25" i="64"/>
  <c r="E26" i="64"/>
  <c r="F26" i="64"/>
  <c r="E28" i="64"/>
  <c r="F28" i="64"/>
  <c r="F29" i="64"/>
  <c r="F30" i="64"/>
  <c r="D32" i="26"/>
  <c r="D5" i="25"/>
  <c r="D6" i="25"/>
  <c r="C8" i="25"/>
  <c r="D8" i="25" s="1"/>
  <c r="C9" i="25"/>
  <c r="D9" i="25" s="1"/>
  <c r="C10" i="25"/>
  <c r="D10" i="25" s="1"/>
  <c r="C11" i="25"/>
  <c r="D11" i="25" s="1"/>
  <c r="C12" i="25"/>
  <c r="D12" i="25" s="1"/>
  <c r="C14" i="25"/>
  <c r="D14" i="25" s="1"/>
  <c r="C15" i="25"/>
  <c r="D15" i="25" s="1"/>
  <c r="C16" i="25"/>
  <c r="D16" i="25" s="1"/>
  <c r="C17" i="25"/>
  <c r="D17" i="25" s="1"/>
  <c r="C18" i="25"/>
  <c r="D18" i="25" s="1"/>
  <c r="B20" i="25"/>
  <c r="C20" i="25"/>
  <c r="B21" i="25"/>
  <c r="C21" i="25"/>
  <c r="B22" i="25"/>
  <c r="C22" i="25"/>
  <c r="D22" i="25" s="1"/>
  <c r="B23" i="25"/>
  <c r="C23" i="25"/>
  <c r="D23" i="25" s="1"/>
  <c r="D20" i="25" l="1"/>
  <c r="D21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104" authorId="0" shapeId="0" xr:uid="{00000000-0006-0000-0600-000001000000}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Tainan Science-Based Industrial Park(TSIP) Special District</t>
        </r>
      </text>
    </comment>
    <comment ref="A106" authorId="0" shapeId="0" xr:uid="{00000000-0006-0000-0600-000002000000}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2359-01-01-2;都發局呂毓倫8382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104" authorId="0" shapeId="0" xr:uid="{00000000-0006-0000-0700-000001000000}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2354-00-01-2</t>
        </r>
      </text>
    </comment>
    <comment ref="P104" authorId="0" shapeId="0" xr:uid="{00000000-0006-0000-0700-000002000000}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2354-00-01-2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64" authorId="0" shapeId="0" xr:uid="{00000000-0006-0000-0800-000001000000}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2359-01-03-2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66" authorId="0" shapeId="0" xr:uid="{00000000-0006-0000-0900-000001000000}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2359-01-06-2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56" authorId="0" shapeId="0" xr:uid="{00000000-0006-0000-0B00-000001000000}">
      <text>
        <r>
          <rPr>
            <sz val="9"/>
            <color indexed="81"/>
            <rFont val="新細明體"/>
            <family val="1"/>
            <charset val="136"/>
          </rPr>
          <t xml:space="preserve">自來水公司管理處04-22244191#735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14" authorId="0" shapeId="0" xr:uid="{00000000-0006-0000-0D00-000001000000}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5/29發布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14" authorId="0" shapeId="0" xr:uid="{00000000-0006-0000-0E00-000001000000}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5/29發布</t>
        </r>
      </text>
    </comment>
  </commentList>
</comments>
</file>

<file path=xl/sharedStrings.xml><?xml version="1.0" encoding="utf-8"?>
<sst xmlns="http://schemas.openxmlformats.org/spreadsheetml/2006/main" count="2416" uniqueCount="636">
  <si>
    <t>-</t>
  </si>
  <si>
    <t>民國77年 1988</t>
  </si>
  <si>
    <t>民國74年 1985</t>
  </si>
  <si>
    <t>民國75年 1986</t>
  </si>
  <si>
    <t>民國76年 1987</t>
  </si>
  <si>
    <t>民國78年 1989</t>
  </si>
  <si>
    <t>民國79年 1990</t>
  </si>
  <si>
    <t>民國80年 1991</t>
  </si>
  <si>
    <t>民國81年 1992</t>
  </si>
  <si>
    <t>民國82年 1993</t>
  </si>
  <si>
    <t>民國83年 1994</t>
  </si>
  <si>
    <t>民國84年 1995</t>
  </si>
  <si>
    <t>民國85年 1996</t>
  </si>
  <si>
    <t>民國86年 1997</t>
  </si>
  <si>
    <t>民國87年 1998</t>
  </si>
  <si>
    <t>民國88年 1999</t>
  </si>
  <si>
    <t>民國89年 2000</t>
  </si>
  <si>
    <t>資料來源：本市工務局。</t>
    <phoneticPr fontId="2" type="noConversion"/>
  </si>
  <si>
    <t>鹽水區 Yanshuei</t>
  </si>
  <si>
    <t>白河區 Baihe</t>
  </si>
  <si>
    <t>麻豆區 Madou</t>
  </si>
  <si>
    <t>六甲區 Lioujia</t>
  </si>
  <si>
    <t>官田區 Guantian</t>
  </si>
  <si>
    <t>大內區 Danei</t>
  </si>
  <si>
    <t>佳里區 Jiali</t>
  </si>
  <si>
    <t>七股區 Cigu</t>
  </si>
  <si>
    <t>北門區 Beimen</t>
  </si>
  <si>
    <t>善化區 Shanhua</t>
  </si>
  <si>
    <t>安定區 Anding</t>
  </si>
  <si>
    <t>山上區 Shanshang</t>
  </si>
  <si>
    <t>玉井區 Yujing</t>
  </si>
  <si>
    <t>南化區 Nanhua</t>
  </si>
  <si>
    <t>仁德區 Rende</t>
  </si>
  <si>
    <t>歸仁區 Gueiren</t>
  </si>
  <si>
    <t>北    區 North</t>
  </si>
  <si>
    <t>安平區 Anping</t>
  </si>
  <si>
    <t>中西區 West Central</t>
  </si>
  <si>
    <t xml:space="preserve">單位：家 </t>
  </si>
  <si>
    <t>民國96年   2007</t>
    <phoneticPr fontId="2" type="noConversion"/>
  </si>
  <si>
    <t>民國97年   2008</t>
  </si>
  <si>
    <t>民國98年   2009</t>
  </si>
  <si>
    <t>資料來源：經濟部統計處。</t>
    <phoneticPr fontId="2" type="noConversion"/>
  </si>
  <si>
    <t>Source:Department of Statistics, Ministry of Economic Affairs.</t>
    <phoneticPr fontId="2" type="noConversion"/>
  </si>
  <si>
    <t>年底別及區別
 End of Year &amp; District</t>
    <phoneticPr fontId="2" type="noConversion"/>
  </si>
  <si>
    <t>新營區 Shinying</t>
  </si>
  <si>
    <t>柳營區 Lioying</t>
  </si>
  <si>
    <t>後壁區 Houbi</t>
  </si>
  <si>
    <t>東山區 Dungshan</t>
  </si>
  <si>
    <t>下營區 Shiaying</t>
  </si>
  <si>
    <t>學甲區 Shiuejia</t>
  </si>
  <si>
    <t>西港區 Shigang</t>
  </si>
  <si>
    <t>將軍區 Jiangjiun</t>
  </si>
  <si>
    <t>新化區 Shinhua</t>
  </si>
  <si>
    <t>新市區 Shinshr</t>
  </si>
  <si>
    <t>楠西區 Nanshi</t>
  </si>
  <si>
    <t>左鎮區 Tzuojen</t>
  </si>
  <si>
    <t>關廟區 Guanmiau</t>
  </si>
  <si>
    <t>龍崎區 Lungchi</t>
  </si>
  <si>
    <t>永康區 Yungkang</t>
  </si>
  <si>
    <t>東    區 East</t>
  </si>
  <si>
    <t>南    區 South</t>
  </si>
  <si>
    <t>安南區 Annan</t>
  </si>
  <si>
    <t xml:space="preserve">       Table 5-2. Number and Capital of Business Entities Existing Registered</t>
    <phoneticPr fontId="2" type="noConversion"/>
  </si>
  <si>
    <t>年底別
 End of Year</t>
    <phoneticPr fontId="2" type="noConversion"/>
  </si>
  <si>
    <t>礦業及土石採取業
 Mining &amp; Quarrying</t>
    <phoneticPr fontId="2" type="noConversion"/>
  </si>
  <si>
    <t>製造業
Manufacturing</t>
    <phoneticPr fontId="2" type="noConversion"/>
  </si>
  <si>
    <t>營造業
 Construction</t>
    <phoneticPr fontId="2" type="noConversion"/>
  </si>
  <si>
    <t>民國96年   2007</t>
  </si>
  <si>
    <t>民國99年   2010</t>
    <phoneticPr fontId="2" type="noConversion"/>
  </si>
  <si>
    <t>民國99年   2010</t>
  </si>
  <si>
    <t>資本額
Capital</t>
    <phoneticPr fontId="2" type="noConversion"/>
  </si>
  <si>
    <t>民國100年 2011</t>
  </si>
  <si>
    <t>年底別
End of Year</t>
    <phoneticPr fontId="2" type="noConversion"/>
  </si>
  <si>
    <t>平均
資本額
Average Capital</t>
    <phoneticPr fontId="2" type="noConversion"/>
  </si>
  <si>
    <t>Table 5-2. Number and Capital  of Business Entities Existing Registered(Cont.End)</t>
    <phoneticPr fontId="2" type="noConversion"/>
  </si>
  <si>
    <t xml:space="preserve">無限公司
 Unlimited Company
</t>
    <phoneticPr fontId="2" type="noConversion"/>
  </si>
  <si>
    <r>
      <t xml:space="preserve">平均資本額
</t>
    </r>
    <r>
      <rPr>
        <sz val="8"/>
        <rFont val="新細明體"/>
        <family val="1"/>
        <charset val="136"/>
      </rPr>
      <t>Average Capital</t>
    </r>
    <phoneticPr fontId="2" type="noConversion"/>
  </si>
  <si>
    <t>民國100年  2011</t>
    <phoneticPr fontId="2" type="noConversion"/>
  </si>
  <si>
    <t>單位:公尺</t>
    <phoneticPr fontId="2" type="noConversion"/>
  </si>
  <si>
    <t>海堤</t>
  </si>
  <si>
    <t>單位:公尺</t>
    <phoneticPr fontId="2" type="noConversion"/>
  </si>
  <si>
    <t>年度別
Fiscal Year</t>
    <phoneticPr fontId="2" type="noConversion"/>
  </si>
  <si>
    <t>民國100年  2011</t>
    <phoneticPr fontId="2" type="noConversion"/>
  </si>
  <si>
    <t>說明：養護工程96(含)以前為歲修工程。</t>
    <phoneticPr fontId="2" type="noConversion"/>
  </si>
  <si>
    <t>表5-1.營運中工廠家數(續完)</t>
    <phoneticPr fontId="2" type="noConversion"/>
  </si>
  <si>
    <t>表5-2.商業登記現有家數與資本額</t>
    <phoneticPr fontId="2" type="noConversion"/>
  </si>
  <si>
    <t>表5-2.商業登記現有家數與資本額(續完)</t>
    <phoneticPr fontId="2" type="noConversion"/>
  </si>
  <si>
    <t xml:space="preserve">總計
Grand Total
</t>
    <phoneticPr fontId="2" type="noConversion"/>
  </si>
  <si>
    <t>Source:Bureau of Public works.</t>
    <phoneticPr fontId="2" type="noConversion"/>
  </si>
  <si>
    <t>年底及區別
 End of Year &amp; District</t>
    <phoneticPr fontId="2" type="noConversion"/>
  </si>
  <si>
    <t>民國101年 2012</t>
    <phoneticPr fontId="2" type="noConversion"/>
  </si>
  <si>
    <t>-</t>
    <phoneticPr fontId="2" type="noConversion"/>
  </si>
  <si>
    <t>民國101年  2012</t>
    <phoneticPr fontId="2" type="noConversion"/>
  </si>
  <si>
    <t xml:space="preserve">總計
Grand Total
</t>
    <phoneticPr fontId="2" type="noConversion"/>
  </si>
  <si>
    <t>海岸保護工</t>
    <phoneticPr fontId="2" type="noConversion"/>
  </si>
  <si>
    <t>長度</t>
    <phoneticPr fontId="2" type="noConversion"/>
  </si>
  <si>
    <t>面積(公頃)</t>
    <phoneticPr fontId="2" type="noConversion"/>
  </si>
  <si>
    <t>非製造業
Non-manufacturing</t>
    <phoneticPr fontId="2" type="noConversion"/>
  </si>
  <si>
    <t>總計
Grand Total</t>
    <phoneticPr fontId="2" type="noConversion"/>
  </si>
  <si>
    <t>其他製造業
Other Manufacturing</t>
    <phoneticPr fontId="2" type="noConversion"/>
  </si>
  <si>
    <t>總計
Grand Total</t>
    <phoneticPr fontId="2" type="noConversion"/>
  </si>
  <si>
    <t>Unit: Establishments</t>
    <phoneticPr fontId="2" type="noConversion"/>
  </si>
  <si>
    <t>家數
No.</t>
    <phoneticPr fontId="2" type="noConversion"/>
  </si>
  <si>
    <t>資本額
Capital</t>
    <phoneticPr fontId="2" type="noConversion"/>
  </si>
  <si>
    <t>礦業及土石採取業
Mining and
Quarrying</t>
    <phoneticPr fontId="2" type="noConversion"/>
  </si>
  <si>
    <t xml:space="preserve">製造業
Manufacturing
</t>
    <phoneticPr fontId="2" type="noConversion"/>
  </si>
  <si>
    <t>批發及零售業
 Wholesale and
Retail Trade</t>
    <phoneticPr fontId="2" type="noConversion"/>
  </si>
  <si>
    <t>家數
No.</t>
    <phoneticPr fontId="2" type="noConversion"/>
  </si>
  <si>
    <t>單位：家、新臺幣千元</t>
    <phoneticPr fontId="2" type="noConversion"/>
  </si>
  <si>
    <t>Unit: Establishments, NT$1,000</t>
  </si>
  <si>
    <t xml:space="preserve">  Table 5-3. Number and Capital of Companies Existing Registered by Organization</t>
    <phoneticPr fontId="2" type="noConversion"/>
  </si>
  <si>
    <t>年底別
 End of Year</t>
    <phoneticPr fontId="2" type="noConversion"/>
  </si>
  <si>
    <t>農、林、漁、牧業 
Agriculture,
Forestry, Fishing and
Animal Husbandry</t>
    <phoneticPr fontId="2" type="noConversion"/>
  </si>
  <si>
    <t>運輸及倉儲業
Transportation and
Storage</t>
    <phoneticPr fontId="2" type="noConversion"/>
  </si>
  <si>
    <t>藝術、娛樂及休閒服務業
Arts, Entertainment
and Recreation</t>
    <phoneticPr fontId="2" type="noConversion"/>
  </si>
  <si>
    <t>資本額(含在臺營運資金)
Capital(Included Size of Capital in Taiwan)</t>
    <phoneticPr fontId="2" type="noConversion"/>
  </si>
  <si>
    <t>家數
No.</t>
    <phoneticPr fontId="2" type="noConversion"/>
  </si>
  <si>
    <t>兩合公司
 Unlimited Company with Limited Liability Shareholders</t>
    <phoneticPr fontId="2" type="noConversion"/>
  </si>
  <si>
    <t xml:space="preserve">有限公司
 Limited Company
</t>
    <phoneticPr fontId="2" type="noConversion"/>
  </si>
  <si>
    <t>股份有限公司
 Company Limited by Shares</t>
    <phoneticPr fontId="2" type="noConversion"/>
  </si>
  <si>
    <t>在臺營運資金
Size of Capital in Taiwan</t>
    <phoneticPr fontId="2" type="noConversion"/>
  </si>
  <si>
    <t>單位：家、新臺幣百萬元</t>
    <phoneticPr fontId="2" type="noConversion"/>
  </si>
  <si>
    <t>Unit: Establishments, NT$ Million</t>
  </si>
  <si>
    <t>表5-4.公司登記現有家數與資本額─按行業別分(續完)</t>
    <phoneticPr fontId="2" type="noConversion"/>
  </si>
  <si>
    <t>Table 5-4. Number and Capital of Companies Existing Registered by Industry(Cont. End)</t>
    <phoneticPr fontId="2" type="noConversion"/>
  </si>
  <si>
    <t>Unit: Establishments, NT$ Million</t>
    <phoneticPr fontId="2" type="noConversion"/>
  </si>
  <si>
    <t>Table 5-4. Number and Capital of Companies Existing Registered by Industry</t>
    <phoneticPr fontId="2" type="noConversion"/>
  </si>
  <si>
    <t>Source:Department of Department,Ministry of Economic Affairs.</t>
    <phoneticPr fontId="2" type="noConversion"/>
  </si>
  <si>
    <t>表5-4.公司登記現有家數與資本額─按行業別分</t>
    <phoneticPr fontId="2" type="noConversion"/>
  </si>
  <si>
    <t>Table 5-12. The Existing Works for River Flood Control and Implementing of All Works　</t>
    <phoneticPr fontId="2" type="noConversion"/>
  </si>
  <si>
    <t>年及河川別
Year &amp; Stream</t>
    <phoneticPr fontId="2" type="noConversion"/>
  </si>
  <si>
    <t>現有河川防洪工程設施
The Existing Works for River Flood Control</t>
    <phoneticPr fontId="2" type="noConversion"/>
  </si>
  <si>
    <t>堤防
Levee</t>
    <phoneticPr fontId="2" type="noConversion"/>
  </si>
  <si>
    <t>護岸
Revetment</t>
    <phoneticPr fontId="2" type="noConversion"/>
  </si>
  <si>
    <t>環境改善工程
Improvement Constructions for River Environment</t>
    <phoneticPr fontId="2" type="noConversion"/>
  </si>
  <si>
    <t>歲修工程
Annual Repairing Constructions</t>
    <phoneticPr fontId="2" type="noConversion"/>
  </si>
  <si>
    <t>防災減災工程
Constructions of River Disaster Prevention and Reduction</t>
    <phoneticPr fontId="2" type="noConversion"/>
  </si>
  <si>
    <t>災修及搶修工程
Rehabilitation After Disasters and Urgent Repairs of the Works</t>
    <phoneticPr fontId="2" type="noConversion"/>
  </si>
  <si>
    <t>Unit:M</t>
    <phoneticPr fontId="2" type="noConversion"/>
  </si>
  <si>
    <t xml:space="preserve">     Table 5-13. Implementing of Coastal Protection( Sea-dike) Works</t>
    <phoneticPr fontId="2" type="noConversion"/>
  </si>
  <si>
    <t>海 岸 環 境 改 善 工 程
  Improvement Construction for Coastal Environment</t>
    <phoneticPr fontId="2" type="noConversion"/>
  </si>
  <si>
    <t>Sea-dike</t>
    <phoneticPr fontId="2" type="noConversion"/>
  </si>
  <si>
    <t xml:space="preserve"> Coast Protection Works</t>
    <phoneticPr fontId="2" type="noConversion"/>
  </si>
  <si>
    <t>Length</t>
    <phoneticPr fontId="2" type="noConversion"/>
  </si>
  <si>
    <t xml:space="preserve">Area(Ha.)
</t>
    <phoneticPr fontId="2" type="noConversion"/>
  </si>
  <si>
    <t>養    護    工    程  
Annual Repairing of Coastal Protection Works</t>
    <phoneticPr fontId="2" type="noConversion"/>
  </si>
  <si>
    <t>整  建  工  程  
Maintaining and Establishing of Coastal Protection Works</t>
    <phoneticPr fontId="2" type="noConversion"/>
  </si>
  <si>
    <t>災 修 及 搶 修 工 程  
Rehabilitation After Disasters and Urgent Repairs of the Works</t>
    <phoneticPr fontId="2" type="noConversion"/>
  </si>
  <si>
    <t>民國99年    2010</t>
    <phoneticPr fontId="2" type="noConversion"/>
  </si>
  <si>
    <t>民國98年    2009</t>
    <phoneticPr fontId="2" type="noConversion"/>
  </si>
  <si>
    <t>民國97年    2008</t>
    <phoneticPr fontId="2" type="noConversion"/>
  </si>
  <si>
    <t>民國96年    2007</t>
    <phoneticPr fontId="2" type="noConversion"/>
  </si>
  <si>
    <t>民國100年  2011</t>
    <phoneticPr fontId="2" type="noConversion"/>
  </si>
  <si>
    <t>民國101年  2012</t>
    <phoneticPr fontId="2" type="noConversion"/>
  </si>
  <si>
    <t>民國100年  2011</t>
    <phoneticPr fontId="2" type="noConversion"/>
  </si>
  <si>
    <t>民國101年  2012</t>
    <phoneticPr fontId="2" type="noConversion"/>
  </si>
  <si>
    <t>民國101年 2012</t>
    <phoneticPr fontId="2" type="noConversion"/>
  </si>
  <si>
    <t>民國100年 2011</t>
    <phoneticPr fontId="2" type="noConversion"/>
  </si>
  <si>
    <t>域內人口與密度</t>
    <phoneticPr fontId="2" type="noConversion"/>
  </si>
  <si>
    <t>面積單位：平方公里</t>
  </si>
  <si>
    <t>年底別 End of Year</t>
  </si>
  <si>
    <t>都市計畫區</t>
  </si>
  <si>
    <t>域內人口數</t>
  </si>
  <si>
    <t>都市計畫區域面積</t>
    <phoneticPr fontId="2" type="noConversion"/>
  </si>
  <si>
    <t>每平方公里</t>
  </si>
  <si>
    <t>本年底</t>
  </si>
  <si>
    <t>上年底</t>
  </si>
  <si>
    <t>增加數</t>
  </si>
  <si>
    <t>減少數</t>
  </si>
  <si>
    <t>(平方公里)</t>
  </si>
  <si>
    <t>人口密度</t>
  </si>
  <si>
    <t>年底別
End of Year</t>
    <phoneticPr fontId="2" type="noConversion"/>
  </si>
  <si>
    <t>都市計畫區面積</t>
    <phoneticPr fontId="2" type="noConversion"/>
  </si>
  <si>
    <t>都市計畫區人口數(人)
Population of Urban Planning Districts</t>
    <phoneticPr fontId="2" type="noConversion"/>
  </si>
  <si>
    <t>都市計畫區人口密度
Population Density of Urban Planning Districts</t>
    <phoneticPr fontId="2" type="noConversion"/>
  </si>
  <si>
    <t>都市計畫區實施
容積率地區面積</t>
    <phoneticPr fontId="2" type="noConversion"/>
  </si>
  <si>
    <t>Area of urban
planned</t>
    <phoneticPr fontId="2" type="noConversion"/>
  </si>
  <si>
    <t>計畫人口數 
Anticipated Population</t>
    <phoneticPr fontId="2" type="noConversion"/>
  </si>
  <si>
    <t>現況人口數
 Present
 Population</t>
    <phoneticPr fontId="2" type="noConversion"/>
  </si>
  <si>
    <t>計畫人口密度
 Anticipated Population Density</t>
    <phoneticPr fontId="2" type="noConversion"/>
  </si>
  <si>
    <t>現況人口密度 
Present Population
 Density</t>
    <phoneticPr fontId="2" type="noConversion"/>
  </si>
  <si>
    <t>Area of Practicing Holding Space Rate In Planning District</t>
  </si>
  <si>
    <t>(2)/(1)</t>
  </si>
  <si>
    <t>(3)/(1)</t>
  </si>
  <si>
    <t xml:space="preserve">年底及
都市計畫區別
End of Year &amp; Urban Planning District
</t>
    <phoneticPr fontId="2" type="noConversion"/>
  </si>
  <si>
    <t xml:space="preserve">都市計      
Population of                                 </t>
    <phoneticPr fontId="2" type="noConversion"/>
  </si>
  <si>
    <t>畫區人口數(人)
Urban Planning Districts( Persons )</t>
    <phoneticPr fontId="2" type="noConversion"/>
  </si>
  <si>
    <t xml:space="preserve">都市計畫區人口密度（人/平方公里）
Population Density of Urban Planning Districts
( Persons per km² )
</t>
    <phoneticPr fontId="2" type="noConversion"/>
  </si>
  <si>
    <t xml:space="preserve">計畫人口數
（2）
Anticipated Population
</t>
    <phoneticPr fontId="2" type="noConversion"/>
  </si>
  <si>
    <t xml:space="preserve">現況人口數
（3）
Present Population
</t>
    <phoneticPr fontId="2" type="noConversion"/>
  </si>
  <si>
    <t>民國97年   2008</t>
    <phoneticPr fontId="2" type="noConversion"/>
  </si>
  <si>
    <t>民國98年   2009</t>
    <phoneticPr fontId="2" type="noConversion"/>
  </si>
  <si>
    <t>民國100年 2011</t>
    <phoneticPr fontId="2" type="noConversion"/>
  </si>
  <si>
    <t>東山</t>
  </si>
  <si>
    <t>下營</t>
  </si>
  <si>
    <t>六甲</t>
  </si>
  <si>
    <t>官田(隆田地區)</t>
  </si>
  <si>
    <t>官田</t>
  </si>
  <si>
    <t>大內</t>
  </si>
  <si>
    <t>西港</t>
  </si>
  <si>
    <t>將軍(漚汪地區)</t>
  </si>
  <si>
    <t>新市</t>
  </si>
  <si>
    <t>安定</t>
  </si>
  <si>
    <t>山上</t>
  </si>
  <si>
    <t>玉井</t>
  </si>
  <si>
    <t>楠西</t>
  </si>
  <si>
    <t>仁德</t>
  </si>
  <si>
    <t>仁德(文賢地區)</t>
  </si>
  <si>
    <t>歸仁</t>
  </si>
  <si>
    <t>關廟</t>
  </si>
  <si>
    <t>高速公路臺南交流道附近特定區</t>
  </si>
  <si>
    <t>南鯤鯓特定區</t>
  </si>
  <si>
    <t>虎頭埤特定區</t>
  </si>
  <si>
    <t>烏山頭水庫風景特定區</t>
  </si>
  <si>
    <t>臺南高鐵站</t>
  </si>
  <si>
    <t>臺南都會公園特定區計畫</t>
  </si>
  <si>
    <t>臺南市都市計畫</t>
  </si>
  <si>
    <t>臺南市安平港歷史風貌園區</t>
  </si>
  <si>
    <t>資料來源:本市都市發展局。</t>
    <phoneticPr fontId="2" type="noConversion"/>
  </si>
  <si>
    <t>Source:Bureau of Urban Development.</t>
    <phoneticPr fontId="2" type="noConversion"/>
  </si>
  <si>
    <t>表5-6.都市計畫區域</t>
  </si>
  <si>
    <t>內公共工程實施數量</t>
    <phoneticPr fontId="2" type="noConversion"/>
  </si>
  <si>
    <t/>
  </si>
  <si>
    <t>道路(包括廣場)(平方公尺) (m2)</t>
  </si>
  <si>
    <t>橋</t>
  </si>
  <si>
    <t>樑</t>
  </si>
  <si>
    <t>下水道 Drainage</t>
  </si>
  <si>
    <t>公園綠地 Park &amp; Green Sport</t>
  </si>
  <si>
    <t>瀝青路面 Asphalt Road</t>
  </si>
  <si>
    <t>水泥混凝土路 Cement Concrete面 CementConcrete Road</t>
  </si>
  <si>
    <t>石子路面 Gravel Road</t>
  </si>
  <si>
    <t>沙土路面 Sand Road</t>
  </si>
  <si>
    <t>鋼筋混凝土 Reinforced Concrete橋 Reinforced Cenrete</t>
  </si>
  <si>
    <t>木橋</t>
  </si>
  <si>
    <t>其他 Other</t>
  </si>
  <si>
    <t>雨水</t>
  </si>
  <si>
    <t>污水</t>
  </si>
  <si>
    <t>新闢 Construction</t>
  </si>
  <si>
    <t>拓寬 Widened</t>
  </si>
  <si>
    <t>舖裝 Improvement</t>
  </si>
  <si>
    <t>座 Plans</t>
  </si>
  <si>
    <t>面積(平方公尺) (m2)</t>
  </si>
  <si>
    <t>抽水站 Pumping Station</t>
  </si>
  <si>
    <t>排水幹線 Main Line(m)</t>
  </si>
  <si>
    <t>排水支線 Branch Line(m)</t>
  </si>
  <si>
    <t>污水處理廠 Sanitary Wastewater Treatment Plants</t>
  </si>
  <si>
    <t>污水幹線 Main Line(m)</t>
  </si>
  <si>
    <t>污水支線 Branch Line(m)</t>
  </si>
  <si>
    <t>處 Station</t>
  </si>
  <si>
    <r>
      <t>ｍ</t>
    </r>
    <r>
      <rPr>
        <vertAlign val="superscript"/>
        <sz val="10"/>
        <rFont val="新細明體"/>
        <family val="1"/>
        <charset val="136"/>
      </rPr>
      <t>3</t>
    </r>
    <r>
      <rPr>
        <sz val="10"/>
        <rFont val="新細明體"/>
        <family val="1"/>
        <charset val="136"/>
      </rPr>
      <t>/秒</t>
    </r>
  </si>
  <si>
    <r>
      <t>ｍ</t>
    </r>
    <r>
      <rPr>
        <vertAlign val="superscript"/>
        <sz val="10"/>
        <rFont val="新細明體"/>
        <family val="1"/>
        <charset val="136"/>
      </rPr>
      <t>3</t>
    </r>
    <r>
      <rPr>
        <sz val="10"/>
        <rFont val="新細明體"/>
        <family val="1"/>
        <charset val="136"/>
      </rPr>
      <t>/秒</t>
    </r>
    <phoneticPr fontId="2" type="noConversion"/>
  </si>
  <si>
    <t>表5-6.都市計畫區域內公共工程實施數量</t>
    <phoneticPr fontId="2" type="noConversion"/>
  </si>
  <si>
    <t xml:space="preserve">Table 5-6. The Implementation Amount for Public Works of Urban Planning </t>
    <phoneticPr fontId="2" type="noConversion"/>
  </si>
  <si>
    <t>表5-6.都市計畫區域內公共工程實施數量(續1)</t>
    <phoneticPr fontId="2" type="noConversion"/>
  </si>
  <si>
    <t>Table 5-6. The Implementation Amount for Public Works of Urban Planning(Cont.1)</t>
    <phoneticPr fontId="2" type="noConversion"/>
  </si>
  <si>
    <t xml:space="preserve">道路(包括廣場)(平方公尺)                  </t>
    <phoneticPr fontId="2" type="noConversion"/>
  </si>
  <si>
    <t>Road              (square)  (m2)</t>
  </si>
  <si>
    <t>橋樑Bridge</t>
    <phoneticPr fontId="2" type="noConversion"/>
  </si>
  <si>
    <t>橋樑Bridge</t>
    <phoneticPr fontId="2" type="noConversion"/>
  </si>
  <si>
    <t>下水道</t>
    <phoneticPr fontId="2" type="noConversion"/>
  </si>
  <si>
    <t xml:space="preserve"> Drainage</t>
  </si>
  <si>
    <t>公園綠地 
Park &amp; Green Sport</t>
    <phoneticPr fontId="2" type="noConversion"/>
  </si>
  <si>
    <t>年底別及
都市計畫區別</t>
    <phoneticPr fontId="2" type="noConversion"/>
  </si>
  <si>
    <t>瀝青路面 
Asphalt Road</t>
    <phoneticPr fontId="2" type="noConversion"/>
  </si>
  <si>
    <t>水泥混凝土路面
 Cement Concrete Road</t>
    <phoneticPr fontId="2" type="noConversion"/>
  </si>
  <si>
    <t xml:space="preserve">  石子路面
      Gravel Road</t>
    <phoneticPr fontId="2" type="noConversion"/>
  </si>
  <si>
    <t>沙土路面 
Sand Road</t>
    <phoneticPr fontId="2" type="noConversion"/>
  </si>
  <si>
    <t xml:space="preserve">鋼筋混凝土橋
 Reinforced Concrete </t>
    <phoneticPr fontId="2" type="noConversion"/>
  </si>
  <si>
    <t>其他
 Other</t>
    <phoneticPr fontId="2" type="noConversion"/>
  </si>
  <si>
    <t xml:space="preserve">雨水
Rainwater                                                     </t>
    <phoneticPr fontId="2" type="noConversion"/>
  </si>
  <si>
    <t>污水
 Wastewater</t>
    <phoneticPr fontId="2" type="noConversion"/>
  </si>
  <si>
    <t>End of Year &amp; Locality</t>
    <phoneticPr fontId="2" type="noConversion"/>
  </si>
  <si>
    <r>
      <t xml:space="preserve">新闢
</t>
    </r>
    <r>
      <rPr>
        <sz val="9"/>
        <rFont val="新細明體"/>
        <family val="1"/>
        <charset val="136"/>
      </rPr>
      <t>Construction</t>
    </r>
    <phoneticPr fontId="2" type="noConversion"/>
  </si>
  <si>
    <t>拓寬
Widened</t>
    <phoneticPr fontId="2" type="noConversion"/>
  </si>
  <si>
    <r>
      <t xml:space="preserve">舖裝
</t>
    </r>
    <r>
      <rPr>
        <sz val="9"/>
        <rFont val="新細明體"/>
        <family val="1"/>
        <charset val="136"/>
      </rPr>
      <t>Improvement</t>
    </r>
    <phoneticPr fontId="2" type="noConversion"/>
  </si>
  <si>
    <t>舖裝
Improvement</t>
    <phoneticPr fontId="2" type="noConversion"/>
  </si>
  <si>
    <t>新闢
Construction</t>
    <phoneticPr fontId="2" type="noConversion"/>
  </si>
  <si>
    <t>座
Plans</t>
    <phoneticPr fontId="2" type="noConversion"/>
  </si>
  <si>
    <r>
      <t>面積
(平方公尺)
Area (m</t>
    </r>
    <r>
      <rPr>
        <vertAlign val="superscript"/>
        <sz val="10"/>
        <rFont val="新細明體"/>
        <family val="1"/>
        <charset val="136"/>
      </rPr>
      <t>2</t>
    </r>
    <r>
      <rPr>
        <sz val="10"/>
        <rFont val="新細明體"/>
        <family val="1"/>
        <charset val="136"/>
      </rPr>
      <t>)</t>
    </r>
    <phoneticPr fontId="2" type="noConversion"/>
  </si>
  <si>
    <t>座 
Plans</t>
    <phoneticPr fontId="2" type="noConversion"/>
  </si>
  <si>
    <r>
      <t>面積(平方公尺) 
Area(m</t>
    </r>
    <r>
      <rPr>
        <vertAlign val="superscript"/>
        <sz val="10"/>
        <rFont val="新細明體"/>
        <family val="1"/>
        <charset val="136"/>
      </rPr>
      <t>2</t>
    </r>
    <r>
      <rPr>
        <sz val="10"/>
        <rFont val="新細明體"/>
        <family val="1"/>
        <charset val="136"/>
      </rPr>
      <t>)</t>
    </r>
    <phoneticPr fontId="2" type="noConversion"/>
  </si>
  <si>
    <t>排水幹線(公尺)
Main Line(m)</t>
    <phoneticPr fontId="2" type="noConversion"/>
  </si>
  <si>
    <t>排水支線(公尺)
 Branch Line(m)</t>
    <phoneticPr fontId="2" type="noConversion"/>
  </si>
  <si>
    <t>污水處理廠
 Sanitary Wastewater Treatment Plants</t>
    <phoneticPr fontId="2" type="noConversion"/>
  </si>
  <si>
    <t>污水幹線(公尺)
 Main Line(m)</t>
    <phoneticPr fontId="2" type="noConversion"/>
  </si>
  <si>
    <t>污水支線(公尺)
 Branch Line(m)</t>
    <phoneticPr fontId="2" type="noConversion"/>
  </si>
  <si>
    <t>處 
Station</t>
    <phoneticPr fontId="2" type="noConversion"/>
  </si>
  <si>
    <t>處
Station</t>
    <phoneticPr fontId="2" type="noConversion"/>
  </si>
  <si>
    <r>
      <t>ｍ</t>
    </r>
    <r>
      <rPr>
        <vertAlign val="superscript"/>
        <sz val="10"/>
        <rFont val="新細明體"/>
        <family val="1"/>
        <charset val="136"/>
      </rPr>
      <t>3</t>
    </r>
    <r>
      <rPr>
        <sz val="10"/>
        <rFont val="新細明體"/>
        <family val="1"/>
        <charset val="136"/>
      </rPr>
      <t>/秒
(ｍ3/Sec.)</t>
    </r>
    <phoneticPr fontId="2" type="noConversion"/>
  </si>
  <si>
    <t>民國96年 2007</t>
    <phoneticPr fontId="2" type="noConversion"/>
  </si>
  <si>
    <t xml:space="preserve">        原臺南市</t>
  </si>
  <si>
    <t xml:space="preserve">        原臺南縣</t>
  </si>
  <si>
    <t>民國97年 2008</t>
  </si>
  <si>
    <t xml:space="preserve">年度及都市計畫區別
Fiscal Year &amp; Urban Planning District
</t>
    <phoneticPr fontId="2" type="noConversion"/>
  </si>
  <si>
    <t xml:space="preserve"> Drainage</t>
    <phoneticPr fontId="2" type="noConversion"/>
  </si>
  <si>
    <t xml:space="preserve">公園 
Park </t>
    <phoneticPr fontId="2" type="noConversion"/>
  </si>
  <si>
    <t xml:space="preserve">瀝青路面 
Asphalt </t>
    <phoneticPr fontId="2" type="noConversion"/>
  </si>
  <si>
    <t xml:space="preserve">水泥混凝土路面
 Cement Concrete </t>
    <phoneticPr fontId="2" type="noConversion"/>
  </si>
  <si>
    <t xml:space="preserve">  石子路面
      Gravel </t>
    <phoneticPr fontId="2" type="noConversion"/>
  </si>
  <si>
    <t>沙土路面 
Dirt</t>
    <phoneticPr fontId="2" type="noConversion"/>
  </si>
  <si>
    <t xml:space="preserve">鋼筋混凝土橋
 Reinforced </t>
    <phoneticPr fontId="2" type="noConversion"/>
  </si>
  <si>
    <t>雨水下水道
Storm Drainage System</t>
    <phoneticPr fontId="2" type="noConversion"/>
  </si>
  <si>
    <t>污水下水道
Sewer System</t>
    <phoneticPr fontId="2" type="noConversion"/>
  </si>
  <si>
    <t>排水幹     
Main &amp;</t>
    <phoneticPr fontId="2" type="noConversion"/>
  </si>
  <si>
    <t>支線(公尺) 
Branch Line( M )</t>
    <phoneticPr fontId="2" type="noConversion"/>
  </si>
  <si>
    <t>污水幹支線(公尺)
Main &amp; Branch Line( M )</t>
    <phoneticPr fontId="2" type="noConversion"/>
  </si>
  <si>
    <t>處 
Plans</t>
    <phoneticPr fontId="2" type="noConversion"/>
  </si>
  <si>
    <t>處
Stations</t>
    <phoneticPr fontId="2" type="noConversion"/>
  </si>
  <si>
    <t>學甲</t>
  </si>
  <si>
    <t>柳營</t>
  </si>
  <si>
    <t>後壁</t>
  </si>
  <si>
    <t>表5-6.都市計畫區域內公共工程實施數量(續2)</t>
    <phoneticPr fontId="2" type="noConversion"/>
  </si>
  <si>
    <t>Table 5-6. The Implementation Amount for Public Works of Urban Planning(Cont.2)</t>
    <phoneticPr fontId="2" type="noConversion"/>
  </si>
  <si>
    <t>表5-6.都市計畫區域內公共工程實施數量(續完)</t>
    <phoneticPr fontId="2" type="noConversion"/>
  </si>
  <si>
    <t>Table 5-6. The Implementation Amount for Public Works of Urban Planning(Cont.End)</t>
    <phoneticPr fontId="2" type="noConversion"/>
  </si>
  <si>
    <t>臺南科學工業園區特定區計畫</t>
  </si>
  <si>
    <t xml:space="preserve">單位：公頃 </t>
  </si>
  <si>
    <t>Units:Hectare</t>
    <phoneticPr fontId="2" type="noConversion"/>
  </si>
  <si>
    <t>總計
                Grand Total</t>
    <phoneticPr fontId="2" type="noConversion"/>
  </si>
  <si>
    <t>公園
               Park</t>
    <phoneticPr fontId="2" type="noConversion"/>
  </si>
  <si>
    <t>綠地
           Green Area</t>
    <phoneticPr fontId="2" type="noConversion"/>
  </si>
  <si>
    <t>廣場
        Square</t>
    <phoneticPr fontId="2" type="noConversion"/>
  </si>
  <si>
    <t xml:space="preserve">體育場
        Athletic
Complex
</t>
    <phoneticPr fontId="27" type="noConversion"/>
  </si>
  <si>
    <t xml:space="preserve">道路 、
人行步道
             Road and
Walkways
</t>
    <phoneticPr fontId="2" type="noConversion"/>
  </si>
  <si>
    <t>停車
場
            Car Park</t>
    <phoneticPr fontId="2" type="noConversion"/>
  </si>
  <si>
    <t>加油站
            Gas
Station</t>
    <phoneticPr fontId="2" type="noConversion"/>
  </si>
  <si>
    <t>市場
         Market</t>
    <phoneticPr fontId="2" type="noConversion"/>
  </si>
  <si>
    <t>學校
         School</t>
    <phoneticPr fontId="2" type="noConversion"/>
  </si>
  <si>
    <t>醫療衛生機構
               Health
Services</t>
    <phoneticPr fontId="2" type="noConversion"/>
  </si>
  <si>
    <t>墓地
          Cemetery</t>
    <phoneticPr fontId="2" type="noConversion"/>
  </si>
  <si>
    <t>港埠
用地
               Harbor</t>
    <phoneticPr fontId="27" type="noConversion"/>
  </si>
  <si>
    <t xml:space="preserve">捷運系統、交通、車站、鐵路
Terminal
Station
</t>
    <phoneticPr fontId="27" type="noConversion"/>
  </si>
  <si>
    <t>山上</t>
    <phoneticPr fontId="2" type="noConversion"/>
  </si>
  <si>
    <t xml:space="preserve"> </t>
  </si>
  <si>
    <t>總計
Grand Total</t>
    <phoneticPr fontId="27" type="noConversion"/>
  </si>
  <si>
    <t>新營</t>
  </si>
  <si>
    <t>鹽水</t>
  </si>
  <si>
    <t>白河</t>
  </si>
  <si>
    <t>佳里</t>
  </si>
  <si>
    <t>新化</t>
  </si>
  <si>
    <t>善化</t>
  </si>
  <si>
    <t>表5-9.核發建築物使用執照總樓地板面積</t>
    <phoneticPr fontId="2" type="noConversion"/>
  </si>
  <si>
    <t>面積單位：平方公尺</t>
  </si>
  <si>
    <r>
      <t>Area:m</t>
    </r>
    <r>
      <rPr>
        <vertAlign val="superscript"/>
        <sz val="10"/>
        <rFont val="新細明體"/>
        <family val="1"/>
        <charset val="136"/>
      </rPr>
      <t>2</t>
    </r>
    <phoneticPr fontId="2" type="noConversion"/>
  </si>
  <si>
    <t>按土地使用分區別分
By Land Using District</t>
    <phoneticPr fontId="2" type="noConversion"/>
  </si>
  <si>
    <t xml:space="preserve">合計
Total
</t>
    <phoneticPr fontId="2" type="noConversion"/>
  </si>
  <si>
    <t xml:space="preserve">
都市計畫區域內
Within Urban Planned District
</t>
    <phoneticPr fontId="2" type="noConversion"/>
  </si>
  <si>
    <t xml:space="preserve">
都市計畫區域外
Outside Urban Planned District
</t>
    <phoneticPr fontId="2" type="noConversion"/>
  </si>
  <si>
    <t>合計
Total</t>
    <phoneticPr fontId="2" type="noConversion"/>
  </si>
  <si>
    <t>磚構造</t>
    <phoneticPr fontId="2" type="noConversion"/>
  </si>
  <si>
    <t>木構造</t>
    <phoneticPr fontId="2" type="noConversion"/>
  </si>
  <si>
    <t>鋼構造</t>
    <phoneticPr fontId="2" type="noConversion"/>
  </si>
  <si>
    <t>混凝土構造           (含鋼筋混凝土)</t>
    <phoneticPr fontId="2" type="noConversion"/>
  </si>
  <si>
    <t>冷軋型鋼構造</t>
    <phoneticPr fontId="2" type="noConversion"/>
  </si>
  <si>
    <t xml:space="preserve">其他 </t>
    <phoneticPr fontId="2" type="noConversion"/>
  </si>
  <si>
    <t>住宅區 
Residential
 District</t>
    <phoneticPr fontId="2" type="noConversion"/>
  </si>
  <si>
    <t>Brick
Construction</t>
    <phoneticPr fontId="2" type="noConversion"/>
  </si>
  <si>
    <t>Wood
 Construction</t>
    <phoneticPr fontId="2" type="noConversion"/>
  </si>
  <si>
    <t>Steel
Construction</t>
    <phoneticPr fontId="2" type="noConversion"/>
  </si>
  <si>
    <t>Concrete Construction</t>
  </si>
  <si>
    <t>Reinforced Concrete Construction</t>
    <phoneticPr fontId="2" type="noConversion"/>
  </si>
  <si>
    <t>Cold-formed Steel Construction</t>
  </si>
  <si>
    <t>Others</t>
    <phoneticPr fontId="2" type="noConversion"/>
  </si>
  <si>
    <t>12月   Dec.</t>
  </si>
  <si>
    <t>人數（人）</t>
    <phoneticPr fontId="2" type="noConversion"/>
  </si>
  <si>
    <t>End of Year &amp; District</t>
    <phoneticPr fontId="2" type="noConversion"/>
  </si>
  <si>
    <t xml:space="preserve">
行政區域人數
（A）
Population in District
</t>
    <phoneticPr fontId="2" type="noConversion"/>
  </si>
  <si>
    <t xml:space="preserve">
供水區域人數
Population in Served Area
</t>
    <phoneticPr fontId="2" type="noConversion"/>
  </si>
  <si>
    <t xml:space="preserve">
實際供水人數
（B）
Actual Population Served
</t>
    <phoneticPr fontId="2" type="noConversion"/>
  </si>
  <si>
    <t xml:space="preserve">新營區 Sinying       </t>
  </si>
  <si>
    <t>柳營區 Liouying</t>
  </si>
  <si>
    <t xml:space="preserve">後壁區 Houbi </t>
  </si>
  <si>
    <t>東山區 Dongshan</t>
  </si>
  <si>
    <t>下營區 Siaying</t>
  </si>
  <si>
    <t>學甲區 Syuejia</t>
  </si>
  <si>
    <t>西港區 Sigang</t>
  </si>
  <si>
    <t>將軍區 Jiangjyun</t>
  </si>
  <si>
    <t>新化區 Sinhua</t>
  </si>
  <si>
    <t>新市區 Sinshih</t>
  </si>
  <si>
    <t>楠西區 Nansi</t>
  </si>
  <si>
    <t>左鎮區 Zuojhen</t>
  </si>
  <si>
    <t>關廟區 Guanmiao</t>
  </si>
  <si>
    <t>龍崎區 Longci</t>
  </si>
  <si>
    <t>永康區 Yongkang</t>
  </si>
  <si>
    <t xml:space="preserve">東    區 East </t>
  </si>
  <si>
    <t xml:space="preserve">南    區 South </t>
  </si>
  <si>
    <t xml:space="preserve">安南區 Annan </t>
  </si>
  <si>
    <t>電燈  Electric Light</t>
    <phoneticPr fontId="2" type="noConversion"/>
  </si>
  <si>
    <r>
      <t>面積(平方公尺) 
Area(M</t>
    </r>
    <r>
      <rPr>
        <vertAlign val="superscript"/>
        <sz val="10"/>
        <rFont val="新細明體"/>
        <family val="1"/>
        <charset val="136"/>
      </rPr>
      <t>2</t>
    </r>
    <r>
      <rPr>
        <sz val="10"/>
        <rFont val="新細明體"/>
        <family val="1"/>
        <charset val="136"/>
      </rPr>
      <t>)</t>
    </r>
    <phoneticPr fontId="2" type="noConversion"/>
  </si>
  <si>
    <t xml:space="preserve">   Table 5-9. Total Floor Area with Usage Licenses </t>
    <phoneticPr fontId="2" type="noConversion"/>
  </si>
  <si>
    <t>非住宅區 
Non-residential District</t>
    <phoneticPr fontId="2" type="noConversion"/>
  </si>
  <si>
    <t xml:space="preserve">           表5-10.自來水供水普及率</t>
    <phoneticPr fontId="2" type="noConversion"/>
  </si>
  <si>
    <t xml:space="preserve">                Table 5-10. Saturation of Water Supply</t>
    <phoneticPr fontId="2" type="noConversion"/>
  </si>
  <si>
    <t>年底及區別</t>
    <phoneticPr fontId="2" type="noConversion"/>
  </si>
  <si>
    <t>No. of Population (Persons)</t>
    <phoneticPr fontId="2" type="noConversion"/>
  </si>
  <si>
    <t>Electric  Power</t>
    <phoneticPr fontId="2" type="noConversion"/>
  </si>
  <si>
    <t xml:space="preserve">年底戶數(戶)
No. of Consumers, End of Year
(Households)
</t>
    <phoneticPr fontId="2" type="noConversion"/>
  </si>
  <si>
    <t xml:space="preserve">售電量(度)
Consumption of Electricity
(KWH)
</t>
    <phoneticPr fontId="2" type="noConversion"/>
  </si>
  <si>
    <t xml:space="preserve">每用戶全年平均用電量(度)
Average Power Consumption per Customer
(KWH)
</t>
    <phoneticPr fontId="2" type="noConversion"/>
  </si>
  <si>
    <t>資料來源：臺灣電力公司會計處。</t>
    <phoneticPr fontId="2" type="noConversion"/>
  </si>
  <si>
    <t>Table 5-1. Number of Factories in Operating(Cont.End)</t>
    <phoneticPr fontId="2" type="noConversion"/>
  </si>
  <si>
    <r>
      <t xml:space="preserve">社教機構
                   Social
Educational
</t>
    </r>
    <r>
      <rPr>
        <sz val="9"/>
        <rFont val="新細明體"/>
        <family val="1"/>
        <charset val="136"/>
      </rPr>
      <t>Organization</t>
    </r>
    <phoneticPr fontId="2" type="noConversion"/>
  </si>
  <si>
    <t>民用航空站、機場                    
Civil
Air
Terminal</t>
    <phoneticPr fontId="27" type="noConversion"/>
  </si>
  <si>
    <t xml:space="preserve">環保設施
用地
                  Environment Protection
Facility
</t>
    <phoneticPr fontId="2" type="noConversion"/>
  </si>
  <si>
    <t xml:space="preserve">公園
Park
</t>
    <phoneticPr fontId="27" type="noConversion"/>
  </si>
  <si>
    <t>綠地
Green Area</t>
    <phoneticPr fontId="27" type="noConversion"/>
  </si>
  <si>
    <t>廣場
Square</t>
    <phoneticPr fontId="27" type="noConversion"/>
  </si>
  <si>
    <t>兒童
遊樂園
Play
Ground</t>
    <phoneticPr fontId="27" type="noConversion"/>
  </si>
  <si>
    <t xml:space="preserve"> 道路 、
人行步道
Road and
Walkways
</t>
    <phoneticPr fontId="27" type="noConversion"/>
  </si>
  <si>
    <t>停車場
Car Park</t>
    <phoneticPr fontId="27" type="noConversion"/>
  </si>
  <si>
    <t>加油站
Gas
Station</t>
    <phoneticPr fontId="27" type="noConversion"/>
  </si>
  <si>
    <t>市場
Market</t>
    <phoneticPr fontId="27" type="noConversion"/>
  </si>
  <si>
    <t>學校
School</t>
    <phoneticPr fontId="27" type="noConversion"/>
  </si>
  <si>
    <t>社教機構
Social Educational Organization</t>
    <phoneticPr fontId="27" type="noConversion"/>
  </si>
  <si>
    <t>醫療衛生機構
Health
Services</t>
    <phoneticPr fontId="27" type="noConversion"/>
  </si>
  <si>
    <t>鋼骨鋼筋混凝土構造</t>
    <phoneticPr fontId="2" type="noConversion"/>
  </si>
  <si>
    <t>農、林、漁、牧業 
Agriculture,
Forestry, Fishing and
Animal Husbandry</t>
    <phoneticPr fontId="2" type="noConversion"/>
  </si>
  <si>
    <t>礦業及土石
採取業
Mining and
Quarrying</t>
    <phoneticPr fontId="2" type="noConversion"/>
  </si>
  <si>
    <t xml:space="preserve">製造業
Manufacturing
</t>
    <phoneticPr fontId="2" type="noConversion"/>
  </si>
  <si>
    <t>批發及零售業
 Wholesale and
Retail Trade</t>
    <phoneticPr fontId="2" type="noConversion"/>
  </si>
  <si>
    <t>運輸及倉儲業
Transportation and
Storage</t>
    <phoneticPr fontId="2" type="noConversion"/>
  </si>
  <si>
    <t>藝術、娛樂及休閒
服務業
Arts, Entertainment
and Recreation</t>
    <phoneticPr fontId="2" type="noConversion"/>
  </si>
  <si>
    <t>未分類
Non-classified</t>
    <phoneticPr fontId="2" type="noConversion"/>
  </si>
  <si>
    <t>資料來源：本市水利局。</t>
    <phoneticPr fontId="2" type="noConversion"/>
  </si>
  <si>
    <t>Source:Bureau of Water Resources.</t>
    <phoneticPr fontId="2" type="noConversion"/>
  </si>
  <si>
    <t xml:space="preserve">Source:Bureau of Water Resources. </t>
    <phoneticPr fontId="2" type="noConversion"/>
  </si>
  <si>
    <r>
      <t>都市計畫區面積
（平方公里）
（1）
Area of Urban Planning Districts
(km</t>
    </r>
    <r>
      <rPr>
        <vertAlign val="superscript"/>
        <sz val="10"/>
        <rFont val="新細明體"/>
        <family val="1"/>
        <charset val="136"/>
      </rPr>
      <t>2</t>
    </r>
    <r>
      <rPr>
        <sz val="10"/>
        <rFont val="新細明體"/>
        <family val="1"/>
        <charset val="136"/>
      </rPr>
      <t xml:space="preserve">)
</t>
    </r>
    <phoneticPr fontId="2" type="noConversion"/>
  </si>
  <si>
    <r>
      <t>Road( Included Square) (M</t>
    </r>
    <r>
      <rPr>
        <vertAlign val="superscript"/>
        <sz val="10"/>
        <rFont val="新細明體"/>
        <family val="1"/>
        <charset val="136"/>
      </rPr>
      <t>2</t>
    </r>
    <r>
      <rPr>
        <sz val="10"/>
        <rFont val="新細明體"/>
        <family val="1"/>
        <charset val="136"/>
      </rPr>
      <t>)</t>
    </r>
    <phoneticPr fontId="2" type="noConversion"/>
  </si>
  <si>
    <r>
      <t>面積
(平方公尺)
Area( M</t>
    </r>
    <r>
      <rPr>
        <vertAlign val="superscript"/>
        <sz val="10"/>
        <rFont val="新細明體"/>
        <family val="1"/>
        <charset val="136"/>
      </rPr>
      <t>2</t>
    </r>
    <r>
      <rPr>
        <sz val="10"/>
        <rFont val="新細明體"/>
        <family val="1"/>
        <charset val="136"/>
      </rPr>
      <t xml:space="preserve"> )
</t>
    </r>
    <phoneticPr fontId="2" type="noConversion"/>
  </si>
  <si>
    <r>
      <t>m</t>
    </r>
    <r>
      <rPr>
        <vertAlign val="superscript"/>
        <sz val="10"/>
        <rFont val="新細明體"/>
        <family val="1"/>
        <charset val="136"/>
      </rPr>
      <t>3</t>
    </r>
    <r>
      <rPr>
        <sz val="10"/>
        <rFont val="新細明體"/>
        <family val="1"/>
        <charset val="136"/>
      </rPr>
      <t>/日
(m</t>
    </r>
    <r>
      <rPr>
        <vertAlign val="superscript"/>
        <sz val="10"/>
        <rFont val="新細明體"/>
        <family val="1"/>
        <charset val="136"/>
      </rPr>
      <t>3</t>
    </r>
    <r>
      <rPr>
        <sz val="10"/>
        <rFont val="新細明體"/>
        <family val="1"/>
        <charset val="136"/>
      </rPr>
      <t xml:space="preserve"> /Day)
</t>
    </r>
    <phoneticPr fontId="2" type="noConversion"/>
  </si>
  <si>
    <r>
      <t>ｍ</t>
    </r>
    <r>
      <rPr>
        <vertAlign val="superscript"/>
        <sz val="10"/>
        <rFont val="新細明體"/>
        <family val="1"/>
        <charset val="136"/>
      </rPr>
      <t>3</t>
    </r>
    <r>
      <rPr>
        <sz val="10"/>
        <rFont val="新細明體"/>
        <family val="1"/>
        <charset val="136"/>
      </rPr>
      <t>/秒
(ｍ</t>
    </r>
    <r>
      <rPr>
        <vertAlign val="superscript"/>
        <sz val="10"/>
        <rFont val="新細明體"/>
        <family val="1"/>
        <charset val="136"/>
      </rPr>
      <t>3</t>
    </r>
    <r>
      <rPr>
        <sz val="10"/>
        <rFont val="新細明體"/>
        <family val="1"/>
        <charset val="136"/>
      </rPr>
      <t>/s)</t>
    </r>
    <phoneticPr fontId="2" type="noConversion"/>
  </si>
  <si>
    <t xml:space="preserve">年底及
都市計畫
區別
End of Year &amp; Urban Planning District
</t>
    <phoneticPr fontId="2" type="noConversion"/>
  </si>
  <si>
    <t xml:space="preserve">年底及
都市計畫
區別
End of Year &amp; Urban Planning District
</t>
    <phoneticPr fontId="27" type="noConversion"/>
  </si>
  <si>
    <r>
      <t xml:space="preserve">體育場
Athletic
</t>
    </r>
    <r>
      <rPr>
        <sz val="9"/>
        <rFont val="新細明體"/>
        <family val="1"/>
        <charset val="136"/>
      </rPr>
      <t>Complex</t>
    </r>
    <r>
      <rPr>
        <sz val="10"/>
        <rFont val="新細明體"/>
        <family val="1"/>
        <charset val="136"/>
      </rPr>
      <t xml:space="preserve">
</t>
    </r>
    <phoneticPr fontId="27" type="noConversion"/>
  </si>
  <si>
    <t>按構造別分
 By Materials</t>
    <phoneticPr fontId="2" type="noConversion"/>
  </si>
  <si>
    <t>年別及月別</t>
    <phoneticPr fontId="2" type="noConversion"/>
  </si>
  <si>
    <t>Year &amp; Month</t>
    <phoneticPr fontId="2" type="noConversion"/>
  </si>
  <si>
    <t>電力</t>
    <phoneticPr fontId="2" type="noConversion"/>
  </si>
  <si>
    <t>Source：Accounting Department of Taiwan Power Company</t>
    <phoneticPr fontId="2" type="noConversion"/>
  </si>
  <si>
    <t>民國102年  2013</t>
    <phoneticPr fontId="2" type="noConversion"/>
  </si>
  <si>
    <t>民國102年 2013</t>
    <phoneticPr fontId="2" type="noConversion"/>
  </si>
  <si>
    <t>民國102年 2013</t>
    <phoneticPr fontId="2" type="noConversion"/>
  </si>
  <si>
    <t>民國102年  2013</t>
    <phoneticPr fontId="2" type="noConversion"/>
  </si>
  <si>
    <t>民國101年 2012</t>
  </si>
  <si>
    <t>民國102年 2013</t>
  </si>
  <si>
    <t>計畫人口數
（2）
Anticipated Population</t>
    <phoneticPr fontId="2" type="noConversion"/>
  </si>
  <si>
    <t>現況人口數
（3）
Present Population</t>
    <phoneticPr fontId="2" type="noConversion"/>
  </si>
  <si>
    <t>計畫人口密度
（2）/（1）
Anticipated
Population Density</t>
    <phoneticPr fontId="2" type="noConversion"/>
  </si>
  <si>
    <t>現況人口密度
（3）/（1）
Present
Population Density</t>
    <phoneticPr fontId="2" type="noConversion"/>
  </si>
  <si>
    <t>墓地
Cemetery</t>
    <phoneticPr fontId="27" type="noConversion"/>
  </si>
  <si>
    <t>郵政、電信
用地
Post Office</t>
    <phoneticPr fontId="27" type="noConversion"/>
  </si>
  <si>
    <t>民用航空
站、機場
Civil
Air
Terminal</t>
    <phoneticPr fontId="27" type="noConversion"/>
  </si>
  <si>
    <t>港埠
用地
Harbor</t>
    <phoneticPr fontId="27" type="noConversion"/>
  </si>
  <si>
    <t xml:space="preserve">捷運系統、交通
、車站
Terminal
Station
</t>
    <phoneticPr fontId="27" type="noConversion"/>
  </si>
  <si>
    <t>其他用地 
Others</t>
    <phoneticPr fontId="27" type="noConversion"/>
  </si>
  <si>
    <t>民國96年   2007</t>
    <phoneticPr fontId="2" type="noConversion"/>
  </si>
  <si>
    <t>民國97年   2008</t>
    <phoneticPr fontId="2" type="noConversion"/>
  </si>
  <si>
    <t>民國98年   2009</t>
    <phoneticPr fontId="2" type="noConversion"/>
  </si>
  <si>
    <t>民國99年   2010</t>
    <phoneticPr fontId="2" type="noConversion"/>
  </si>
  <si>
    <t>民國100年 2011</t>
    <phoneticPr fontId="2" type="noConversion"/>
  </si>
  <si>
    <t>民國102年 2013</t>
    <phoneticPr fontId="2" type="noConversion"/>
  </si>
  <si>
    <t>Units:Hectare</t>
    <phoneticPr fontId="2" type="noConversion"/>
  </si>
  <si>
    <t xml:space="preserve">年底及
都市計畫
區別
End of Year &amp; Urban Planning District
</t>
    <phoneticPr fontId="27" type="noConversion"/>
  </si>
  <si>
    <t>資料來源:本市都市發展局。</t>
    <phoneticPr fontId="27" type="noConversion"/>
  </si>
  <si>
    <t xml:space="preserve"> Source:Bureau of Urban Development.</t>
    <phoneticPr fontId="2" type="noConversion"/>
  </si>
  <si>
    <t>表5-11.電力供應情形</t>
    <phoneticPr fontId="2" type="noConversion"/>
  </si>
  <si>
    <t xml:space="preserve"> Table 5-11. The Supply Status of Electric Power</t>
    <phoneticPr fontId="2" type="noConversion"/>
  </si>
  <si>
    <t>年別
Year</t>
    <phoneticPr fontId="2" type="noConversion"/>
  </si>
  <si>
    <t>總計  Grand Total</t>
    <phoneticPr fontId="2" type="noConversion"/>
  </si>
  <si>
    <t>民國103年 2014</t>
    <phoneticPr fontId="2" type="noConversion"/>
  </si>
  <si>
    <t>備註：都市計畫區面積剔除重複計算面積。</t>
    <phoneticPr fontId="2" type="noConversion"/>
  </si>
  <si>
    <t>民國103年  2014</t>
    <phoneticPr fontId="2" type="noConversion"/>
  </si>
  <si>
    <t>民國103年 2014</t>
    <phoneticPr fontId="2" type="noConversion"/>
  </si>
  <si>
    <t>-</t>
    <phoneticPr fontId="2" type="noConversion"/>
  </si>
  <si>
    <t>民國103年 2014</t>
    <phoneticPr fontId="2" type="noConversion"/>
  </si>
  <si>
    <t>民國102年 2013</t>
    <phoneticPr fontId="2" type="noConversion"/>
  </si>
  <si>
    <t xml:space="preserve">  1月   Jan.</t>
    <phoneticPr fontId="2" type="noConversion"/>
  </si>
  <si>
    <t xml:space="preserve">  2月   Feb.</t>
    <phoneticPr fontId="2" type="noConversion"/>
  </si>
  <si>
    <t xml:space="preserve">  3月   Mar.</t>
    <phoneticPr fontId="2" type="noConversion"/>
  </si>
  <si>
    <t xml:space="preserve">  4月   Apr.</t>
    <phoneticPr fontId="2" type="noConversion"/>
  </si>
  <si>
    <t xml:space="preserve">  5月   May</t>
    <phoneticPr fontId="2" type="noConversion"/>
  </si>
  <si>
    <t xml:space="preserve">  6月   June</t>
    <phoneticPr fontId="2" type="noConversion"/>
  </si>
  <si>
    <t xml:space="preserve">  7月   July</t>
    <phoneticPr fontId="2" type="noConversion"/>
  </si>
  <si>
    <t xml:space="preserve">  8月   Aug.</t>
    <phoneticPr fontId="2" type="noConversion"/>
  </si>
  <si>
    <t xml:space="preserve">  9月   Sep.</t>
    <phoneticPr fontId="2" type="noConversion"/>
  </si>
  <si>
    <t>10月   Oct.</t>
    <phoneticPr fontId="2" type="noConversion"/>
  </si>
  <si>
    <t>11月   Nov.</t>
    <phoneticPr fontId="2" type="noConversion"/>
  </si>
  <si>
    <t>資料來源：本市工務局。</t>
    <phoneticPr fontId="2" type="noConversion"/>
  </si>
  <si>
    <t>Source:Bureau of Public works.</t>
    <phoneticPr fontId="2" type="noConversion"/>
  </si>
  <si>
    <t>資料來源：臺灣自來水公司。</t>
    <phoneticPr fontId="2" type="noConversion"/>
  </si>
  <si>
    <t>Soerce:Taiwan Water Corporation.</t>
    <phoneticPr fontId="2" type="noConversion"/>
  </si>
  <si>
    <t>備註：98年本市自來水管線已涵蓋所有行政區域，故行政區域人數=供水區域人數。</t>
    <phoneticPr fontId="2" type="noConversion"/>
  </si>
  <si>
    <t>民國103年 2014</t>
    <phoneticPr fontId="2" type="noConversion"/>
  </si>
  <si>
    <t>民國104年 2015</t>
    <phoneticPr fontId="2" type="noConversion"/>
  </si>
  <si>
    <t>民國104年  2015</t>
    <phoneticPr fontId="2" type="noConversion"/>
  </si>
  <si>
    <t>民國104年 2015</t>
    <phoneticPr fontId="2" type="noConversion"/>
  </si>
  <si>
    <t>民國103年  2014</t>
    <phoneticPr fontId="2" type="noConversion"/>
  </si>
  <si>
    <t>民國104年  2015</t>
    <phoneticPr fontId="2" type="noConversion"/>
  </si>
  <si>
    <t>民國104年 2015</t>
    <phoneticPr fontId="2" type="noConversion"/>
  </si>
  <si>
    <t>民國105年 2016</t>
    <phoneticPr fontId="2" type="noConversion"/>
  </si>
  <si>
    <t>民國104年 2015</t>
  </si>
  <si>
    <t>民國105年  2016</t>
  </si>
  <si>
    <t>民國105年  2016</t>
    <phoneticPr fontId="2" type="noConversion"/>
  </si>
  <si>
    <t>民國105年 2016</t>
    <phoneticPr fontId="2" type="noConversion"/>
  </si>
  <si>
    <t>表5-3.公司登記現有家數及資本額 － 按組織別分</t>
    <phoneticPr fontId="2" type="noConversion"/>
  </si>
  <si>
    <t>表5-12.現有河川防洪設施及各項工程實施</t>
    <phoneticPr fontId="2" type="noConversion"/>
  </si>
  <si>
    <t>表5-13.禦潮(海堤)工程實施</t>
    <phoneticPr fontId="2" type="noConversion"/>
  </si>
  <si>
    <t>民國105年 2016</t>
    <phoneticPr fontId="2" type="noConversion"/>
  </si>
  <si>
    <t>民國105年 2016</t>
    <phoneticPr fontId="2" type="noConversion"/>
  </si>
  <si>
    <t xml:space="preserve">營建工程業
 Construction
</t>
    <phoneticPr fontId="2" type="noConversion"/>
  </si>
  <si>
    <t xml:space="preserve">營建工程業
 Construction
</t>
    <phoneticPr fontId="2" type="noConversion"/>
  </si>
  <si>
    <t>說明：行業別自105年起採中華民國行業標準分類第10次修訂版。</t>
    <phoneticPr fontId="2" type="noConversion"/>
  </si>
  <si>
    <t>民國106年 2017</t>
    <phoneticPr fontId="2" type="noConversion"/>
  </si>
  <si>
    <t>民國106年  2017</t>
    <phoneticPr fontId="2" type="noConversion"/>
  </si>
  <si>
    <t>民國106年  2017</t>
    <phoneticPr fontId="2" type="noConversion"/>
  </si>
  <si>
    <t>民國106年 2017</t>
    <phoneticPr fontId="2" type="noConversion"/>
  </si>
  <si>
    <t>民國106年 2017</t>
    <phoneticPr fontId="2" type="noConversion"/>
  </si>
  <si>
    <t>民國105年 2016</t>
  </si>
  <si>
    <t>民國106年 2017</t>
    <phoneticPr fontId="2" type="noConversion"/>
  </si>
  <si>
    <t>砂土路面 
Dirt</t>
    <phoneticPr fontId="2" type="noConversion"/>
  </si>
  <si>
    <r>
      <t>ｍ</t>
    </r>
    <r>
      <rPr>
        <vertAlign val="superscript"/>
        <sz val="10"/>
        <rFont val="新細明體"/>
        <family val="1"/>
        <charset val="136"/>
      </rPr>
      <t>3</t>
    </r>
    <r>
      <rPr>
        <sz val="10"/>
        <rFont val="新細明體"/>
        <family val="1"/>
        <charset val="136"/>
      </rPr>
      <t>/秒
(m</t>
    </r>
    <r>
      <rPr>
        <vertAlign val="superscript"/>
        <sz val="10"/>
        <rFont val="新細明體"/>
        <family val="1"/>
        <charset val="136"/>
      </rPr>
      <t>3</t>
    </r>
    <r>
      <rPr>
        <sz val="10"/>
        <rFont val="新細明體"/>
        <family val="1"/>
        <charset val="136"/>
      </rPr>
      <t xml:space="preserve"> /s)
</t>
    </r>
    <phoneticPr fontId="2" type="noConversion"/>
  </si>
  <si>
    <t>永康六甲頂</t>
  </si>
  <si>
    <t>民國106年  2017</t>
    <phoneticPr fontId="2" type="noConversion"/>
  </si>
  <si>
    <t>表505.都市計畫區</t>
  </si>
  <si>
    <t>Table 5-5. Area and Population of Building Volume of Urban Planning Districts</t>
    <phoneticPr fontId="2" type="noConversion"/>
  </si>
  <si>
    <t xml:space="preserve"> Table 5-5.  Area and Population of Building Volume of Urban Planning Districts(Cont.End)</t>
    <phoneticPr fontId="2" type="noConversion"/>
  </si>
  <si>
    <t xml:space="preserve">       表5-5.都市計畫區面積及人口(續完)</t>
    <phoneticPr fontId="2" type="noConversion"/>
  </si>
  <si>
    <t xml:space="preserve">       表5-5.都市計畫區面積及人口</t>
    <phoneticPr fontId="2" type="noConversion"/>
  </si>
  <si>
    <t>表5-7.都市計畫公共設施用地計畫面積</t>
    <phoneticPr fontId="2" type="noConversion"/>
  </si>
  <si>
    <t>Table 5-7. Area Planned of Public Facility Land of Urban Planning</t>
    <phoneticPr fontId="2" type="noConversion"/>
  </si>
  <si>
    <t>Table 5-7. Area Planned of Public Facility Land of Urban Planning(Cont.End)</t>
    <phoneticPr fontId="2" type="noConversion"/>
  </si>
  <si>
    <t>表5-7.都市計畫公共設施用地計畫面積(續完)</t>
    <phoneticPr fontId="2" type="noConversion"/>
  </si>
  <si>
    <t>表5-8 都市計畫公共設施用地已闢建面積</t>
    <phoneticPr fontId="2" type="noConversion"/>
  </si>
  <si>
    <t>Table 5-8. Area Constructed of Public Facility Land of Urban Planning</t>
    <phoneticPr fontId="2" type="noConversion"/>
  </si>
  <si>
    <t xml:space="preserve">  Table 5-8. Area Constructed of Public Facility Land of Urban Planning(Cont.End)</t>
    <phoneticPr fontId="2" type="noConversion"/>
  </si>
  <si>
    <t>5-8 都市計畫公共設施用地已闢建面積(續完)</t>
    <phoneticPr fontId="2" type="noConversion"/>
  </si>
  <si>
    <t>民國105年 2016</t>
    <phoneticPr fontId="2" type="noConversion"/>
  </si>
  <si>
    <t>民國105年  2016</t>
    <phoneticPr fontId="2" type="noConversion"/>
  </si>
  <si>
    <t>供水普及率
B/A×100
（％）
Percentage of Population Served</t>
    <phoneticPr fontId="2" type="noConversion"/>
  </si>
  <si>
    <t>用水供應及污染
整治業
Water Supply
and Remediation
Activities</t>
    <phoneticPr fontId="2" type="noConversion"/>
  </si>
  <si>
    <t>住宿及餐飲業
Accommodation and
Food Service Activities</t>
    <phoneticPr fontId="2" type="noConversion"/>
  </si>
  <si>
    <t>金融及保險業
Financial and
Insurance Activities</t>
    <phoneticPr fontId="2" type="noConversion"/>
  </si>
  <si>
    <t>不動產業
Real Estate Activities</t>
    <phoneticPr fontId="2" type="noConversion"/>
  </si>
  <si>
    <t>專業、科學及技術
服務業
Professional, Scientific
and Technical Activities</t>
    <phoneticPr fontId="2" type="noConversion"/>
  </si>
  <si>
    <t>支援服務業
Support Service Activities</t>
    <phoneticPr fontId="2" type="noConversion"/>
  </si>
  <si>
    <t>教育業
Education</t>
    <phoneticPr fontId="2" type="noConversion"/>
  </si>
  <si>
    <t>醫療保健及社會工作
服務業
Human Health and
Social Work
Activities</t>
    <phoneticPr fontId="2" type="noConversion"/>
  </si>
  <si>
    <t>其他服務業
Other Service Activities</t>
    <phoneticPr fontId="2" type="noConversion"/>
  </si>
  <si>
    <t>用水供應及污染整治業
Water Supply
and Remediation
Activities</t>
    <phoneticPr fontId="2" type="noConversion"/>
  </si>
  <si>
    <t>住宿及餐飲業
Accommodation and
Food Service Activities</t>
    <phoneticPr fontId="2" type="noConversion"/>
  </si>
  <si>
    <t>金融及保險業
Financial and
Insurance Activities</t>
    <phoneticPr fontId="2" type="noConversion"/>
  </si>
  <si>
    <t>不動產業
Real Estate Activities</t>
    <phoneticPr fontId="2" type="noConversion"/>
  </si>
  <si>
    <t>專業、科學及技術服務業
Professional, Scientific
and Technical Activities</t>
    <phoneticPr fontId="2" type="noConversion"/>
  </si>
  <si>
    <t>支援服務業
Support Service Activities</t>
    <phoneticPr fontId="2" type="noConversion"/>
  </si>
  <si>
    <t>教育業
Education</t>
    <phoneticPr fontId="2" type="noConversion"/>
  </si>
  <si>
    <t>醫療保健及社會工作服務業
Human Health and
Social Work
Activities</t>
    <phoneticPr fontId="2" type="noConversion"/>
  </si>
  <si>
    <t>其他服務業
Other Service Activities</t>
    <phoneticPr fontId="2" type="noConversion"/>
  </si>
  <si>
    <t>電力及燃氣供應業
Electricity and Gas
Supply</t>
    <phoneticPr fontId="2" type="noConversion"/>
  </si>
  <si>
    <t>公共行政及國防；強制性社會安全
Public Administration and
Defence; Compulsory
Social Security</t>
    <phoneticPr fontId="2" type="noConversion"/>
  </si>
  <si>
    <t>電力及燃氣供應業
Electricity and Gas
Supply</t>
    <phoneticPr fontId="2" type="noConversion"/>
  </si>
  <si>
    <t>民國107年  2018</t>
  </si>
  <si>
    <t>民國107年  2018</t>
    <phoneticPr fontId="2" type="noConversion"/>
  </si>
  <si>
    <t>出版、影音製作、傳播及資通訊服務業
Information and
Communication</t>
    <phoneticPr fontId="2" type="noConversion"/>
  </si>
  <si>
    <t>設分公司之外國公司
Foreign Companies with Branch Offices in Taiwan</t>
    <phoneticPr fontId="2" type="noConversion"/>
  </si>
  <si>
    <t>民國107年 2018</t>
  </si>
  <si>
    <t>大陸地區在臺                                               許可辦事處
Mainland Region
Representative Offices</t>
    <phoneticPr fontId="2" type="noConversion"/>
  </si>
  <si>
    <t>設辦事處之                                                  外國公司
Foreign Companies
with Representative Offices in Taiwan</t>
    <phoneticPr fontId="2" type="noConversion"/>
  </si>
  <si>
    <t>出版、影音製作、傳播及資通訊                                     服務業
Information and
Communication</t>
    <phoneticPr fontId="2" type="noConversion"/>
  </si>
  <si>
    <t>公共行政及國防；強制性社會安全
Public Administration and Defence; Compulsory
Social Security</t>
    <phoneticPr fontId="2" type="noConversion"/>
  </si>
  <si>
    <t>民國107年 2018</t>
    <phoneticPr fontId="2" type="noConversion"/>
  </si>
  <si>
    <t>高速公路新營交流道</t>
  </si>
  <si>
    <t>高速公路麻豆交流道</t>
  </si>
  <si>
    <t>高速公路永康交流道</t>
  </si>
  <si>
    <t>曾文水庫特定區(臺南市部分)</t>
  </si>
  <si>
    <t>關子嶺特定區</t>
  </si>
  <si>
    <t>資料來源：本市都市發展局。</t>
    <phoneticPr fontId="2" type="noConversion"/>
  </si>
  <si>
    <t>說明：97年主要因臺南科學工園區特定區計畫(科學園區部分)新闢道路，致新闢道路增加較多。</t>
    <phoneticPr fontId="2" type="noConversion"/>
  </si>
  <si>
    <t>民國106年 2017</t>
  </si>
  <si>
    <t>食品及飼品                                              製造業
Manufacture of Food Products and Prepared Animal Feeds</t>
    <phoneticPr fontId="2" type="noConversion"/>
  </si>
  <si>
    <t>飲料及菸草                                        製造業
Manufacture of Beverages and Tobacco Products</t>
    <phoneticPr fontId="2" type="noConversion"/>
  </si>
  <si>
    <t>紡織業
Manufacture of Textiles</t>
    <phoneticPr fontId="2" type="noConversion"/>
  </si>
  <si>
    <t xml:space="preserve"> 成衣及服                                           飾品製造業
Manufacture of Wearing Apparel and Clothing Accessories</t>
    <phoneticPr fontId="2" type="noConversion"/>
  </si>
  <si>
    <t>皮革、毛皮                                     及其製品                               製造業
Manufacture of Leather, Fur and Related Products</t>
    <phoneticPr fontId="2" type="noConversion"/>
  </si>
  <si>
    <t>木竹製品
製造業
Manufacture of Wood and of Products of Wood and Bamboo</t>
    <phoneticPr fontId="2" type="noConversion"/>
  </si>
  <si>
    <t>紙漿、紙                                       及紙製品                                            製造業
Manufacture of Paper and Paper Products</t>
    <phoneticPr fontId="2" type="noConversion"/>
  </si>
  <si>
    <t>化學原材料、肥料、氮化合物、塑橡膠原料及人造纖維製造業
Manufacture of Chemical Material, Fertilizers and Nitrogen Compounds, Plastic and Rubber Materials, Man-made Fibres</t>
    <phoneticPr fontId="2" type="noConversion"/>
  </si>
  <si>
    <t>橡膠製品
製造業
Manufacture of Rubber Products</t>
    <phoneticPr fontId="2" type="noConversion"/>
  </si>
  <si>
    <t>塑膠製品
製造業
Manufacture of Plastics Products</t>
    <phoneticPr fontId="2" type="noConversion"/>
  </si>
  <si>
    <t>非金屬礦物製品製造業
Manufacture of Non-metallic Mineral Products</t>
    <phoneticPr fontId="2" type="noConversion"/>
  </si>
  <si>
    <t>基本金屬
製造業
Manufacture of Basic Metals</t>
    <phoneticPr fontId="2" type="noConversion"/>
  </si>
  <si>
    <t>金屬製品
製造業
Manufacture of Fabricated Metal Products</t>
    <phoneticPr fontId="2" type="noConversion"/>
  </si>
  <si>
    <t>電子零
組件製造業 
Manufacture of Electronic Parts and Components</t>
    <phoneticPr fontId="2" type="noConversion"/>
  </si>
  <si>
    <t>電腦、電子產品及光學製品製造業
Manufacture of Computers, Electronic and Optical Products</t>
    <phoneticPr fontId="2" type="noConversion"/>
  </si>
  <si>
    <t>電力設備及配備製造業
Manufacture of Electrical Equipment</t>
    <phoneticPr fontId="2" type="noConversion"/>
  </si>
  <si>
    <t>機械設備                                       製造業
Manufacture of Machinery and Equipment</t>
    <phoneticPr fontId="2" type="noConversion"/>
  </si>
  <si>
    <t>汽車及其零件製造業
Manufacture of Motor Vehicles and Parts</t>
    <phoneticPr fontId="2" type="noConversion"/>
  </si>
  <si>
    <t>家具製造業
Manufacture of Furniture</t>
    <phoneticPr fontId="2" type="noConversion"/>
  </si>
  <si>
    <t>產業用機械                                 設備維修及                            安裝業
Repair and Installation of Industrial Machinery and Equipment</t>
    <phoneticPr fontId="2" type="noConversion"/>
  </si>
  <si>
    <t>其他運輸工具及其零件製造業
Manufacture of Other Transport Equipment and Parts</t>
    <phoneticPr fontId="2" type="noConversion"/>
  </si>
  <si>
    <t>表5-1.營運中工廠家數</t>
    <phoneticPr fontId="2" type="noConversion"/>
  </si>
  <si>
    <t>Table 5-1. Number of Factories in Operating</t>
    <phoneticPr fontId="2" type="noConversion"/>
  </si>
  <si>
    <t>抽水站                                                      Pumping Stations</t>
    <phoneticPr fontId="2" type="noConversion"/>
  </si>
  <si>
    <t>機關用地
             Admins-
trative
Authorities</t>
    <phoneticPr fontId="2" type="noConversion"/>
  </si>
  <si>
    <t>變電所、電力專業用地
Telecomm-unication Office</t>
    <phoneticPr fontId="2" type="noConversion"/>
  </si>
  <si>
    <t>機關用地
Admins-
trative
Authorities</t>
    <phoneticPr fontId="2" type="noConversion"/>
  </si>
  <si>
    <t>變電所、電力、專業用地
Telecomm-unication office</t>
    <phoneticPr fontId="2" type="noConversion"/>
  </si>
  <si>
    <r>
      <t xml:space="preserve">環保設施用地
</t>
    </r>
    <r>
      <rPr>
        <sz val="9"/>
        <rFont val="新細明體"/>
        <family val="1"/>
        <charset val="136"/>
      </rPr>
      <t>Environment</t>
    </r>
    <r>
      <rPr>
        <sz val="10"/>
        <rFont val="新細明體"/>
        <family val="1"/>
        <charset val="136"/>
      </rPr>
      <t xml:space="preserve">                              Protection Facility</t>
    </r>
    <phoneticPr fontId="27" type="noConversion"/>
  </si>
  <si>
    <t>山上</t>
    <phoneticPr fontId="2" type="noConversion"/>
  </si>
  <si>
    <t>曾文水庫特定(臺南市部分)</t>
  </si>
  <si>
    <t>臺南都會公園特定區計畫</t>
    <phoneticPr fontId="2" type="noConversion"/>
  </si>
  <si>
    <t>　　　2.行業別自105年起採中華民國行業標準分類第10次修訂版。</t>
    <phoneticPr fontId="2" type="noConversion"/>
  </si>
  <si>
    <t>說明：1.因四捨五入，細項加總不一定等於總計。</t>
    <phoneticPr fontId="2" type="noConversion"/>
  </si>
  <si>
    <t>　　　2. 因四捨五入，細項加總不一定等於總計。</t>
    <phoneticPr fontId="2" type="noConversion"/>
  </si>
  <si>
    <t>說明：1. 配合公司法修法於107年11月份起調整欄位名稱。</t>
    <phoneticPr fontId="2" type="noConversion"/>
  </si>
  <si>
    <t>說明：1. 本項資料為落後2年公布，100年及105年因工業及服務業普查故無資料。
　　　2. 行業別自107年起採中華民國行業標準分類第10次修訂版，資料追朔至98年。</t>
    <phoneticPr fontId="2" type="noConversion"/>
  </si>
  <si>
    <t>印刷及資料儲存媒體複製業
Printing and Reproduction of Recorded Media</t>
    <phoneticPr fontId="2" type="noConversion"/>
  </si>
  <si>
    <t>其他化學製品
製造業
Manufacture of Other Chemical Products</t>
    <phoneticPr fontId="2" type="noConversion"/>
  </si>
  <si>
    <t>藥品及醫用化學製品製造業
Manufacture of Pharmaceuticals and Medicinal Chemical Products</t>
    <phoneticPr fontId="2" type="noConversion"/>
  </si>
  <si>
    <t>石油及煤製品
製造業
Manufacture of Petroleum and Coal Products</t>
    <phoneticPr fontId="2" type="noConversion"/>
  </si>
  <si>
    <r>
      <t xml:space="preserve">溝渠
河道                                                                                                                                                                                                </t>
    </r>
    <r>
      <rPr>
        <sz val="9"/>
        <rFont val="新細明體"/>
        <family val="1"/>
        <charset val="136"/>
      </rPr>
      <t xml:space="preserve">   
Waterway</t>
    </r>
    <phoneticPr fontId="2" type="noConversion"/>
  </si>
  <si>
    <t>港埠
用地
               Harbor</t>
    <phoneticPr fontId="27" type="noConversion"/>
  </si>
  <si>
    <t xml:space="preserve">環保設施
用地
                  Environment Protection
Facility
</t>
    <phoneticPr fontId="2" type="noConversion"/>
  </si>
  <si>
    <t>其他
用地                  
Others</t>
    <phoneticPr fontId="2" type="noConversion"/>
  </si>
  <si>
    <t>兒童遊樂園
             Play
Ground</t>
    <phoneticPr fontId="2" type="noConversion"/>
  </si>
  <si>
    <t>大陸地區在臺許可公司
Mainland Region with
Recognition Office</t>
    <phoneticPr fontId="2" type="noConversion"/>
  </si>
  <si>
    <t>民國108年 2019</t>
    <phoneticPr fontId="2" type="noConversion"/>
  </si>
  <si>
    <t>民國108年  2019</t>
    <phoneticPr fontId="2" type="noConversion"/>
  </si>
  <si>
    <t>民國108年  2019</t>
    <phoneticPr fontId="2" type="noConversion"/>
  </si>
  <si>
    <t>民國108年 2019</t>
    <phoneticPr fontId="2" type="noConversion"/>
  </si>
  <si>
    <t>高速公路臺南交流道附近特定區</t>
    <phoneticPr fontId="2" type="noConversion"/>
  </si>
  <si>
    <t>民國108年 2019</t>
    <phoneticPr fontId="2" type="noConversion"/>
  </si>
  <si>
    <t>民國107年 2018</t>
    <phoneticPr fontId="2" type="noConversion"/>
  </si>
  <si>
    <t>民國108年  2019</t>
    <phoneticPr fontId="2" type="noConversion"/>
  </si>
  <si>
    <t>民國108年 2019</t>
    <phoneticPr fontId="2" type="noConversion"/>
  </si>
  <si>
    <t>郵政、電信用地          
Post Office</t>
    <phoneticPr fontId="27" type="noConversion"/>
  </si>
  <si>
    <r>
      <t xml:space="preserve">溝渠
河道
</t>
    </r>
    <r>
      <rPr>
        <sz val="9"/>
        <rFont val="新細明體"/>
        <family val="1"/>
        <charset val="136"/>
      </rPr>
      <t>Waterway</t>
    </r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</si>
</sst>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76" formatCode="0.00_);[Red]\(0.00\)"/>
    <numFmt numFmtId="177" formatCode="#,##0;[Red]#,##0"/>
    <numFmt numFmtId="178" formatCode="#,##0_);\(#,##0\)"/>
    <numFmt numFmtId="179" formatCode="0.00_);\(0.00\)"/>
    <numFmt numFmtId="180" formatCode="0_);\(0\)"/>
    <numFmt numFmtId="181" formatCode="#,##0.00;[Red]#,##0.00"/>
    <numFmt numFmtId="182" formatCode="_-* #,##0_-;\-* #,##0_-;_-* &quot;-&quot;??_-;_-@_-"/>
    <numFmt numFmtId="183" formatCode="0.00_ "/>
    <numFmt numFmtId="184" formatCode="General_)"/>
    <numFmt numFmtId="185" formatCode="0.00_)"/>
    <numFmt numFmtId="186" formatCode="[=0]\-;#,###"/>
    <numFmt numFmtId="187" formatCode="[=0]\-;General"/>
    <numFmt numFmtId="188" formatCode="_(* #,##0.00_);_(* \(#,##0.00\);_(* &quot;-&quot;??_);_(@_)"/>
    <numFmt numFmtId="189" formatCode="[=0]\-;##,##0.00"/>
    <numFmt numFmtId="190" formatCode="_-* #\ ###\ ##0_-;\-* #,##0_-;_-* &quot;-&quot;_-;_-@_-"/>
    <numFmt numFmtId="191" formatCode="[=0]\-;##,##0"/>
    <numFmt numFmtId="192" formatCode="#,##0.00\ \ \ \ \ \ \ \ \ \ "/>
    <numFmt numFmtId="193" formatCode="#,##0.00\ \ \ \ \ \ \ \ \ \ \ \ \ \ \ \ \ \ \ "/>
    <numFmt numFmtId="194" formatCode="[=0]\-;##,##0\ \ \ \ \ \ \ \ \ \ \ \ \ \ \ "/>
    <numFmt numFmtId="195" formatCode="??,??0.00"/>
    <numFmt numFmtId="196" formatCode="[=0]\-;??,??0.00"/>
    <numFmt numFmtId="197" formatCode="[=0]\-;??,??0"/>
    <numFmt numFmtId="198" formatCode="#,##0_ "/>
    <numFmt numFmtId="199" formatCode="_(* #,##0_);_(* \(#,##0\);_(* &quot;-&quot;??_);_(@_)"/>
    <numFmt numFmtId="200" formatCode="#,##0.00_);\(#,##0.00\)"/>
    <numFmt numFmtId="201" formatCode="0.0000%"/>
    <numFmt numFmtId="202" formatCode="[&gt;0]###\ ###\ ###\ ###\ ##0;[=0]\-;###\ ###\ ###\ ##0"/>
    <numFmt numFmtId="203" formatCode="#,##0_ ;[Red]\-#,##0\ "/>
    <numFmt numFmtId="204" formatCode="_(* #,##0_);_(* \(#,##0\);_(* &quot;-&quot;_);_(@_)"/>
    <numFmt numFmtId="205" formatCode="_-* #,##0_-;\-* #,##0_-;_-* &quot;&quot;\-&quot;&quot;_-;_-@_-"/>
    <numFmt numFmtId="206" formatCode="#,##0.00_ "/>
    <numFmt numFmtId="207" formatCode="#,##0\ "/>
    <numFmt numFmtId="208" formatCode="[=0]\-;#,###.00"/>
  </numFmts>
  <fonts count="3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1"/>
      <name val="新細明體"/>
      <family val="1"/>
      <charset val="136"/>
    </font>
    <font>
      <sz val="11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i/>
      <sz val="16"/>
      <name val="Helv"/>
      <family val="2"/>
    </font>
    <font>
      <sz val="9"/>
      <color indexed="81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1"/>
      <name val="標楷體"/>
      <family val="4"/>
      <charset val="136"/>
    </font>
    <font>
      <sz val="8"/>
      <name val="新細明體"/>
      <family val="1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sz val="10"/>
      <name val="標楷體"/>
      <family val="4"/>
      <charset val="136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  <font>
      <b/>
      <sz val="18"/>
      <name val="新細明體"/>
      <family val="1"/>
      <charset val="136"/>
    </font>
    <font>
      <sz val="16"/>
      <name val="新細明體"/>
      <family val="1"/>
      <charset val="136"/>
    </font>
    <font>
      <vertAlign val="superscript"/>
      <sz val="10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20"/>
      <name val="新細明體"/>
      <family val="1"/>
      <charset val="136"/>
    </font>
    <font>
      <b/>
      <sz val="20"/>
      <name val="新細明體"/>
      <family val="1"/>
      <charset val="136"/>
    </font>
    <font>
      <sz val="9"/>
      <name val="細明體"/>
      <family val="3"/>
      <charset val="136"/>
    </font>
    <font>
      <b/>
      <sz val="13.5"/>
      <name val="新細明體"/>
      <family val="1"/>
      <charset val="136"/>
    </font>
    <font>
      <sz val="13.5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name val="新細明體"/>
      <family val="1"/>
      <charset val="136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38" fontId="5" fillId="0" borderId="0" applyBorder="0" applyAlignment="0"/>
    <xf numFmtId="184" fontId="7" fillId="3" borderId="1" applyNumberFormat="0" applyFont="0" applyFill="0" applyBorder="0">
      <alignment horizontal="center" vertical="center"/>
    </xf>
    <xf numFmtId="185" fontId="8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01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188" fontId="6" fillId="0" borderId="0" applyFont="0" applyFill="0" applyBorder="0" applyAlignment="0" applyProtection="0"/>
    <xf numFmtId="0" fontId="19" fillId="4" borderId="0" applyNumberFormat="0" applyBorder="0" applyAlignment="0" applyProtection="0">
      <alignment vertical="center"/>
    </xf>
    <xf numFmtId="42" fontId="3" fillId="0" borderId="0" applyFont="0" applyFill="0" applyBorder="0" applyAlignment="0" applyProtection="0"/>
    <xf numFmtId="0" fontId="20" fillId="2" borderId="0" applyNumberFormat="0" applyBorder="0" applyAlignment="0" applyProtection="0">
      <alignment vertical="center"/>
    </xf>
  </cellStyleXfs>
  <cellXfs count="872">
    <xf numFmtId="0" fontId="0" fillId="0" borderId="0" xfId="0"/>
    <xf numFmtId="182" fontId="10" fillId="0" borderId="0" xfId="14" applyNumberFormat="1" applyFont="1" applyBorder="1" applyAlignment="1">
      <alignment horizontal="right" vertical="center"/>
    </xf>
    <xf numFmtId="182" fontId="10" fillId="0" borderId="0" xfId="14" quotePrefix="1" applyNumberFormat="1" applyFont="1" applyBorder="1" applyAlignment="1">
      <alignment horizontal="right" vertical="center"/>
    </xf>
    <xf numFmtId="182" fontId="10" fillId="0" borderId="0" xfId="14" applyNumberFormat="1" applyFont="1" applyAlignment="1">
      <alignment vertical="center"/>
    </xf>
    <xf numFmtId="178" fontId="10" fillId="0" borderId="0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center" vertical="center"/>
    </xf>
    <xf numFmtId="186" fontId="10" fillId="0" borderId="0" xfId="0" applyNumberFormat="1" applyFont="1" applyBorder="1" applyAlignment="1">
      <alignment vertical="center"/>
    </xf>
    <xf numFmtId="37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2" xfId="0" applyFont="1" applyBorder="1" applyAlignment="1">
      <alignment horizontal="left" vertical="center"/>
    </xf>
    <xf numFmtId="37" fontId="10" fillId="0" borderId="0" xfId="0" applyNumberFormat="1" applyFont="1" applyBorder="1" applyAlignment="1">
      <alignment horizontal="center" vertical="center"/>
    </xf>
    <xf numFmtId="37" fontId="10" fillId="0" borderId="0" xfId="0" applyNumberFormat="1" applyFont="1" applyAlignment="1">
      <alignment vertical="center"/>
    </xf>
    <xf numFmtId="37" fontId="2" fillId="0" borderId="0" xfId="0" applyNumberFormat="1" applyFont="1" applyAlignment="1">
      <alignment vertical="center"/>
    </xf>
    <xf numFmtId="37" fontId="2" fillId="0" borderId="0" xfId="0" applyNumberFormat="1" applyFont="1" applyBorder="1" applyAlignment="1">
      <alignment vertical="center"/>
    </xf>
    <xf numFmtId="187" fontId="10" fillId="0" borderId="0" xfId="0" applyNumberFormat="1" applyFont="1" applyBorder="1" applyAlignment="1">
      <alignment vertical="center"/>
    </xf>
    <xf numFmtId="37" fontId="10" fillId="0" borderId="0" xfId="0" applyNumberFormat="1" applyFont="1" applyBorder="1" applyAlignment="1">
      <alignment vertical="center"/>
    </xf>
    <xf numFmtId="37" fontId="10" fillId="0" borderId="0" xfId="0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186" fontId="10" fillId="0" borderId="0" xfId="14" applyNumberFormat="1" applyFont="1" applyBorder="1" applyAlignment="1">
      <alignment horizontal="right" vertical="center"/>
    </xf>
    <xf numFmtId="186" fontId="10" fillId="0" borderId="3" xfId="14" applyNumberFormat="1" applyFont="1" applyBorder="1" applyAlignment="1">
      <alignment horizontal="right" vertical="center"/>
    </xf>
    <xf numFmtId="0" fontId="10" fillId="0" borderId="2" xfId="0" applyFont="1" applyFill="1" applyBorder="1" applyAlignment="1">
      <alignment vertical="center"/>
    </xf>
    <xf numFmtId="37" fontId="10" fillId="0" borderId="0" xfId="0" quotePrefix="1" applyNumberFormat="1" applyFont="1" applyBorder="1" applyAlignment="1">
      <alignment horizontal="left" vertical="center"/>
    </xf>
    <xf numFmtId="178" fontId="10" fillId="0" borderId="0" xfId="0" applyNumberFormat="1" applyFont="1" applyBorder="1" applyAlignment="1">
      <alignment horizontal="right" vertical="center" wrapText="1"/>
    </xf>
    <xf numFmtId="178" fontId="10" fillId="0" borderId="4" xfId="0" applyNumberFormat="1" applyFont="1" applyBorder="1" applyAlignment="1">
      <alignment horizontal="right" vertical="center" wrapText="1"/>
    </xf>
    <xf numFmtId="0" fontId="14" fillId="0" borderId="0" xfId="0" applyFont="1" applyFill="1"/>
    <xf numFmtId="187" fontId="10" fillId="0" borderId="0" xfId="0" applyNumberFormat="1" applyFont="1" applyAlignment="1">
      <alignment vertical="center"/>
    </xf>
    <xf numFmtId="187" fontId="10" fillId="0" borderId="0" xfId="0" applyNumberFormat="1" applyFont="1" applyAlignment="1">
      <alignment horizontal="center" vertical="center"/>
    </xf>
    <xf numFmtId="187" fontId="10" fillId="0" borderId="0" xfId="0" quotePrefix="1" applyNumberFormat="1" applyFont="1" applyAlignment="1">
      <alignment horizontal="center" vertical="center"/>
    </xf>
    <xf numFmtId="187" fontId="10" fillId="0" borderId="3" xfId="0" applyNumberFormat="1" applyFont="1" applyBorder="1" applyAlignment="1">
      <alignment horizontal="center" vertical="center"/>
    </xf>
    <xf numFmtId="198" fontId="4" fillId="0" borderId="0" xfId="0" applyNumberFormat="1" applyFont="1" applyFill="1"/>
    <xf numFmtId="187" fontId="10" fillId="0" borderId="0" xfId="0" applyNumberFormat="1" applyFont="1" applyBorder="1" applyAlignment="1">
      <alignment horizontal="right" vertical="center"/>
    </xf>
    <xf numFmtId="187" fontId="10" fillId="0" borderId="5" xfId="0" quotePrefix="1" applyNumberFormat="1" applyFont="1" applyBorder="1" applyAlignment="1">
      <alignment horizontal="center" vertical="center" wrapText="1"/>
    </xf>
    <xf numFmtId="187" fontId="10" fillId="0" borderId="5" xfId="0" quotePrefix="1" applyNumberFormat="1" applyFont="1" applyBorder="1" applyAlignment="1">
      <alignment horizontal="center" vertical="top" wrapText="1"/>
    </xf>
    <xf numFmtId="187" fontId="10" fillId="0" borderId="5" xfId="0" applyNumberFormat="1" applyFont="1" applyBorder="1" applyAlignment="1">
      <alignment horizontal="center" vertical="top" wrapText="1"/>
    </xf>
    <xf numFmtId="187" fontId="10" fillId="0" borderId="6" xfId="0" quotePrefix="1" applyNumberFormat="1" applyFont="1" applyBorder="1" applyAlignment="1">
      <alignment horizontal="center" vertical="top" wrapText="1"/>
    </xf>
    <xf numFmtId="187" fontId="10" fillId="0" borderId="6" xfId="0" applyNumberFormat="1" applyFont="1" applyBorder="1" applyAlignment="1">
      <alignment horizontal="center" vertical="top" wrapText="1"/>
    </xf>
    <xf numFmtId="187" fontId="10" fillId="0" borderId="7" xfId="0" applyNumberFormat="1" applyFont="1" applyBorder="1" applyAlignment="1">
      <alignment horizontal="center" vertical="top" wrapText="1"/>
    </xf>
    <xf numFmtId="0" fontId="10" fillId="0" borderId="8" xfId="0" applyFont="1" applyFill="1" applyBorder="1" applyAlignment="1">
      <alignment vertical="center"/>
    </xf>
    <xf numFmtId="187" fontId="10" fillId="0" borderId="0" xfId="0" quotePrefix="1" applyNumberFormat="1" applyFont="1" applyAlignment="1">
      <alignment vertical="center"/>
    </xf>
    <xf numFmtId="198" fontId="10" fillId="0" borderId="0" xfId="0" applyNumberFormat="1" applyFont="1" applyFill="1"/>
    <xf numFmtId="198" fontId="10" fillId="0" borderId="0" xfId="0" applyNumberFormat="1" applyFont="1" applyFill="1" applyAlignment="1"/>
    <xf numFmtId="187" fontId="10" fillId="0" borderId="0" xfId="0" applyNumberFormat="1" applyFont="1" applyAlignment="1">
      <alignment horizontal="left" vertical="center"/>
    </xf>
    <xf numFmtId="0" fontId="10" fillId="0" borderId="0" xfId="0" applyFont="1" applyFill="1"/>
    <xf numFmtId="0" fontId="10" fillId="0" borderId="0" xfId="0" quotePrefix="1" applyFont="1" applyFill="1" applyAlignment="1">
      <alignment horizontal="left"/>
    </xf>
    <xf numFmtId="198" fontId="10" fillId="0" borderId="0" xfId="0" quotePrefix="1" applyNumberFormat="1" applyFont="1" applyFill="1" applyAlignment="1">
      <alignment horizontal="left"/>
    </xf>
    <xf numFmtId="198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205" fontId="10" fillId="0" borderId="0" xfId="0" applyNumberFormat="1" applyFont="1" applyBorder="1" applyAlignment="1">
      <alignment horizontal="right" vertical="center"/>
    </xf>
    <xf numFmtId="0" fontId="14" fillId="0" borderId="0" xfId="0" applyFont="1" applyFill="1" applyBorder="1"/>
    <xf numFmtId="0" fontId="10" fillId="0" borderId="0" xfId="0" quotePrefix="1" applyFont="1" applyFill="1" applyBorder="1" applyAlignment="1">
      <alignment horizontal="left"/>
    </xf>
    <xf numFmtId="198" fontId="10" fillId="0" borderId="0" xfId="0" applyNumberFormat="1" applyFont="1" applyFill="1" applyAlignment="1">
      <alignment horizontal="left"/>
    </xf>
    <xf numFmtId="0" fontId="4" fillId="0" borderId="0" xfId="0" applyFont="1" applyFill="1"/>
    <xf numFmtId="187" fontId="10" fillId="0" borderId="6" xfId="0" quotePrefix="1" applyNumberFormat="1" applyFont="1" applyFill="1" applyBorder="1" applyAlignment="1">
      <alignment horizontal="center" vertical="top" wrapText="1"/>
    </xf>
    <xf numFmtId="0" fontId="14" fillId="0" borderId="0" xfId="0" applyFont="1" applyFill="1" applyAlignment="1"/>
    <xf numFmtId="198" fontId="10" fillId="0" borderId="0" xfId="0" applyNumberFormat="1" applyFont="1" applyFill="1" applyBorder="1" applyAlignment="1">
      <alignment horizontal="right"/>
    </xf>
    <xf numFmtId="0" fontId="2" fillId="0" borderId="0" xfId="0" quotePrefix="1" applyFont="1" applyFill="1" applyBorder="1" applyAlignment="1">
      <alignment horizontal="right"/>
    </xf>
    <xf numFmtId="20" fontId="1" fillId="0" borderId="0" xfId="0" applyNumberFormat="1" applyFont="1" applyFill="1"/>
    <xf numFmtId="198" fontId="10" fillId="0" borderId="0" xfId="0" applyNumberFormat="1" applyFont="1" applyFill="1" applyBorder="1"/>
    <xf numFmtId="0" fontId="10" fillId="0" borderId="0" xfId="0" applyFont="1" applyFill="1" applyBorder="1"/>
    <xf numFmtId="203" fontId="1" fillId="0" borderId="0" xfId="0" applyNumberFormat="1" applyFont="1" applyFill="1"/>
    <xf numFmtId="199" fontId="10" fillId="0" borderId="0" xfId="14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indent="2"/>
    </xf>
    <xf numFmtId="0" fontId="10" fillId="0" borderId="0" xfId="0" applyFont="1" applyAlignment="1">
      <alignment vertical="center"/>
    </xf>
    <xf numFmtId="199" fontId="10" fillId="0" borderId="0" xfId="14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37" fontId="10" fillId="0" borderId="0" xfId="0" applyNumberFormat="1" applyFont="1" applyAlignment="1">
      <alignment horizontal="center" vertical="center"/>
    </xf>
    <xf numFmtId="199" fontId="10" fillId="0" borderId="0" xfId="14" applyNumberFormat="1" applyFont="1" applyAlignment="1">
      <alignment horizontal="center" vertical="center"/>
    </xf>
    <xf numFmtId="201" fontId="10" fillId="0" borderId="0" xfId="13" applyFont="1" applyBorder="1" applyAlignment="1" applyProtection="1">
      <alignment vertical="center"/>
      <protection locked="0" hidden="1"/>
    </xf>
    <xf numFmtId="201" fontId="10" fillId="0" borderId="0" xfId="13" applyFont="1" applyAlignment="1" applyProtection="1">
      <alignment vertical="center"/>
      <protection locked="0" hidden="1"/>
    </xf>
    <xf numFmtId="186" fontId="10" fillId="0" borderId="9" xfId="0" applyNumberFormat="1" applyFont="1" applyBorder="1" applyAlignment="1">
      <alignment vertical="center"/>
    </xf>
    <xf numFmtId="186" fontId="10" fillId="0" borderId="4" xfId="0" applyNumberFormat="1" applyFont="1" applyBorder="1" applyAlignment="1">
      <alignment horizontal="right" vertical="center"/>
    </xf>
    <xf numFmtId="186" fontId="10" fillId="0" borderId="2" xfId="0" applyNumberFormat="1" applyFont="1" applyBorder="1" applyAlignment="1">
      <alignment vertical="center"/>
    </xf>
    <xf numFmtId="186" fontId="10" fillId="0" borderId="0" xfId="0" applyNumberFormat="1" applyFont="1" applyBorder="1" applyAlignment="1">
      <alignment horizontal="right" vertical="center"/>
    </xf>
    <xf numFmtId="186" fontId="10" fillId="0" borderId="8" xfId="0" applyNumberFormat="1" applyFont="1" applyBorder="1" applyAlignment="1">
      <alignment vertical="center"/>
    </xf>
    <xf numFmtId="186" fontId="10" fillId="0" borderId="3" xfId="0" applyNumberFormat="1" applyFont="1" applyBorder="1" applyAlignment="1">
      <alignment horizontal="right" vertical="center"/>
    </xf>
    <xf numFmtId="37" fontId="10" fillId="0" borderId="0" xfId="0" quotePrefix="1" applyNumberFormat="1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37" fontId="10" fillId="0" borderId="0" xfId="0" applyNumberFormat="1" applyFont="1" applyBorder="1" applyAlignment="1">
      <alignment horizontal="center" vertical="center" textRotation="255"/>
    </xf>
    <xf numFmtId="37" fontId="10" fillId="0" borderId="0" xfId="0" applyNumberFormat="1" applyFont="1" applyBorder="1" applyAlignment="1">
      <alignment horizontal="distributed" vertical="center" wrapText="1"/>
    </xf>
    <xf numFmtId="37" fontId="2" fillId="0" borderId="0" xfId="0" applyNumberFormat="1" applyFont="1" applyBorder="1" applyAlignment="1">
      <alignment horizontal="distributed" vertical="center" textRotation="255" wrapText="1"/>
    </xf>
    <xf numFmtId="187" fontId="10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37" fontId="10" fillId="0" borderId="0" xfId="0" quotePrefix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99" fontId="10" fillId="0" borderId="0" xfId="14" quotePrefix="1" applyNumberFormat="1" applyFont="1" applyBorder="1" applyAlignment="1">
      <alignment horizontal="left" vertical="center"/>
    </xf>
    <xf numFmtId="199" fontId="10" fillId="0" borderId="3" xfId="14" applyNumberFormat="1" applyFont="1" applyBorder="1" applyAlignment="1">
      <alignment horizontal="center" vertical="center"/>
    </xf>
    <xf numFmtId="199" fontId="10" fillId="0" borderId="0" xfId="14" applyNumberFormat="1" applyFont="1" applyBorder="1" applyAlignment="1">
      <alignment horizontal="center" vertical="center" wrapText="1"/>
    </xf>
    <xf numFmtId="199" fontId="10" fillId="0" borderId="8" xfId="14" applyNumberFormat="1" applyFont="1" applyBorder="1" applyAlignment="1">
      <alignment horizontal="center" vertical="center" wrapText="1"/>
    </xf>
    <xf numFmtId="199" fontId="10" fillId="0" borderId="2" xfId="14" applyNumberFormat="1" applyFont="1" applyBorder="1" applyAlignment="1">
      <alignment horizontal="center" vertical="center"/>
    </xf>
    <xf numFmtId="199" fontId="10" fillId="0" borderId="0" xfId="14" applyNumberFormat="1" applyFont="1" applyBorder="1" applyAlignment="1">
      <alignment horizontal="right" vertical="center"/>
    </xf>
    <xf numFmtId="188" fontId="10" fillId="0" borderId="0" xfId="14" applyNumberFormat="1" applyFont="1" applyBorder="1" applyAlignment="1">
      <alignment horizontal="right" vertical="center"/>
    </xf>
    <xf numFmtId="187" fontId="10" fillId="0" borderId="0" xfId="14" quotePrefix="1" applyNumberFormat="1" applyFont="1" applyBorder="1" applyAlignment="1">
      <alignment horizontal="right" vertical="center"/>
    </xf>
    <xf numFmtId="199" fontId="10" fillId="0" borderId="0" xfId="14" quotePrefix="1" applyNumberFormat="1" applyFont="1" applyBorder="1" applyAlignment="1">
      <alignment horizontal="right" vertical="center"/>
    </xf>
    <xf numFmtId="199" fontId="10" fillId="0" borderId="0" xfId="14" applyNumberFormat="1" applyFont="1" applyBorder="1" applyAlignment="1">
      <alignment vertical="center"/>
    </xf>
    <xf numFmtId="199" fontId="10" fillId="0" borderId="0" xfId="14" applyNumberFormat="1" applyFont="1" applyAlignment="1">
      <alignment horizontal="right" vertical="center"/>
    </xf>
    <xf numFmtId="199" fontId="10" fillId="0" borderId="10" xfId="14" applyNumberFormat="1" applyFont="1" applyBorder="1" applyAlignment="1">
      <alignment horizontal="right" vertical="center"/>
    </xf>
    <xf numFmtId="200" fontId="10" fillId="0" borderId="0" xfId="0" applyNumberFormat="1" applyFont="1" applyBorder="1" applyAlignment="1">
      <alignment vertical="center"/>
    </xf>
    <xf numFmtId="199" fontId="10" fillId="0" borderId="2" xfId="14" applyNumberFormat="1" applyFont="1" applyBorder="1" applyAlignment="1">
      <alignment horizontal="left" vertical="center"/>
    </xf>
    <xf numFmtId="198" fontId="10" fillId="0" borderId="0" xfId="14" applyNumberFormat="1" applyFont="1" applyBorder="1" applyAlignment="1">
      <alignment horizontal="right" vertical="center"/>
    </xf>
    <xf numFmtId="206" fontId="10" fillId="0" borderId="0" xfId="0" applyNumberFormat="1" applyFont="1" applyBorder="1" applyAlignment="1">
      <alignment vertical="center"/>
    </xf>
    <xf numFmtId="199" fontId="10" fillId="0" borderId="8" xfId="14" applyNumberFormat="1" applyFont="1" applyBorder="1" applyAlignment="1">
      <alignment vertical="center"/>
    </xf>
    <xf numFmtId="199" fontId="10" fillId="0" borderId="3" xfId="14" applyNumberFormat="1" applyFont="1" applyBorder="1" applyAlignment="1">
      <alignment vertical="center"/>
    </xf>
    <xf numFmtId="199" fontId="10" fillId="0" borderId="0" xfId="14" applyNumberFormat="1" applyFont="1" applyFill="1" applyBorder="1" applyAlignment="1">
      <alignment horizontal="right"/>
    </xf>
    <xf numFmtId="199" fontId="10" fillId="0" borderId="0" xfId="14" applyNumberFormat="1" applyFont="1" applyFill="1" applyBorder="1" applyAlignment="1"/>
    <xf numFmtId="199" fontId="2" fillId="0" borderId="0" xfId="14" applyNumberFormat="1" applyFont="1" applyAlignment="1">
      <alignment vertical="center"/>
    </xf>
    <xf numFmtId="199" fontId="2" fillId="0" borderId="0" xfId="14" applyNumberFormat="1" applyFont="1" applyAlignment="1">
      <alignment horizontal="right" vertical="center"/>
    </xf>
    <xf numFmtId="37" fontId="10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37" fontId="10" fillId="0" borderId="11" xfId="0" quotePrefix="1" applyNumberFormat="1" applyFont="1" applyBorder="1" applyAlignment="1">
      <alignment horizontal="center" vertical="center" wrapText="1"/>
    </xf>
    <xf numFmtId="37" fontId="10" fillId="0" borderId="9" xfId="0" applyNumberFormat="1" applyFont="1" applyBorder="1" applyAlignment="1">
      <alignment horizontal="left" vertical="center"/>
    </xf>
    <xf numFmtId="178" fontId="10" fillId="0" borderId="4" xfId="0" applyNumberFormat="1" applyFont="1" applyBorder="1" applyAlignment="1">
      <alignment horizontal="right" vertical="center"/>
    </xf>
    <xf numFmtId="200" fontId="10" fillId="0" borderId="4" xfId="0" applyNumberFormat="1" applyFont="1" applyBorder="1" applyAlignment="1">
      <alignment horizontal="right" vertical="center"/>
    </xf>
    <xf numFmtId="178" fontId="10" fillId="0" borderId="4" xfId="0" quotePrefix="1" applyNumberFormat="1" applyFont="1" applyBorder="1" applyAlignment="1">
      <alignment horizontal="right" vertical="center" wrapText="1"/>
    </xf>
    <xf numFmtId="0" fontId="2" fillId="0" borderId="0" xfId="0" applyFont="1" applyBorder="1"/>
    <xf numFmtId="200" fontId="10" fillId="0" borderId="0" xfId="0" applyNumberFormat="1" applyFont="1" applyBorder="1" applyAlignment="1">
      <alignment horizontal="right" vertical="center"/>
    </xf>
    <xf numFmtId="178" fontId="10" fillId="0" borderId="0" xfId="0" quotePrefix="1" applyNumberFormat="1" applyFont="1" applyBorder="1" applyAlignment="1">
      <alignment horizontal="right" vertical="center" wrapText="1"/>
    </xf>
    <xf numFmtId="37" fontId="10" fillId="0" borderId="2" xfId="0" applyNumberFormat="1" applyFont="1" applyBorder="1" applyAlignment="1">
      <alignment horizontal="left" vertical="center"/>
    </xf>
    <xf numFmtId="178" fontId="10" fillId="0" borderId="0" xfId="0" applyNumberFormat="1" applyFont="1" applyBorder="1" applyAlignment="1">
      <alignment vertical="center"/>
    </xf>
    <xf numFmtId="178" fontId="10" fillId="0" borderId="0" xfId="0" quotePrefix="1" applyNumberFormat="1" applyFont="1" applyBorder="1" applyAlignment="1">
      <alignment vertical="center" wrapText="1"/>
    </xf>
    <xf numFmtId="178" fontId="10" fillId="0" borderId="0" xfId="0" applyNumberFormat="1" applyFont="1" applyBorder="1" applyAlignment="1">
      <alignment vertical="center" wrapText="1"/>
    </xf>
    <xf numFmtId="0" fontId="2" fillId="0" borderId="8" xfId="0" applyFont="1" applyBorder="1"/>
    <xf numFmtId="0" fontId="2" fillId="0" borderId="3" xfId="0" applyFont="1" applyBorder="1"/>
    <xf numFmtId="37" fontId="10" fillId="0" borderId="0" xfId="0" quotePrefix="1" applyNumberFormat="1" applyFont="1" applyFill="1" applyAlignment="1">
      <alignment vertical="center"/>
    </xf>
    <xf numFmtId="37" fontId="10" fillId="0" borderId="0" xfId="0" applyNumberFormat="1" applyFont="1" applyFill="1" applyBorder="1" applyAlignment="1">
      <alignment vertical="center"/>
    </xf>
    <xf numFmtId="0" fontId="2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 applyProtection="1">
      <alignment horizontal="left" vertical="center"/>
      <protection locked="0" hidden="1"/>
    </xf>
    <xf numFmtId="202" fontId="10" fillId="0" borderId="0" xfId="0" applyNumberFormat="1" applyFont="1" applyBorder="1" applyAlignment="1" applyProtection="1">
      <alignment horizontal="right" vertical="center"/>
      <protection hidden="1"/>
    </xf>
    <xf numFmtId="201" fontId="4" fillId="0" borderId="0" xfId="13" applyFont="1" applyBorder="1" applyAlignment="1" applyProtection="1">
      <alignment vertical="center"/>
      <protection locked="0" hidden="1"/>
    </xf>
    <xf numFmtId="182" fontId="10" fillId="0" borderId="0" xfId="14" applyNumberFormat="1" applyFont="1" applyFill="1" applyAlignment="1">
      <alignment vertical="center"/>
    </xf>
    <xf numFmtId="182" fontId="10" fillId="0" borderId="0" xfId="14" applyNumberFormat="1" applyFont="1" applyAlignment="1">
      <alignment horizontal="center" vertical="center"/>
    </xf>
    <xf numFmtId="182" fontId="10" fillId="0" borderId="8" xfId="14" applyNumberFormat="1" applyFont="1" applyBorder="1" applyAlignment="1">
      <alignment horizontal="center" vertical="center" wrapText="1"/>
    </xf>
    <xf numFmtId="182" fontId="10" fillId="0" borderId="2" xfId="14" quotePrefix="1" applyNumberFormat="1" applyFont="1" applyBorder="1" applyAlignment="1">
      <alignment horizontal="distributed" vertical="center"/>
    </xf>
    <xf numFmtId="182" fontId="10" fillId="0" borderId="0" xfId="14" applyNumberFormat="1" applyFont="1" applyBorder="1" applyAlignment="1">
      <alignment horizontal="center" vertical="center"/>
    </xf>
    <xf numFmtId="182" fontId="10" fillId="0" borderId="2" xfId="14" quotePrefix="1" applyNumberFormat="1" applyFont="1" applyBorder="1" applyAlignment="1">
      <alignment horizontal="left" vertical="center"/>
    </xf>
    <xf numFmtId="182" fontId="10" fillId="0" borderId="0" xfId="14" quotePrefix="1" applyNumberFormat="1" applyFont="1" applyAlignment="1">
      <alignment vertical="center"/>
    </xf>
    <xf numFmtId="182" fontId="10" fillId="0" borderId="0" xfId="14" applyNumberFormat="1" applyFont="1" applyBorder="1" applyAlignment="1">
      <alignment horizontal="left" vertical="center"/>
    </xf>
    <xf numFmtId="182" fontId="10" fillId="0" borderId="0" xfId="14" applyNumberFormat="1" applyFont="1" applyFill="1" applyBorder="1" applyAlignment="1">
      <alignment vertical="center" wrapText="1"/>
    </xf>
    <xf numFmtId="182" fontId="10" fillId="0" borderId="0" xfId="14" applyNumberFormat="1" applyFont="1" applyAlignment="1">
      <alignment vertical="center" wrapText="1"/>
    </xf>
    <xf numFmtId="182" fontId="10" fillId="0" borderId="8" xfId="14" quotePrefix="1" applyNumberFormat="1" applyFont="1" applyBorder="1" applyAlignment="1">
      <alignment horizontal="left" vertical="center"/>
    </xf>
    <xf numFmtId="182" fontId="2" fillId="0" borderId="0" xfId="14" applyNumberFormat="1" applyFont="1" applyAlignment="1">
      <alignment vertical="center"/>
    </xf>
    <xf numFmtId="182" fontId="1" fillId="0" borderId="0" xfId="14" applyNumberFormat="1" applyFont="1" applyAlignment="1">
      <alignment vertical="center"/>
    </xf>
    <xf numFmtId="182" fontId="2" fillId="0" borderId="0" xfId="14" applyNumberFormat="1" applyFont="1" applyFill="1" applyAlignment="1">
      <alignment vertical="center"/>
    </xf>
    <xf numFmtId="182" fontId="2" fillId="0" borderId="0" xfId="14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vertic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" vertical="center"/>
    </xf>
    <xf numFmtId="2" fontId="0" fillId="0" borderId="0" xfId="0" applyNumberFormat="1" applyBorder="1"/>
    <xf numFmtId="0" fontId="14" fillId="0" borderId="0" xfId="0" applyFont="1" applyAlignment="1">
      <alignment horizontal="distributed" justifyLastLine="1"/>
    </xf>
    <xf numFmtId="0" fontId="14" fillId="0" borderId="8" xfId="0" applyFont="1" applyBorder="1" applyAlignment="1">
      <alignment horizontal="distributed" justifyLastLine="1"/>
    </xf>
    <xf numFmtId="2" fontId="16" fillId="0" borderId="0" xfId="0" applyNumberFormat="1" applyFont="1" applyAlignment="1">
      <alignment vertical="center"/>
    </xf>
    <xf numFmtId="182" fontId="10" fillId="0" borderId="11" xfId="14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186" fontId="10" fillId="0" borderId="3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 wrapText="1"/>
      <protection locked="0" hidden="1"/>
    </xf>
    <xf numFmtId="0" fontId="10" fillId="0" borderId="14" xfId="0" applyFont="1" applyBorder="1" applyAlignment="1" applyProtection="1">
      <alignment horizontal="center" vertical="center" wrapText="1"/>
      <protection locked="0" hidden="1"/>
    </xf>
    <xf numFmtId="0" fontId="10" fillId="0" borderId="15" xfId="0" applyFont="1" applyBorder="1" applyAlignment="1" applyProtection="1">
      <alignment horizontal="center" vertical="center" wrapText="1"/>
      <protection locked="0" hidden="1"/>
    </xf>
    <xf numFmtId="199" fontId="10" fillId="0" borderId="11" xfId="14" applyNumberFormat="1" applyFont="1" applyBorder="1" applyAlignment="1">
      <alignment horizontal="center" vertical="center" wrapText="1"/>
    </xf>
    <xf numFmtId="199" fontId="10" fillId="0" borderId="16" xfId="14" applyNumberFormat="1" applyFont="1" applyFill="1" applyBorder="1" applyAlignment="1">
      <alignment horizontal="center" vertical="top" wrapText="1"/>
    </xf>
    <xf numFmtId="182" fontId="10" fillId="0" borderId="12" xfId="14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99" fontId="10" fillId="0" borderId="12" xfId="14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7" fontId="2" fillId="0" borderId="0" xfId="0" quotePrefix="1" applyNumberFormat="1" applyFont="1" applyFill="1" applyAlignment="1">
      <alignment horizontal="left" vertical="center"/>
    </xf>
    <xf numFmtId="39" fontId="22" fillId="0" borderId="0" xfId="0" applyNumberFormat="1" applyFont="1" applyFill="1" applyAlignment="1">
      <alignment horizontal="centerContinuous" vertical="center"/>
    </xf>
    <xf numFmtId="37" fontId="22" fillId="0" borderId="0" xfId="0" applyNumberFormat="1" applyFont="1" applyFill="1" applyAlignment="1">
      <alignment horizontal="centerContinuous" vertical="center"/>
    </xf>
    <xf numFmtId="179" fontId="22" fillId="0" borderId="0" xfId="0" applyNumberFormat="1" applyFont="1" applyFill="1" applyAlignment="1">
      <alignment horizontal="centerContinuous" vertical="center"/>
    </xf>
    <xf numFmtId="37" fontId="22" fillId="0" borderId="0" xfId="0" quotePrefix="1" applyNumberFormat="1" applyFont="1" applyFill="1" applyAlignment="1">
      <alignment horizontal="right" vertical="center"/>
    </xf>
    <xf numFmtId="37" fontId="10" fillId="0" borderId="0" xfId="0" quotePrefix="1" applyNumberFormat="1" applyFont="1" applyFill="1" applyAlignment="1">
      <alignment horizontal="left" vertical="center"/>
    </xf>
    <xf numFmtId="39" fontId="10" fillId="0" borderId="0" xfId="0" applyNumberFormat="1" applyFont="1" applyFill="1" applyAlignment="1">
      <alignment horizontal="centerContinuous" vertical="center"/>
    </xf>
    <xf numFmtId="37" fontId="10" fillId="0" borderId="0" xfId="0" applyNumberFormat="1" applyFont="1" applyFill="1" applyAlignment="1">
      <alignment horizontal="centerContinuous" vertical="center"/>
    </xf>
    <xf numFmtId="179" fontId="10" fillId="0" borderId="0" xfId="0" applyNumberFormat="1" applyFont="1" applyFill="1" applyAlignment="1">
      <alignment horizontal="centerContinuous" vertical="center"/>
    </xf>
    <xf numFmtId="37" fontId="10" fillId="0" borderId="0" xfId="0" applyNumberFormat="1" applyFont="1" applyFill="1" applyAlignment="1">
      <alignment horizontal="right" vertical="center"/>
    </xf>
    <xf numFmtId="37" fontId="1" fillId="0" borderId="19" xfId="0" applyNumberFormat="1" applyFont="1" applyFill="1" applyBorder="1" applyAlignment="1">
      <alignment horizontal="centerContinuous" vertical="center"/>
    </xf>
    <xf numFmtId="39" fontId="1" fillId="0" borderId="18" xfId="0" applyNumberFormat="1" applyFont="1" applyFill="1" applyBorder="1" applyAlignment="1">
      <alignment horizontal="centerContinuous" vertical="center"/>
    </xf>
    <xf numFmtId="179" fontId="1" fillId="0" borderId="9" xfId="0" applyNumberFormat="1" applyFont="1" applyFill="1" applyBorder="1" applyAlignment="1">
      <alignment horizontal="centerContinuous" vertical="center"/>
    </xf>
    <xf numFmtId="39" fontId="1" fillId="0" borderId="4" xfId="0" applyNumberFormat="1" applyFont="1" applyFill="1" applyBorder="1" applyAlignment="1">
      <alignment horizontal="centerContinuous" vertical="center"/>
    </xf>
    <xf numFmtId="39" fontId="1" fillId="0" borderId="8" xfId="0" applyNumberFormat="1" applyFont="1" applyFill="1" applyBorder="1" applyAlignment="1">
      <alignment horizontal="centerContinuous" vertical="center"/>
    </xf>
    <xf numFmtId="37" fontId="1" fillId="0" borderId="13" xfId="0" quotePrefix="1" applyNumberFormat="1" applyFont="1" applyFill="1" applyBorder="1" applyAlignment="1">
      <alignment horizontal="center" vertical="center"/>
    </xf>
    <xf numFmtId="39" fontId="1" fillId="0" borderId="8" xfId="0" quotePrefix="1" applyNumberFormat="1" applyFont="1" applyFill="1" applyBorder="1" applyAlignment="1">
      <alignment horizontal="center" vertical="center"/>
    </xf>
    <xf numFmtId="179" fontId="1" fillId="0" borderId="8" xfId="0" applyNumberFormat="1" applyFont="1" applyFill="1" applyBorder="1" applyAlignment="1">
      <alignment horizontal="center" vertical="center"/>
    </xf>
    <xf numFmtId="39" fontId="1" fillId="0" borderId="3" xfId="0" applyNumberFormat="1" applyFont="1" applyFill="1" applyBorder="1" applyAlignment="1">
      <alignment horizontal="centerContinuous" vertical="center"/>
    </xf>
    <xf numFmtId="37" fontId="10" fillId="0" borderId="2" xfId="0" applyNumberFormat="1" applyFont="1" applyFill="1" applyBorder="1" applyAlignment="1">
      <alignment horizontal="left" vertical="center" indent="1"/>
    </xf>
    <xf numFmtId="178" fontId="1" fillId="0" borderId="4" xfId="0" applyNumberFormat="1" applyFont="1" applyFill="1" applyBorder="1" applyAlignment="1">
      <alignment horizontal="right" vertical="center"/>
    </xf>
    <xf numFmtId="178" fontId="1" fillId="0" borderId="4" xfId="0" quotePrefix="1" applyNumberFormat="1" applyFont="1" applyFill="1" applyBorder="1" applyAlignment="1">
      <alignment horizontal="right" vertical="center"/>
    </xf>
    <xf numFmtId="180" fontId="1" fillId="0" borderId="4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0" xfId="0" quotePrefix="1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right" vertical="center"/>
    </xf>
    <xf numFmtId="37" fontId="10" fillId="0" borderId="8" xfId="0" applyNumberFormat="1" applyFont="1" applyFill="1" applyBorder="1" applyAlignment="1">
      <alignment horizontal="left" vertical="center" indent="1"/>
    </xf>
    <xf numFmtId="178" fontId="1" fillId="0" borderId="3" xfId="0" applyNumberFormat="1" applyFont="1" applyFill="1" applyBorder="1" applyAlignment="1">
      <alignment horizontal="right" vertical="center"/>
    </xf>
    <xf numFmtId="178" fontId="1" fillId="0" borderId="3" xfId="0" quotePrefix="1" applyNumberFormat="1" applyFont="1" applyFill="1" applyBorder="1" applyAlignment="1">
      <alignment horizontal="right" vertical="center"/>
    </xf>
    <xf numFmtId="180" fontId="1" fillId="0" borderId="3" xfId="0" applyNumberFormat="1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>
      <alignment horizontal="distributed" vertical="center"/>
    </xf>
    <xf numFmtId="37" fontId="4" fillId="0" borderId="0" xfId="0" quotePrefix="1" applyNumberFormat="1" applyFont="1" applyFill="1" applyAlignment="1">
      <alignment vertical="center"/>
    </xf>
    <xf numFmtId="0" fontId="12" fillId="0" borderId="0" xfId="1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37" fontId="10" fillId="0" borderId="0" xfId="0" applyNumberFormat="1" applyFont="1" applyFill="1" applyAlignment="1">
      <alignment horizontal="left" vertical="center"/>
    </xf>
    <xf numFmtId="0" fontId="10" fillId="0" borderId="0" xfId="1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180" fontId="4" fillId="0" borderId="0" xfId="0" applyNumberFormat="1" applyFont="1" applyFill="1" applyBorder="1" applyAlignment="1">
      <alignment horizontal="centerContinuous" vertical="center" wrapText="1"/>
    </xf>
    <xf numFmtId="177" fontId="10" fillId="0" borderId="0" xfId="0" applyNumberFormat="1" applyFont="1" applyFill="1" applyBorder="1" applyAlignment="1">
      <alignment horizontal="center" vertical="center"/>
    </xf>
    <xf numFmtId="193" fontId="10" fillId="0" borderId="0" xfId="0" applyNumberFormat="1" applyFont="1" applyFill="1" applyBorder="1" applyAlignment="1">
      <alignment horizontal="right" vertical="center"/>
    </xf>
    <xf numFmtId="181" fontId="10" fillId="0" borderId="0" xfId="0" applyNumberFormat="1" applyFont="1" applyFill="1" applyBorder="1" applyAlignment="1">
      <alignment horizontal="center" vertical="center"/>
    </xf>
    <xf numFmtId="181" fontId="10" fillId="0" borderId="10" xfId="0" applyNumberFormat="1" applyFont="1" applyFill="1" applyBorder="1" applyAlignment="1">
      <alignment horizontal="center" vertical="center"/>
    </xf>
    <xf numFmtId="37" fontId="10" fillId="0" borderId="0" xfId="0" applyNumberFormat="1" applyFont="1" applyFill="1" applyBorder="1" applyAlignment="1">
      <alignment horizontal="left" vertical="center" indent="1"/>
    </xf>
    <xf numFmtId="179" fontId="10" fillId="0" borderId="16" xfId="0" applyNumberFormat="1" applyFont="1" applyFill="1" applyBorder="1" applyAlignment="1">
      <alignment horizontal="right" vertical="top" wrapText="1"/>
    </xf>
    <xf numFmtId="0" fontId="10" fillId="0" borderId="18" xfId="0" applyFont="1" applyFill="1" applyBorder="1" applyAlignment="1">
      <alignment horizontal="left" vertical="top" wrapText="1"/>
    </xf>
    <xf numFmtId="179" fontId="10" fillId="0" borderId="16" xfId="0" applyNumberFormat="1" applyFont="1" applyFill="1" applyBorder="1" applyAlignment="1">
      <alignment horizontal="centerContinuous" vertical="center" wrapText="1"/>
    </xf>
    <xf numFmtId="179" fontId="10" fillId="0" borderId="19" xfId="0" applyNumberFormat="1" applyFont="1" applyFill="1" applyBorder="1" applyAlignment="1">
      <alignment horizontal="centerContinuous" vertical="center" wrapText="1"/>
    </xf>
    <xf numFmtId="37" fontId="10" fillId="0" borderId="0" xfId="0" applyNumberFormat="1" applyFont="1" applyFill="1" applyBorder="1" applyAlignment="1">
      <alignment horizontal="left" vertical="center"/>
    </xf>
    <xf numFmtId="37" fontId="10" fillId="0" borderId="2" xfId="0" applyNumberFormat="1" applyFont="1" applyFill="1" applyBorder="1" applyAlignment="1">
      <alignment horizontal="distributed" vertical="center"/>
    </xf>
    <xf numFmtId="196" fontId="10" fillId="0" borderId="0" xfId="0" applyNumberFormat="1" applyFont="1" applyFill="1" applyAlignment="1">
      <alignment horizontal="right" vertical="center" indent="4"/>
    </xf>
    <xf numFmtId="197" fontId="10" fillId="0" borderId="0" xfId="0" applyNumberFormat="1" applyFont="1" applyFill="1" applyAlignment="1">
      <alignment horizontal="right" vertical="center" indent="4"/>
    </xf>
    <xf numFmtId="197" fontId="10" fillId="0" borderId="0" xfId="0" applyNumberFormat="1" applyFont="1" applyFill="1" applyAlignment="1">
      <alignment horizontal="right" vertical="center" indent="5"/>
    </xf>
    <xf numFmtId="195" fontId="10" fillId="0" borderId="0" xfId="0" applyNumberFormat="1" applyFont="1" applyFill="1" applyAlignment="1">
      <alignment horizontal="right" vertical="center" indent="5"/>
    </xf>
    <xf numFmtId="195" fontId="10" fillId="0" borderId="0" xfId="0" applyNumberFormat="1" applyFont="1" applyFill="1" applyBorder="1" applyAlignment="1">
      <alignment horizontal="right" vertical="center" indent="5"/>
    </xf>
    <xf numFmtId="181" fontId="10" fillId="0" borderId="0" xfId="0" applyNumberFormat="1" applyFont="1" applyFill="1" applyBorder="1" applyAlignment="1">
      <alignment vertical="center"/>
    </xf>
    <xf numFmtId="197" fontId="10" fillId="0" borderId="0" xfId="0" applyNumberFormat="1" applyFont="1" applyFill="1" applyBorder="1" applyAlignment="1">
      <alignment horizontal="right" vertical="center" indent="4"/>
    </xf>
    <xf numFmtId="197" fontId="10" fillId="0" borderId="0" xfId="0" applyNumberFormat="1" applyFont="1" applyFill="1" applyBorder="1" applyAlignment="1">
      <alignment horizontal="right" vertical="center" indent="5"/>
    </xf>
    <xf numFmtId="0" fontId="10" fillId="0" borderId="0" xfId="0" applyFont="1" applyFill="1" applyAlignment="1">
      <alignment horizontal="left" vertical="center"/>
    </xf>
    <xf numFmtId="196" fontId="10" fillId="0" borderId="0" xfId="0" applyNumberFormat="1" applyFont="1" applyFill="1" applyBorder="1" applyAlignment="1" applyProtection="1">
      <alignment horizontal="right" vertical="center" indent="4"/>
      <protection locked="0"/>
    </xf>
    <xf numFmtId="4" fontId="10" fillId="0" borderId="0" xfId="14" applyNumberFormat="1" applyFont="1" applyFill="1" applyBorder="1" applyAlignment="1" applyProtection="1">
      <alignment vertical="center"/>
      <protection locked="0"/>
    </xf>
    <xf numFmtId="4" fontId="10" fillId="0" borderId="0" xfId="14" applyNumberFormat="1" applyFont="1" applyFill="1" applyBorder="1" applyAlignment="1" applyProtection="1">
      <alignment horizontal="right" vertical="center"/>
      <protection locked="0"/>
    </xf>
    <xf numFmtId="0" fontId="10" fillId="0" borderId="2" xfId="0" applyFont="1" applyFill="1" applyBorder="1" applyAlignment="1">
      <alignment horizontal="left" vertical="center"/>
    </xf>
    <xf numFmtId="196" fontId="10" fillId="0" borderId="0" xfId="0" applyNumberFormat="1" applyFont="1" applyFill="1" applyBorder="1" applyAlignment="1">
      <alignment horizontal="right" vertical="center" indent="5"/>
    </xf>
    <xf numFmtId="192" fontId="10" fillId="0" borderId="10" xfId="0" applyNumberFormat="1" applyFont="1" applyFill="1" applyBorder="1" applyAlignment="1" applyProtection="1">
      <alignment horizontal="right" vertical="center" indent="4"/>
      <protection locked="0"/>
    </xf>
    <xf numFmtId="37" fontId="10" fillId="0" borderId="2" xfId="0" applyNumberFormat="1" applyFont="1" applyFill="1" applyBorder="1" applyAlignment="1">
      <alignment horizontal="left" vertical="center"/>
    </xf>
    <xf numFmtId="192" fontId="10" fillId="0" borderId="10" xfId="0" applyNumberFormat="1" applyFont="1" applyFill="1" applyBorder="1" applyAlignment="1" applyProtection="1">
      <alignment vertical="center"/>
      <protection locked="0"/>
    </xf>
    <xf numFmtId="197" fontId="10" fillId="0" borderId="0" xfId="0" applyNumberFormat="1" applyFont="1" applyFill="1" applyBorder="1" applyAlignment="1">
      <alignment horizontal="right" vertical="center"/>
    </xf>
    <xf numFmtId="196" fontId="10" fillId="0" borderId="0" xfId="0" applyNumberFormat="1" applyFont="1" applyFill="1" applyBorder="1" applyAlignment="1">
      <alignment horizontal="right" vertical="center"/>
    </xf>
    <xf numFmtId="37" fontId="10" fillId="0" borderId="3" xfId="0" applyNumberFormat="1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192" fontId="10" fillId="0" borderId="3" xfId="0" applyNumberFormat="1" applyFont="1" applyFill="1" applyBorder="1" applyAlignment="1" applyProtection="1">
      <alignment vertical="center"/>
      <protection locked="0"/>
    </xf>
    <xf numFmtId="194" fontId="10" fillId="0" borderId="3" xfId="0" applyNumberFormat="1" applyFont="1" applyFill="1" applyBorder="1" applyAlignment="1">
      <alignment horizontal="right" vertical="center"/>
    </xf>
    <xf numFmtId="191" fontId="10" fillId="0" borderId="3" xfId="0" applyNumberFormat="1" applyFont="1" applyFill="1" applyBorder="1" applyAlignment="1">
      <alignment horizontal="center" vertical="center"/>
    </xf>
    <xf numFmtId="193" fontId="10" fillId="0" borderId="3" xfId="0" applyNumberFormat="1" applyFont="1" applyFill="1" applyBorder="1" applyAlignment="1">
      <alignment horizontal="right" vertical="center"/>
    </xf>
    <xf numFmtId="196" fontId="10" fillId="0" borderId="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" fontId="10" fillId="0" borderId="0" xfId="0" quotePrefix="1" applyNumberFormat="1" applyFont="1" applyFill="1" applyAlignment="1">
      <alignment vertical="center"/>
    </xf>
    <xf numFmtId="39" fontId="10" fillId="0" borderId="0" xfId="0" applyNumberFormat="1" applyFont="1" applyFill="1" applyAlignment="1">
      <alignment vertical="center"/>
    </xf>
    <xf numFmtId="37" fontId="10" fillId="0" borderId="0" xfId="0" applyNumberFormat="1" applyFont="1" applyFill="1" applyAlignment="1">
      <alignment vertical="center"/>
    </xf>
    <xf numFmtId="186" fontId="10" fillId="0" borderId="0" xfId="0" applyNumberFormat="1" applyFont="1" applyFill="1" applyAlignment="1">
      <alignment vertical="center"/>
    </xf>
    <xf numFmtId="187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 vertical="center"/>
    </xf>
    <xf numFmtId="39" fontId="10" fillId="0" borderId="0" xfId="0" applyNumberFormat="1" applyFont="1" applyFill="1" applyBorder="1" applyAlignment="1">
      <alignment vertical="center"/>
    </xf>
    <xf numFmtId="39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186" fontId="1" fillId="0" borderId="0" xfId="0" applyNumberFormat="1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39" fontId="1" fillId="0" borderId="0" xfId="0" applyNumberFormat="1" applyFont="1" applyFill="1" applyBorder="1" applyAlignment="1">
      <alignment vertical="center"/>
    </xf>
    <xf numFmtId="39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vertical="center"/>
    </xf>
    <xf numFmtId="186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39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37" fontId="10" fillId="0" borderId="0" xfId="0" applyNumberFormat="1" applyFont="1" applyFill="1" applyBorder="1" applyAlignment="1">
      <alignment horizontal="distributed" vertical="center"/>
    </xf>
    <xf numFmtId="181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186" fontId="1" fillId="0" borderId="0" xfId="0" applyNumberFormat="1" applyFont="1" applyAlignment="1">
      <alignment vertical="center"/>
    </xf>
    <xf numFmtId="186" fontId="22" fillId="0" borderId="0" xfId="0" applyNumberFormat="1" applyFont="1" applyAlignment="1">
      <alignment vertical="center"/>
    </xf>
    <xf numFmtId="186" fontId="22" fillId="0" borderId="0" xfId="0" applyNumberFormat="1" applyFont="1" applyBorder="1" applyAlignment="1">
      <alignment vertical="center"/>
    </xf>
    <xf numFmtId="186" fontId="22" fillId="0" borderId="0" xfId="0" quotePrefix="1" applyNumberFormat="1" applyFont="1" applyAlignment="1">
      <alignment horizontal="right" vertical="center"/>
    </xf>
    <xf numFmtId="186" fontId="22" fillId="0" borderId="0" xfId="0" quotePrefix="1" applyNumberFormat="1" applyFont="1" applyBorder="1" applyAlignment="1">
      <alignment horizontal="left" vertical="center"/>
    </xf>
    <xf numFmtId="186" fontId="1" fillId="0" borderId="0" xfId="0" applyNumberFormat="1" applyFont="1" applyBorder="1" applyAlignment="1">
      <alignment vertical="center"/>
    </xf>
    <xf numFmtId="186" fontId="2" fillId="0" borderId="0" xfId="0" applyNumberFormat="1" applyFont="1" applyAlignment="1">
      <alignment vertical="center"/>
    </xf>
    <xf numFmtId="186" fontId="2" fillId="0" borderId="0" xfId="0" applyNumberFormat="1" applyFont="1" applyBorder="1" applyAlignment="1">
      <alignment vertical="center"/>
    </xf>
    <xf numFmtId="186" fontId="2" fillId="0" borderId="0" xfId="0" quotePrefix="1" applyNumberFormat="1" applyFont="1" applyBorder="1" applyAlignment="1">
      <alignment horizontal="right" vertical="center"/>
    </xf>
    <xf numFmtId="186" fontId="2" fillId="0" borderId="0" xfId="0" quotePrefix="1" applyNumberFormat="1" applyFont="1" applyBorder="1" applyAlignment="1">
      <alignment horizontal="left" vertical="center"/>
    </xf>
    <xf numFmtId="186" fontId="4" fillId="0" borderId="9" xfId="0" quotePrefix="1" applyNumberFormat="1" applyFont="1" applyBorder="1" applyAlignment="1">
      <alignment horizontal="left" vertical="center" wrapText="1"/>
    </xf>
    <xf numFmtId="186" fontId="4" fillId="0" borderId="16" xfId="0" applyNumberFormat="1" applyFont="1" applyBorder="1" applyAlignment="1">
      <alignment horizontal="centerContinuous" vertical="center" wrapText="1"/>
    </xf>
    <xf numFmtId="186" fontId="4" fillId="0" borderId="23" xfId="0" quotePrefix="1" applyNumberFormat="1" applyFont="1" applyBorder="1" applyAlignment="1">
      <alignment horizontal="centerContinuous" vertical="center" wrapText="1"/>
    </xf>
    <xf numFmtId="186" fontId="4" fillId="0" borderId="24" xfId="0" quotePrefix="1" applyNumberFormat="1" applyFont="1" applyBorder="1" applyAlignment="1">
      <alignment horizontal="centerContinuous" vertical="center" wrapText="1"/>
    </xf>
    <xf numFmtId="186" fontId="4" fillId="0" borderId="19" xfId="0" applyNumberFormat="1" applyFont="1" applyBorder="1" applyAlignment="1">
      <alignment horizontal="left" vertical="center" wrapText="1"/>
    </xf>
    <xf numFmtId="186" fontId="4" fillId="0" borderId="23" xfId="0" quotePrefix="1" applyNumberFormat="1" applyFont="1" applyBorder="1" applyAlignment="1">
      <alignment horizontal="center" vertical="center" wrapText="1"/>
    </xf>
    <xf numFmtId="186" fontId="4" fillId="0" borderId="25" xfId="0" quotePrefix="1" applyNumberFormat="1" applyFont="1" applyBorder="1" applyAlignment="1">
      <alignment horizontal="centerContinuous" vertical="center" wrapText="1"/>
    </xf>
    <xf numFmtId="186" fontId="4" fillId="0" borderId="23" xfId="0" applyNumberFormat="1" applyFont="1" applyBorder="1" applyAlignment="1">
      <alignment horizontal="centerContinuous" vertical="center" wrapText="1"/>
    </xf>
    <xf numFmtId="186" fontId="10" fillId="0" borderId="0" xfId="0" applyNumberFormat="1" applyFont="1" applyBorder="1" applyAlignment="1">
      <alignment vertical="center" wrapText="1"/>
    </xf>
    <xf numFmtId="186" fontId="10" fillId="0" borderId="0" xfId="0" applyNumberFormat="1" applyFont="1" applyAlignment="1">
      <alignment vertical="center" wrapText="1"/>
    </xf>
    <xf numFmtId="186" fontId="4" fillId="0" borderId="2" xfId="0" quotePrefix="1" applyNumberFormat="1" applyFont="1" applyBorder="1" applyAlignment="1">
      <alignment horizontal="distributed" vertical="center" wrapText="1"/>
    </xf>
    <xf numFmtId="186" fontId="4" fillId="0" borderId="26" xfId="0" applyNumberFormat="1" applyFont="1" applyBorder="1" applyAlignment="1">
      <alignment horizontal="center" vertical="center" wrapText="1"/>
    </xf>
    <xf numFmtId="186" fontId="4" fillId="0" borderId="27" xfId="0" applyNumberFormat="1" applyFont="1" applyBorder="1" applyAlignment="1">
      <alignment horizontal="right" vertical="center" wrapText="1"/>
    </xf>
    <xf numFmtId="186" fontId="4" fillId="0" borderId="26" xfId="0" applyNumberFormat="1" applyFont="1" applyBorder="1" applyAlignment="1">
      <alignment horizontal="centerContinuous" vertical="center" wrapText="1"/>
    </xf>
    <xf numFmtId="186" fontId="4" fillId="0" borderId="28" xfId="0" applyNumberFormat="1" applyFont="1" applyBorder="1" applyAlignment="1">
      <alignment horizontal="centerContinuous" vertical="center" wrapText="1"/>
    </xf>
    <xf numFmtId="186" fontId="4" fillId="0" borderId="29" xfId="0" applyNumberFormat="1" applyFont="1" applyBorder="1" applyAlignment="1">
      <alignment horizontal="centerContinuous" vertical="center" wrapText="1"/>
    </xf>
    <xf numFmtId="186" fontId="4" fillId="0" borderId="27" xfId="0" quotePrefix="1" applyNumberFormat="1" applyFont="1" applyBorder="1" applyAlignment="1">
      <alignment horizontal="centerContinuous" vertical="center" wrapText="1"/>
    </xf>
    <xf numFmtId="186" fontId="4" fillId="0" borderId="29" xfId="0" applyNumberFormat="1" applyFont="1" applyBorder="1" applyAlignment="1">
      <alignment horizontal="left" vertical="center" wrapText="1"/>
    </xf>
    <xf numFmtId="186" fontId="4" fillId="0" borderId="28" xfId="0" quotePrefix="1" applyNumberFormat="1" applyFont="1" applyBorder="1" applyAlignment="1">
      <alignment horizontal="centerContinuous" vertical="center" wrapText="1"/>
    </xf>
    <xf numFmtId="186" fontId="4" fillId="0" borderId="30" xfId="0" applyNumberFormat="1" applyFont="1" applyBorder="1" applyAlignment="1">
      <alignment horizontal="centerContinuous" vertical="center" wrapText="1"/>
    </xf>
    <xf numFmtId="186" fontId="4" fillId="0" borderId="26" xfId="0" quotePrefix="1" applyNumberFormat="1" applyFont="1" applyBorder="1" applyAlignment="1">
      <alignment horizontal="centerContinuous" vertical="center" wrapText="1"/>
    </xf>
    <xf numFmtId="186" fontId="10" fillId="0" borderId="31" xfId="0" applyNumberFormat="1" applyFont="1" applyBorder="1" applyAlignment="1">
      <alignment horizontal="centerContinuous" vertical="center" wrapText="1"/>
    </xf>
    <xf numFmtId="186" fontId="10" fillId="0" borderId="24" xfId="0" applyNumberFormat="1" applyFont="1" applyBorder="1" applyAlignment="1">
      <alignment horizontal="centerContinuous" vertical="center" wrapText="1"/>
    </xf>
    <xf numFmtId="186" fontId="10" fillId="0" borderId="32" xfId="0" applyNumberFormat="1" applyFont="1" applyBorder="1" applyAlignment="1">
      <alignment horizontal="centerContinuous" vertical="center" wrapText="1"/>
    </xf>
    <xf numFmtId="186" fontId="4" fillId="0" borderId="8" xfId="0" quotePrefix="1" applyNumberFormat="1" applyFont="1" applyBorder="1" applyAlignment="1">
      <alignment horizontal="distributed" vertical="center" wrapText="1"/>
    </xf>
    <xf numFmtId="186" fontId="10" fillId="0" borderId="33" xfId="0" applyNumberFormat="1" applyFont="1" applyBorder="1" applyAlignment="1">
      <alignment horizontal="center" vertical="center" wrapText="1"/>
    </xf>
    <xf numFmtId="186" fontId="10" fillId="0" borderId="34" xfId="0" quotePrefix="1" applyNumberFormat="1" applyFont="1" applyBorder="1" applyAlignment="1">
      <alignment horizontal="center" vertical="center" wrapText="1"/>
    </xf>
    <xf numFmtId="186" fontId="10" fillId="0" borderId="34" xfId="0" applyNumberFormat="1" applyFont="1" applyBorder="1" applyAlignment="1">
      <alignment horizontal="center" vertical="center" wrapText="1"/>
    </xf>
    <xf numFmtId="186" fontId="10" fillId="0" borderId="2" xfId="0" quotePrefix="1" applyNumberFormat="1" applyFont="1" applyBorder="1" applyAlignment="1">
      <alignment horizontal="distributed" vertical="center" justifyLastLine="1"/>
    </xf>
    <xf numFmtId="186" fontId="2" fillId="0" borderId="20" xfId="0" quotePrefix="1" applyNumberFormat="1" applyFont="1" applyBorder="1" applyAlignment="1">
      <alignment horizontal="right" vertical="center"/>
    </xf>
    <xf numFmtId="186" fontId="2" fillId="0" borderId="4" xfId="0" quotePrefix="1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right" vertical="center"/>
    </xf>
    <xf numFmtId="186" fontId="10" fillId="0" borderId="0" xfId="0" applyNumberFormat="1" applyFont="1" applyBorder="1"/>
    <xf numFmtId="186" fontId="10" fillId="0" borderId="0" xfId="0" applyNumberFormat="1" applyFont="1"/>
    <xf numFmtId="186" fontId="2" fillId="0" borderId="10" xfId="0" applyNumberFormat="1" applyFont="1" applyBorder="1" applyAlignment="1">
      <alignment horizontal="right" vertical="center"/>
    </xf>
    <xf numFmtId="186" fontId="13" fillId="0" borderId="0" xfId="0" quotePrefix="1" applyNumberFormat="1" applyFont="1" applyBorder="1" applyAlignment="1">
      <alignment horizontal="center" vertical="top" wrapText="1"/>
    </xf>
    <xf numFmtId="0" fontId="13" fillId="0" borderId="0" xfId="11" applyFont="1" applyBorder="1" applyAlignment="1">
      <alignment horizontal="center" vertical="top" wrapText="1"/>
    </xf>
    <xf numFmtId="186" fontId="13" fillId="0" borderId="0" xfId="0" applyNumberFormat="1" applyFont="1" applyBorder="1" applyAlignment="1">
      <alignment horizontal="center" vertical="top" wrapText="1"/>
    </xf>
    <xf numFmtId="186" fontId="13" fillId="0" borderId="0" xfId="0" applyNumberFormat="1" applyFont="1" applyAlignment="1">
      <alignment horizontal="center" vertical="top" wrapText="1"/>
    </xf>
    <xf numFmtId="186" fontId="10" fillId="0" borderId="9" xfId="0" quotePrefix="1" applyNumberFormat="1" applyFont="1" applyBorder="1" applyAlignment="1">
      <alignment horizontal="distributed" vertical="center" wrapText="1"/>
    </xf>
    <xf numFmtId="186" fontId="10" fillId="0" borderId="23" xfId="0" applyNumberFormat="1" applyFont="1" applyBorder="1" applyAlignment="1">
      <alignment horizontal="centerContinuous" vertical="center" wrapText="1"/>
    </xf>
    <xf numFmtId="186" fontId="10" fillId="0" borderId="23" xfId="0" quotePrefix="1" applyNumberFormat="1" applyFont="1" applyBorder="1" applyAlignment="1">
      <alignment horizontal="centerContinuous" vertical="center" wrapText="1"/>
    </xf>
    <xf numFmtId="186" fontId="10" fillId="0" borderId="4" xfId="0" quotePrefix="1" applyNumberFormat="1" applyFont="1" applyBorder="1" applyAlignment="1">
      <alignment horizontal="centerContinuous" vertical="center" wrapText="1"/>
    </xf>
    <xf numFmtId="186" fontId="10" fillId="0" borderId="18" xfId="0" quotePrefix="1" applyNumberFormat="1" applyFont="1" applyBorder="1" applyAlignment="1">
      <alignment horizontal="centerContinuous" vertical="center" wrapText="1"/>
    </xf>
    <xf numFmtId="186" fontId="4" fillId="0" borderId="0" xfId="0" applyNumberFormat="1" applyFont="1" applyBorder="1" applyAlignment="1">
      <alignment vertical="center" wrapText="1"/>
    </xf>
    <xf numFmtId="186" fontId="4" fillId="0" borderId="0" xfId="0" applyNumberFormat="1" applyFont="1" applyAlignment="1">
      <alignment vertical="center" wrapText="1"/>
    </xf>
    <xf numFmtId="186" fontId="10" fillId="0" borderId="2" xfId="0" quotePrefix="1" applyNumberFormat="1" applyFont="1" applyBorder="1" applyAlignment="1">
      <alignment horizontal="center" vertical="center" wrapText="1"/>
    </xf>
    <xf numFmtId="186" fontId="10" fillId="0" borderId="26" xfId="0" applyNumberFormat="1" applyFont="1" applyBorder="1" applyAlignment="1">
      <alignment horizontal="centerContinuous" vertical="center" wrapText="1"/>
    </xf>
    <xf numFmtId="186" fontId="10" fillId="0" borderId="28" xfId="0" applyNumberFormat="1" applyFont="1" applyBorder="1" applyAlignment="1">
      <alignment horizontal="centerContinuous" vertical="center" wrapText="1"/>
    </xf>
    <xf numFmtId="186" fontId="10" fillId="0" borderId="29" xfId="0" applyNumberFormat="1" applyFont="1" applyBorder="1" applyAlignment="1">
      <alignment horizontal="centerContinuous" vertical="center" wrapText="1"/>
    </xf>
    <xf numFmtId="186" fontId="10" fillId="0" borderId="27" xfId="0" quotePrefix="1" applyNumberFormat="1" applyFont="1" applyBorder="1" applyAlignment="1">
      <alignment horizontal="centerContinuous" vertical="center" wrapText="1"/>
    </xf>
    <xf numFmtId="186" fontId="10" fillId="0" borderId="24" xfId="0" quotePrefix="1" applyNumberFormat="1" applyFont="1" applyBorder="1" applyAlignment="1">
      <alignment horizontal="centerContinuous" vertical="center" wrapText="1"/>
    </xf>
    <xf numFmtId="186" fontId="10" fillId="0" borderId="28" xfId="0" quotePrefix="1" applyNumberFormat="1" applyFont="1" applyBorder="1" applyAlignment="1">
      <alignment horizontal="centerContinuous" vertical="center" wrapText="1"/>
    </xf>
    <xf numFmtId="186" fontId="10" fillId="0" borderId="35" xfId="0" applyNumberFormat="1" applyFont="1" applyBorder="1" applyAlignment="1">
      <alignment horizontal="centerContinuous" vertical="top" wrapText="1"/>
    </xf>
    <xf numFmtId="186" fontId="10" fillId="0" borderId="24" xfId="0" applyNumberFormat="1" applyFont="1" applyBorder="1" applyAlignment="1">
      <alignment horizontal="centerContinuous" vertical="top" wrapText="1"/>
    </xf>
    <xf numFmtId="186" fontId="10" fillId="0" borderId="36" xfId="0" quotePrefix="1" applyNumberFormat="1" applyFont="1" applyBorder="1" applyAlignment="1">
      <alignment horizontal="center" vertical="top" wrapText="1"/>
    </xf>
    <xf numFmtId="186" fontId="10" fillId="0" borderId="8" xfId="0" quotePrefix="1" applyNumberFormat="1" applyFont="1" applyBorder="1" applyAlignment="1">
      <alignment horizontal="distributed" vertical="center" wrapText="1"/>
    </xf>
    <xf numFmtId="186" fontId="10" fillId="0" borderId="37" xfId="0" applyNumberFormat="1" applyFont="1" applyBorder="1" applyAlignment="1">
      <alignment horizontal="center" vertical="center" wrapText="1"/>
    </xf>
    <xf numFmtId="37" fontId="10" fillId="0" borderId="9" xfId="0" applyNumberFormat="1" applyFont="1" applyFill="1" applyBorder="1" applyAlignment="1">
      <alignment horizontal="left" vertical="center"/>
    </xf>
    <xf numFmtId="41" fontId="10" fillId="0" borderId="0" xfId="0" applyNumberFormat="1" applyFont="1" applyAlignment="1">
      <alignment vertical="center"/>
    </xf>
    <xf numFmtId="41" fontId="10" fillId="0" borderId="0" xfId="0" applyNumberFormat="1" applyFont="1" applyBorder="1" applyAlignment="1">
      <alignment vertical="center"/>
    </xf>
    <xf numFmtId="186" fontId="1" fillId="0" borderId="0" xfId="0" applyNumberFormat="1" applyFont="1" applyBorder="1"/>
    <xf numFmtId="186" fontId="1" fillId="0" borderId="0" xfId="0" applyNumberFormat="1" applyFont="1"/>
    <xf numFmtId="41" fontId="10" fillId="0" borderId="0" xfId="0" quotePrefix="1" applyNumberFormat="1" applyFont="1" applyFill="1" applyBorder="1" applyAlignment="1">
      <alignment horizontal="right" vertical="center"/>
    </xf>
    <xf numFmtId="37" fontId="10" fillId="0" borderId="8" xfId="0" applyNumberFormat="1" applyFont="1" applyFill="1" applyBorder="1" applyAlignment="1">
      <alignment horizontal="left" vertical="center"/>
    </xf>
    <xf numFmtId="0" fontId="10" fillId="0" borderId="2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186" fontId="4" fillId="0" borderId="0" xfId="0" applyNumberFormat="1" applyFont="1" applyFill="1" applyBorder="1" applyAlignment="1">
      <alignment vertical="center" wrapText="1"/>
    </xf>
    <xf numFmtId="186" fontId="4" fillId="0" borderId="0" xfId="0" applyNumberFormat="1" applyFont="1" applyFill="1" applyAlignment="1">
      <alignment vertical="center" wrapText="1"/>
    </xf>
    <xf numFmtId="186" fontId="10" fillId="0" borderId="0" xfId="0" applyNumberFormat="1" applyFont="1" applyAlignment="1">
      <alignment vertical="center"/>
    </xf>
    <xf numFmtId="0" fontId="10" fillId="0" borderId="2" xfId="0" applyFont="1" applyFill="1" applyBorder="1" applyAlignment="1">
      <alignment horizontal="left" vertical="center" wrapText="1"/>
    </xf>
    <xf numFmtId="186" fontId="1" fillId="0" borderId="0" xfId="0" applyNumberFormat="1" applyFont="1" applyBorder="1" applyAlignment="1">
      <alignment vertical="center" wrapText="1"/>
    </xf>
    <xf numFmtId="186" fontId="1" fillId="0" borderId="0" xfId="0" applyNumberFormat="1" applyFont="1" applyAlignment="1">
      <alignment vertical="center" wrapText="1"/>
    </xf>
    <xf numFmtId="41" fontId="10" fillId="0" borderId="3" xfId="0" applyNumberFormat="1" applyFont="1" applyBorder="1" applyAlignment="1">
      <alignment vertical="center"/>
    </xf>
    <xf numFmtId="41" fontId="10" fillId="0" borderId="3" xfId="0" applyNumberFormat="1" applyFont="1" applyFill="1" applyBorder="1" applyAlignment="1">
      <alignment horizontal="right" vertical="center"/>
    </xf>
    <xf numFmtId="41" fontId="10" fillId="0" borderId="3" xfId="0" applyNumberFormat="1" applyFont="1" applyBorder="1" applyAlignment="1">
      <alignment horizontal="right" vertical="center"/>
    </xf>
    <xf numFmtId="186" fontId="10" fillId="0" borderId="0" xfId="0" quotePrefix="1" applyNumberFormat="1" applyFont="1" applyBorder="1" applyAlignment="1">
      <alignment vertical="center"/>
    </xf>
    <xf numFmtId="186" fontId="10" fillId="0" borderId="0" xfId="0" quotePrefix="1" applyNumberFormat="1" applyFont="1" applyBorder="1" applyAlignment="1">
      <alignment horizontal="left" vertical="center"/>
    </xf>
    <xf numFmtId="186" fontId="10" fillId="0" borderId="0" xfId="0" applyNumberFormat="1" applyFont="1" applyBorder="1" applyAlignment="1">
      <alignment horizontal="left" vertical="center"/>
    </xf>
    <xf numFmtId="186" fontId="13" fillId="0" borderId="0" xfId="0" applyNumberFormat="1" applyFont="1" applyBorder="1" applyAlignment="1">
      <alignment vertical="center"/>
    </xf>
    <xf numFmtId="186" fontId="13" fillId="0" borderId="0" xfId="0" applyNumberFormat="1" applyFont="1" applyAlignment="1">
      <alignment vertical="center"/>
    </xf>
    <xf numFmtId="186" fontId="11" fillId="0" borderId="0" xfId="0" applyNumberFormat="1" applyFont="1" applyBorder="1"/>
    <xf numFmtId="186" fontId="11" fillId="0" borderId="0" xfId="0" applyNumberFormat="1" applyFont="1"/>
    <xf numFmtId="186" fontId="1" fillId="0" borderId="0" xfId="0" applyNumberFormat="1" applyFont="1" applyBorder="1" applyAlignment="1">
      <alignment wrapText="1"/>
    </xf>
    <xf numFmtId="186" fontId="1" fillId="0" borderId="0" xfId="0" applyNumberFormat="1" applyFont="1" applyAlignment="1">
      <alignment wrapText="1"/>
    </xf>
    <xf numFmtId="43" fontId="10" fillId="0" borderId="0" xfId="14" applyFont="1" applyFill="1" applyAlignment="1">
      <alignment horizontal="center" vertical="top" wrapText="1"/>
    </xf>
    <xf numFmtId="43" fontId="10" fillId="0" borderId="0" xfId="14" applyFont="1" applyFill="1" applyAlignment="1">
      <alignment horizontal="left" vertical="center"/>
    </xf>
    <xf numFmtId="43" fontId="10" fillId="0" borderId="0" xfId="14" applyFont="1" applyFill="1" applyAlignment="1">
      <alignment vertical="center"/>
    </xf>
    <xf numFmtId="43" fontId="10" fillId="0" borderId="3" xfId="14" applyFont="1" applyFill="1" applyBorder="1" applyAlignment="1">
      <alignment vertical="center"/>
    </xf>
    <xf numFmtId="43" fontId="10" fillId="0" borderId="0" xfId="14" applyFont="1" applyFill="1" applyBorder="1" applyAlignment="1">
      <alignment horizontal="right" vertical="center"/>
    </xf>
    <xf numFmtId="43" fontId="10" fillId="0" borderId="5" xfId="14" applyFont="1" applyFill="1" applyBorder="1" applyAlignment="1">
      <alignment horizontal="center" vertical="top" wrapText="1"/>
    </xf>
    <xf numFmtId="0" fontId="10" fillId="0" borderId="7" xfId="0" applyFont="1" applyFill="1" applyBorder="1" applyAlignment="1" applyProtection="1">
      <alignment horizontal="center" vertical="top" wrapText="1"/>
    </xf>
    <xf numFmtId="43" fontId="10" fillId="0" borderId="6" xfId="14" applyFont="1" applyFill="1" applyBorder="1" applyAlignment="1">
      <alignment horizontal="center" vertical="top" wrapText="1"/>
    </xf>
    <xf numFmtId="0" fontId="10" fillId="0" borderId="6" xfId="0" applyFont="1" applyFill="1" applyBorder="1" applyAlignment="1" applyProtection="1">
      <alignment horizontal="center" vertical="top" wrapText="1"/>
    </xf>
    <xf numFmtId="0" fontId="10" fillId="0" borderId="5" xfId="14" applyNumberFormat="1" applyFont="1" applyFill="1" applyBorder="1" applyAlignment="1">
      <alignment horizontal="center" vertical="top" wrapText="1"/>
    </xf>
    <xf numFmtId="0" fontId="10" fillId="0" borderId="5" xfId="14" quotePrefix="1" applyNumberFormat="1" applyFont="1" applyFill="1" applyBorder="1" applyAlignment="1">
      <alignment horizontal="center" vertical="top" wrapText="1"/>
    </xf>
    <xf numFmtId="43" fontId="10" fillId="0" borderId="0" xfId="14" applyFont="1" applyFill="1" applyAlignment="1">
      <alignment vertical="center" wrapText="1"/>
    </xf>
    <xf numFmtId="186" fontId="10" fillId="0" borderId="2" xfId="0" applyNumberFormat="1" applyFont="1" applyFill="1" applyBorder="1" applyAlignment="1">
      <alignment horizontal="left" vertical="center" wrapText="1"/>
    </xf>
    <xf numFmtId="186" fontId="10" fillId="0" borderId="2" xfId="0" applyNumberFormat="1" applyFont="1" applyFill="1" applyBorder="1" applyAlignment="1">
      <alignment horizontal="left" vertical="center"/>
    </xf>
    <xf numFmtId="186" fontId="10" fillId="0" borderId="2" xfId="0" applyNumberFormat="1" applyFont="1" applyFill="1" applyBorder="1" applyAlignment="1">
      <alignment vertical="center" wrapText="1"/>
    </xf>
    <xf numFmtId="43" fontId="12" fillId="0" borderId="0" xfId="14" applyFont="1" applyFill="1" applyAlignment="1">
      <alignment horizontal="center" vertical="top" wrapText="1"/>
    </xf>
    <xf numFmtId="43" fontId="10" fillId="0" borderId="3" xfId="14" applyFont="1" applyFill="1" applyBorder="1" applyAlignment="1">
      <alignment horizontal="left" vertical="center"/>
    </xf>
    <xf numFmtId="43" fontId="10" fillId="0" borderId="3" xfId="14" applyFont="1" applyFill="1" applyBorder="1" applyAlignment="1">
      <alignment horizontal="right" vertical="center"/>
    </xf>
    <xf numFmtId="43" fontId="10" fillId="0" borderId="0" xfId="14" applyFont="1" applyFill="1" applyBorder="1" applyAlignment="1">
      <alignment vertical="center" wrapText="1"/>
    </xf>
    <xf numFmtId="196" fontId="10" fillId="0" borderId="3" xfId="14" applyNumberFormat="1" applyFont="1" applyFill="1" applyBorder="1" applyAlignment="1">
      <alignment horizontal="right" vertical="center"/>
    </xf>
    <xf numFmtId="189" fontId="10" fillId="0" borderId="3" xfId="0" applyNumberFormat="1" applyFont="1" applyFill="1" applyBorder="1" applyAlignment="1" applyProtection="1">
      <alignment horizontal="right" vertical="center" wrapText="1"/>
      <protection locked="0"/>
    </xf>
    <xf numFmtId="189" fontId="10" fillId="0" borderId="3" xfId="0" applyNumberFormat="1" applyFont="1" applyFill="1" applyBorder="1" applyAlignment="1" applyProtection="1">
      <alignment horizontal="right" vertical="center"/>
      <protection locked="0"/>
    </xf>
    <xf numFmtId="43" fontId="10" fillId="0" borderId="0" xfId="14" applyFont="1" applyFill="1" applyBorder="1" applyAlignment="1">
      <alignment vertical="center"/>
    </xf>
    <xf numFmtId="0" fontId="10" fillId="0" borderId="0" xfId="0" applyFont="1" applyFill="1" applyBorder="1" applyAlignment="1" applyProtection="1"/>
    <xf numFmtId="2" fontId="10" fillId="0" borderId="0" xfId="0" applyNumberFormat="1" applyFont="1" applyFill="1" applyAlignment="1" applyProtection="1"/>
    <xf numFmtId="2" fontId="4" fillId="0" borderId="0" xfId="0" applyNumberFormat="1" applyFont="1" applyFill="1" applyBorder="1" applyAlignment="1" applyProtection="1"/>
    <xf numFmtId="2" fontId="4" fillId="0" borderId="0" xfId="0" applyNumberFormat="1" applyFont="1" applyFill="1" applyAlignment="1" applyProtection="1"/>
    <xf numFmtId="189" fontId="10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 applyProtection="1">
      <alignment vertical="center"/>
    </xf>
    <xf numFmtId="0" fontId="10" fillId="0" borderId="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 applyProtection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189" fontId="10" fillId="0" borderId="3" xfId="0" applyNumberFormat="1" applyFont="1" applyFill="1" applyBorder="1" applyAlignment="1" applyProtection="1">
      <alignment horizontal="right" vertical="center" wrapText="1"/>
    </xf>
    <xf numFmtId="189" fontId="10" fillId="0" borderId="3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/>
    <xf numFmtId="2" fontId="1" fillId="0" borderId="0" xfId="0" applyNumberFormat="1" applyFont="1" applyFill="1" applyAlignment="1"/>
    <xf numFmtId="186" fontId="10" fillId="0" borderId="0" xfId="0" applyNumberFormat="1" applyFont="1" applyFill="1" applyAlignment="1">
      <alignment horizontal="right" vertical="center"/>
    </xf>
    <xf numFmtId="37" fontId="10" fillId="0" borderId="9" xfId="0" quotePrefix="1" applyNumberFormat="1" applyFont="1" applyBorder="1" applyAlignment="1">
      <alignment horizontal="distributed" vertical="center" wrapText="1" justifyLastLine="1"/>
    </xf>
    <xf numFmtId="37" fontId="10" fillId="0" borderId="19" xfId="0" applyNumberFormat="1" applyFont="1" applyBorder="1" applyAlignment="1">
      <alignment horizontal="centerContinuous" vertical="center"/>
    </xf>
    <xf numFmtId="37" fontId="10" fillId="0" borderId="19" xfId="0" applyNumberFormat="1" applyFont="1" applyBorder="1" applyAlignment="1">
      <alignment horizontal="centerContinuous" vertical="center" wrapText="1"/>
    </xf>
    <xf numFmtId="37" fontId="10" fillId="0" borderId="2" xfId="0" applyNumberFormat="1" applyFont="1" applyBorder="1" applyAlignment="1">
      <alignment horizontal="center" vertical="center" wrapText="1" justifyLastLine="1"/>
    </xf>
    <xf numFmtId="37" fontId="10" fillId="0" borderId="2" xfId="0" applyNumberFormat="1" applyFont="1" applyBorder="1" applyAlignment="1">
      <alignment horizontal="center" vertical="center" wrapText="1"/>
    </xf>
    <xf numFmtId="37" fontId="10" fillId="0" borderId="21" xfId="0" applyNumberFormat="1" applyFont="1" applyBorder="1" applyAlignment="1">
      <alignment horizontal="center" vertical="center"/>
    </xf>
    <xf numFmtId="37" fontId="10" fillId="0" borderId="2" xfId="0" applyNumberFormat="1" applyFont="1" applyBorder="1" applyAlignment="1">
      <alignment horizontal="center" vertical="center"/>
    </xf>
    <xf numFmtId="37" fontId="10" fillId="0" borderId="36" xfId="0" applyNumberFormat="1" applyFont="1" applyBorder="1" applyAlignment="1">
      <alignment horizontal="center" vertical="center" wrapText="1"/>
    </xf>
    <xf numFmtId="37" fontId="10" fillId="0" borderId="17" xfId="0" applyNumberFormat="1" applyFont="1" applyBorder="1" applyAlignment="1">
      <alignment horizontal="center" vertical="center" wrapText="1"/>
    </xf>
    <xf numFmtId="37" fontId="10" fillId="0" borderId="2" xfId="0" quotePrefix="1" applyNumberFormat="1" applyFont="1" applyBorder="1" applyAlignment="1">
      <alignment horizontal="center" vertical="center" wrapText="1"/>
    </xf>
    <xf numFmtId="37" fontId="10" fillId="0" borderId="34" xfId="0" applyNumberFormat="1" applyFont="1" applyBorder="1" applyAlignment="1">
      <alignment horizontal="center" vertical="center" wrapText="1"/>
    </xf>
    <xf numFmtId="190" fontId="10" fillId="0" borderId="8" xfId="17" applyNumberFormat="1" applyFont="1" applyBorder="1" applyAlignment="1">
      <alignment horizontal="center" vertical="top" wrapText="1"/>
    </xf>
    <xf numFmtId="37" fontId="10" fillId="0" borderId="8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37" fontId="10" fillId="0" borderId="12" xfId="0" applyNumberFormat="1" applyFont="1" applyBorder="1" applyAlignment="1">
      <alignment horizontal="center" vertical="top" wrapText="1"/>
    </xf>
    <xf numFmtId="37" fontId="10" fillId="0" borderId="2" xfId="0" quotePrefix="1" applyNumberFormat="1" applyFont="1" applyBorder="1" applyAlignment="1">
      <alignment horizontal="left" vertical="center" justifyLastLine="1"/>
    </xf>
    <xf numFmtId="37" fontId="10" fillId="0" borderId="2" xfId="0" applyNumberFormat="1" applyFont="1" applyBorder="1" applyAlignment="1">
      <alignment horizontal="left" vertical="center" justifyLastLine="1"/>
    </xf>
    <xf numFmtId="37" fontId="10" fillId="0" borderId="8" xfId="0" applyNumberFormat="1" applyFont="1" applyBorder="1" applyAlignment="1">
      <alignment horizontal="left" vertical="center" justifyLastLine="1"/>
    </xf>
    <xf numFmtId="37" fontId="10" fillId="0" borderId="0" xfId="0" quotePrefix="1" applyNumberFormat="1" applyFont="1" applyAlignment="1">
      <alignment horizontal="left" vertical="center"/>
    </xf>
    <xf numFmtId="37" fontId="10" fillId="0" borderId="0" xfId="0" applyNumberFormat="1" applyFont="1" applyAlignment="1"/>
    <xf numFmtId="0" fontId="10" fillId="0" borderId="0" xfId="0" applyFont="1"/>
    <xf numFmtId="37" fontId="10" fillId="0" borderId="9" xfId="0" quotePrefix="1" applyNumberFormat="1" applyFont="1" applyBorder="1" applyAlignment="1">
      <alignment horizontal="center" vertical="center" justifyLastLine="1"/>
    </xf>
    <xf numFmtId="37" fontId="10" fillId="0" borderId="3" xfId="0" applyNumberFormat="1" applyFont="1" applyBorder="1" applyAlignment="1">
      <alignment horizontal="center" vertical="center" wrapText="1" justifyLastLine="1"/>
    </xf>
    <xf numFmtId="37" fontId="10" fillId="0" borderId="13" xfId="0" applyNumberFormat="1" applyFont="1" applyBorder="1" applyAlignment="1">
      <alignment horizontal="center" vertical="center" wrapText="1"/>
    </xf>
    <xf numFmtId="37" fontId="10" fillId="0" borderId="14" xfId="0" applyNumberFormat="1" applyFont="1" applyBorder="1" applyAlignment="1">
      <alignment horizontal="center" vertical="center" wrapText="1"/>
    </xf>
    <xf numFmtId="37" fontId="10" fillId="0" borderId="0" xfId="0" applyNumberFormat="1" applyFont="1" applyBorder="1" applyAlignment="1">
      <alignment horizontal="right" vertical="center" wrapText="1" indent="6"/>
    </xf>
    <xf numFmtId="176" fontId="10" fillId="0" borderId="0" xfId="0" applyNumberFormat="1" applyFont="1" applyBorder="1" applyAlignment="1">
      <alignment horizontal="right" vertical="center" wrapText="1" indent="6"/>
    </xf>
    <xf numFmtId="186" fontId="10" fillId="0" borderId="0" xfId="14" applyNumberFormat="1" applyFont="1" applyBorder="1" applyAlignment="1">
      <alignment horizontal="right" vertical="center" indent="6"/>
    </xf>
    <xf numFmtId="37" fontId="10" fillId="0" borderId="2" xfId="0" applyNumberFormat="1" applyFont="1" applyBorder="1" applyAlignment="1">
      <alignment vertical="center"/>
    </xf>
    <xf numFmtId="37" fontId="10" fillId="0" borderId="0" xfId="0" applyNumberFormat="1" applyFont="1" applyAlignment="1">
      <alignment horizontal="right" vertical="center" indent="6"/>
    </xf>
    <xf numFmtId="186" fontId="10" fillId="0" borderId="10" xfId="14" applyNumberFormat="1" applyFont="1" applyBorder="1" applyAlignment="1">
      <alignment horizontal="right" vertical="center" indent="6"/>
    </xf>
    <xf numFmtId="37" fontId="10" fillId="0" borderId="8" xfId="0" applyNumberFormat="1" applyFont="1" applyBorder="1" applyAlignment="1">
      <alignment vertical="center"/>
    </xf>
    <xf numFmtId="186" fontId="10" fillId="0" borderId="12" xfId="14" applyNumberFormat="1" applyFont="1" applyBorder="1" applyAlignment="1">
      <alignment horizontal="right" vertical="center" indent="6"/>
    </xf>
    <xf numFmtId="186" fontId="10" fillId="0" borderId="3" xfId="14" applyNumberFormat="1" applyFont="1" applyBorder="1" applyAlignment="1">
      <alignment horizontal="right" vertical="center" indent="6"/>
    </xf>
    <xf numFmtId="176" fontId="10" fillId="0" borderId="3" xfId="0" applyNumberFormat="1" applyFont="1" applyBorder="1" applyAlignment="1">
      <alignment horizontal="right" vertical="center" wrapText="1" indent="6"/>
    </xf>
    <xf numFmtId="183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37" fontId="10" fillId="0" borderId="0" xfId="0" applyNumberFormat="1" applyFont="1" applyAlignment="1">
      <alignment horizontal="right" vertical="center"/>
    </xf>
    <xf numFmtId="0" fontId="21" fillId="0" borderId="0" xfId="0" applyFont="1"/>
    <xf numFmtId="3" fontId="10" fillId="0" borderId="0" xfId="0" applyNumberFormat="1" applyFont="1" applyBorder="1" applyAlignment="1">
      <alignment horizontal="left" vertical="center"/>
    </xf>
    <xf numFmtId="3" fontId="11" fillId="0" borderId="0" xfId="0" applyNumberFormat="1" applyFont="1" applyAlignment="1">
      <alignment horizontal="centerContinuous"/>
    </xf>
    <xf numFmtId="0" fontId="10" fillId="0" borderId="0" xfId="0" applyFont="1" applyBorder="1"/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3" fontId="10" fillId="0" borderId="16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186" fontId="10" fillId="0" borderId="0" xfId="0" applyNumberFormat="1" applyFont="1" applyFill="1" applyBorder="1" applyAlignment="1">
      <alignment horizontal="right" vertical="center" indent="2"/>
    </xf>
    <xf numFmtId="41" fontId="10" fillId="0" borderId="0" xfId="0" applyNumberFormat="1" applyFont="1" applyFill="1" applyBorder="1" applyAlignment="1">
      <alignment horizontal="right" vertical="center" indent="1"/>
    </xf>
    <xf numFmtId="186" fontId="10" fillId="0" borderId="0" xfId="0" applyNumberFormat="1" applyFont="1" applyFill="1" applyBorder="1" applyAlignment="1">
      <alignment horizontal="right" vertical="center" indent="4"/>
    </xf>
    <xf numFmtId="186" fontId="10" fillId="0" borderId="0" xfId="0" applyNumberFormat="1" applyFont="1" applyFill="1" applyBorder="1" applyAlignment="1">
      <alignment horizontal="right" vertical="center" indent="3"/>
    </xf>
    <xf numFmtId="41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7" fontId="10" fillId="0" borderId="18" xfId="0" applyNumberFormat="1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" vertical="top" wrapText="1"/>
    </xf>
    <xf numFmtId="186" fontId="10" fillId="0" borderId="34" xfId="0" quotePrefix="1" applyNumberFormat="1" applyFont="1" applyBorder="1" applyAlignment="1">
      <alignment horizontal="center" vertical="top" wrapText="1"/>
    </xf>
    <xf numFmtId="186" fontId="10" fillId="0" borderId="34" xfId="0" applyNumberFormat="1" applyFont="1" applyBorder="1" applyAlignment="1">
      <alignment horizontal="center" vertical="top" wrapText="1"/>
    </xf>
    <xf numFmtId="37" fontId="10" fillId="0" borderId="8" xfId="0" applyNumberFormat="1" applyFont="1" applyBorder="1" applyAlignment="1">
      <alignment horizontal="center" vertical="top" wrapText="1" justifyLastLine="1"/>
    </xf>
    <xf numFmtId="0" fontId="1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189" fontId="10" fillId="0" borderId="0" xfId="14" applyNumberFormat="1" applyFont="1" applyFill="1" applyAlignment="1">
      <alignment horizontal="right" vertical="center" shrinkToFit="1"/>
    </xf>
    <xf numFmtId="189" fontId="10" fillId="0" borderId="0" xfId="14" applyNumberFormat="1" applyFont="1" applyFill="1" applyBorder="1" applyAlignment="1">
      <alignment horizontal="right" vertical="center" shrinkToFit="1"/>
    </xf>
    <xf numFmtId="189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2" fontId="29" fillId="0" borderId="0" xfId="0" applyNumberFormat="1" applyFont="1" applyFill="1" applyAlignment="1" applyProtection="1">
      <alignment horizontal="center" vertical="top"/>
    </xf>
    <xf numFmtId="2" fontId="29" fillId="0" borderId="0" xfId="0" applyNumberFormat="1" applyFont="1" applyFill="1" applyAlignment="1" applyProtection="1">
      <alignment horizontal="center" vertical="top" wrapText="1"/>
    </xf>
    <xf numFmtId="2" fontId="1" fillId="0" borderId="3" xfId="0" applyNumberFormat="1" applyFont="1" applyFill="1" applyBorder="1" applyAlignment="1">
      <alignment vertical="center" wrapText="1"/>
    </xf>
    <xf numFmtId="0" fontId="10" fillId="0" borderId="0" xfId="17" applyNumberFormat="1" applyFont="1" applyFill="1" applyBorder="1" applyAlignment="1">
      <alignment horizontal="center" vertical="top"/>
    </xf>
    <xf numFmtId="37" fontId="10" fillId="0" borderId="0" xfId="0" applyNumberFormat="1" applyFont="1" applyFill="1" applyAlignment="1">
      <alignment horizontal="center" vertical="top"/>
    </xf>
    <xf numFmtId="0" fontId="13" fillId="0" borderId="0" xfId="7" applyNumberFormat="1" applyFont="1" applyBorder="1" applyAlignment="1">
      <alignment horizontal="center" vertical="top"/>
    </xf>
    <xf numFmtId="37" fontId="12" fillId="0" borderId="0" xfId="0" applyNumberFormat="1" applyFont="1" applyAlignment="1">
      <alignment horizontal="center" vertical="top"/>
    </xf>
    <xf numFmtId="0" fontId="21" fillId="0" borderId="0" xfId="0" applyFont="1" applyAlignment="1">
      <alignment horizontal="center" vertical="top" wrapText="1"/>
    </xf>
    <xf numFmtId="196" fontId="10" fillId="0" borderId="10" xfId="0" applyNumberFormat="1" applyFont="1" applyFill="1" applyBorder="1" applyAlignment="1" applyProtection="1">
      <alignment horizontal="right" vertical="center" indent="4"/>
      <protection locked="0"/>
    </xf>
    <xf numFmtId="3" fontId="10" fillId="0" borderId="0" xfId="0" applyNumberFormat="1" applyFont="1" applyFill="1" applyAlignment="1">
      <alignment vertical="center"/>
    </xf>
    <xf numFmtId="196" fontId="10" fillId="0" borderId="0" xfId="0" applyNumberFormat="1" applyFont="1" applyFill="1" applyBorder="1" applyAlignment="1" applyProtection="1">
      <alignment horizontal="right" vertical="center" indent="5"/>
      <protection locked="0"/>
    </xf>
    <xf numFmtId="189" fontId="10" fillId="0" borderId="0" xfId="0" applyNumberFormat="1" applyFont="1" applyFill="1" applyBorder="1" applyAlignment="1" applyProtection="1">
      <alignment horizontal="right" vertical="center" wrapText="1"/>
    </xf>
    <xf numFmtId="189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205" fontId="10" fillId="0" borderId="0" xfId="0" applyNumberFormat="1" applyFont="1" applyAlignment="1">
      <alignment horizontal="right" vertical="distributed"/>
    </xf>
    <xf numFmtId="207" fontId="30" fillId="0" borderId="0" xfId="0" applyNumberFormat="1" applyFont="1" applyBorder="1" applyAlignment="1">
      <alignment horizontal="right" vertical="distributed"/>
    </xf>
    <xf numFmtId="41" fontId="31" fillId="0" borderId="0" xfId="16" applyFont="1" applyBorder="1" applyAlignment="1" applyProtection="1">
      <alignment horizontal="distributed" vertical="distributed"/>
      <protection hidden="1"/>
    </xf>
    <xf numFmtId="186" fontId="31" fillId="0" borderId="2" xfId="0" applyNumberFormat="1" applyFont="1" applyBorder="1" applyAlignment="1">
      <alignment vertical="center"/>
    </xf>
    <xf numFmtId="202" fontId="31" fillId="0" borderId="0" xfId="0" applyNumberFormat="1" applyFont="1" applyBorder="1" applyAlignment="1" applyProtection="1">
      <alignment horizontal="right" vertical="distributed"/>
      <protection hidden="1"/>
    </xf>
    <xf numFmtId="41" fontId="30" fillId="0" borderId="0" xfId="16" applyFont="1" applyAlignment="1" applyProtection="1">
      <alignment horizontal="right" vertical="center"/>
      <protection hidden="1"/>
    </xf>
    <xf numFmtId="37" fontId="10" fillId="5" borderId="2" xfId="0" applyNumberFormat="1" applyFont="1" applyFill="1" applyBorder="1" applyAlignment="1">
      <alignment horizontal="left" vertical="center"/>
    </xf>
    <xf numFmtId="43" fontId="10" fillId="5" borderId="0" xfId="0" applyNumberFormat="1" applyFont="1" applyFill="1" applyBorder="1" applyAlignment="1">
      <alignment horizontal="right" vertical="center" wrapText="1"/>
    </xf>
    <xf numFmtId="43" fontId="10" fillId="0" borderId="0" xfId="0" applyNumberFormat="1" applyFont="1" applyBorder="1" applyAlignment="1">
      <alignment horizontal="right" vertical="center" wrapText="1"/>
    </xf>
    <xf numFmtId="43" fontId="10" fillId="5" borderId="0" xfId="0" applyNumberFormat="1" applyFont="1" applyFill="1" applyAlignment="1">
      <alignment horizontal="right" vertical="center" wrapText="1"/>
    </xf>
    <xf numFmtId="43" fontId="10" fillId="5" borderId="0" xfId="0" applyNumberFormat="1" applyFont="1" applyFill="1" applyAlignment="1">
      <alignment horizontal="right" wrapText="1"/>
    </xf>
    <xf numFmtId="43" fontId="10" fillId="0" borderId="0" xfId="0" applyNumberFormat="1" applyFont="1" applyFill="1" applyBorder="1" applyAlignment="1">
      <alignment horizontal="right" vertical="center" wrapText="1"/>
    </xf>
    <xf numFmtId="43" fontId="10" fillId="0" borderId="0" xfId="0" applyNumberFormat="1" applyFont="1" applyAlignment="1">
      <alignment horizontal="right" vertical="center" wrapText="1"/>
    </xf>
    <xf numFmtId="43" fontId="10" fillId="0" borderId="0" xfId="0" applyNumberFormat="1" applyFont="1" applyAlignment="1">
      <alignment horizontal="right" wrapText="1"/>
    </xf>
    <xf numFmtId="0" fontId="10" fillId="5" borderId="2" xfId="0" applyFont="1" applyFill="1" applyBorder="1" applyAlignment="1">
      <alignment horizontal="left" vertical="center"/>
    </xf>
    <xf numFmtId="43" fontId="30" fillId="0" borderId="0" xfId="14" applyFont="1" applyBorder="1" applyAlignment="1">
      <alignment vertical="center"/>
    </xf>
    <xf numFmtId="43" fontId="10" fillId="0" borderId="0" xfId="0" applyNumberFormat="1" applyFont="1" applyFill="1" applyAlignment="1">
      <alignment horizontal="right" vertical="center" wrapText="1"/>
    </xf>
    <xf numFmtId="0" fontId="10" fillId="0" borderId="0" xfId="0" applyFont="1" applyBorder="1" applyAlignment="1">
      <alignment horizontal="right" vertical="top" wrapText="1"/>
    </xf>
    <xf numFmtId="43" fontId="4" fillId="0" borderId="0" xfId="0" applyNumberFormat="1" applyFont="1" applyAlignment="1">
      <alignment horizontal="right" vertical="center" wrapText="1"/>
    </xf>
    <xf numFmtId="43" fontId="10" fillId="0" borderId="4" xfId="0" applyNumberFormat="1" applyFont="1" applyBorder="1" applyAlignment="1">
      <alignment horizontal="right" vertical="center" wrapText="1"/>
    </xf>
    <xf numFmtId="43" fontId="10" fillId="0" borderId="0" xfId="0" applyNumberFormat="1" applyFont="1" applyFill="1" applyAlignment="1">
      <alignment horizontal="right" wrapText="1"/>
    </xf>
    <xf numFmtId="37" fontId="10" fillId="0" borderId="38" xfId="0" applyNumberFormat="1" applyFont="1" applyFill="1" applyBorder="1" applyAlignment="1">
      <alignment horizontal="left" vertical="center"/>
    </xf>
    <xf numFmtId="186" fontId="10" fillId="0" borderId="39" xfId="0" applyNumberFormat="1" applyFont="1" applyFill="1" applyBorder="1" applyAlignment="1">
      <alignment horizontal="right" vertical="center" indent="2"/>
    </xf>
    <xf numFmtId="41" fontId="10" fillId="0" borderId="39" xfId="0" applyNumberFormat="1" applyFont="1" applyFill="1" applyBorder="1" applyAlignment="1">
      <alignment horizontal="right" vertical="center" indent="1"/>
    </xf>
    <xf numFmtId="186" fontId="10" fillId="0" borderId="39" xfId="0" applyNumberFormat="1" applyFont="1" applyFill="1" applyBorder="1" applyAlignment="1">
      <alignment horizontal="right" vertical="center" indent="4"/>
    </xf>
    <xf numFmtId="41" fontId="10" fillId="0" borderId="39" xfId="0" applyNumberFormat="1" applyFont="1" applyFill="1" applyBorder="1" applyAlignment="1">
      <alignment horizontal="right" vertical="center"/>
    </xf>
    <xf numFmtId="0" fontId="10" fillId="0" borderId="39" xfId="0" applyFont="1" applyFill="1" applyBorder="1"/>
    <xf numFmtId="182" fontId="10" fillId="0" borderId="2" xfId="15" quotePrefix="1" applyNumberFormat="1" applyFont="1" applyBorder="1" applyAlignment="1">
      <alignment horizontal="left" vertical="center"/>
    </xf>
    <xf numFmtId="186" fontId="10" fillId="0" borderId="0" xfId="15" applyNumberFormat="1" applyFont="1" applyBorder="1" applyAlignment="1">
      <alignment horizontal="right" vertical="center"/>
    </xf>
    <xf numFmtId="182" fontId="10" fillId="0" borderId="0" xfId="15" applyNumberFormat="1" applyFont="1" applyAlignment="1">
      <alignment vertical="center"/>
    </xf>
    <xf numFmtId="0" fontId="10" fillId="0" borderId="2" xfId="5" applyFont="1" applyBorder="1" applyAlignment="1">
      <alignment horizontal="left" vertical="center"/>
    </xf>
    <xf numFmtId="0" fontId="16" fillId="0" borderId="0" xfId="5" applyFont="1" applyAlignment="1">
      <alignment vertical="center"/>
    </xf>
    <xf numFmtId="2" fontId="1" fillId="0" borderId="0" xfId="5" applyNumberFormat="1" applyBorder="1"/>
    <xf numFmtId="43" fontId="10" fillId="5" borderId="0" xfId="0" applyNumberFormat="1" applyFont="1" applyFill="1" applyBorder="1" applyAlignment="1">
      <alignment horizontal="right" vertical="center" wrapText="1"/>
    </xf>
    <xf numFmtId="43" fontId="10" fillId="5" borderId="0" xfId="0" applyNumberFormat="1" applyFont="1" applyFill="1" applyAlignment="1">
      <alignment horizontal="right" vertical="center" wrapText="1"/>
    </xf>
    <xf numFmtId="196" fontId="10" fillId="0" borderId="10" xfId="14" applyNumberFormat="1" applyFont="1" applyFill="1" applyBorder="1" applyAlignment="1">
      <alignment horizontal="right" vertical="center" shrinkToFit="1"/>
    </xf>
    <xf numFmtId="191" fontId="10" fillId="0" borderId="0" xfId="0" applyNumberFormat="1" applyFont="1" applyAlignment="1">
      <alignment horizontal="right" vertical="distributed"/>
    </xf>
    <xf numFmtId="191" fontId="30" fillId="0" borderId="0" xfId="0" applyNumberFormat="1" applyFont="1" applyBorder="1" applyAlignment="1">
      <alignment horizontal="right" vertical="distributed"/>
    </xf>
    <xf numFmtId="191" fontId="10" fillId="0" borderId="0" xfId="14" applyNumberFormat="1" applyFont="1" applyBorder="1" applyAlignment="1">
      <alignment horizontal="right" vertical="distributed"/>
    </xf>
    <xf numFmtId="191" fontId="10" fillId="0" borderId="3" xfId="0" applyNumberFormat="1" applyFont="1" applyBorder="1" applyAlignment="1">
      <alignment horizontal="right" vertical="distributed"/>
    </xf>
    <xf numFmtId="191" fontId="30" fillId="0" borderId="3" xfId="0" applyNumberFormat="1" applyFont="1" applyBorder="1" applyAlignment="1">
      <alignment horizontal="right" vertical="distributed"/>
    </xf>
    <xf numFmtId="0" fontId="13" fillId="0" borderId="0" xfId="9" applyFont="1" applyAlignment="1">
      <alignment horizontal="center" vertical="top"/>
    </xf>
    <xf numFmtId="0" fontId="13" fillId="0" borderId="0" xfId="9" applyFont="1" applyBorder="1" applyAlignment="1">
      <alignment horizontal="center" vertical="top"/>
    </xf>
    <xf numFmtId="37" fontId="21" fillId="0" borderId="0" xfId="0" quotePrefix="1" applyNumberFormat="1" applyFont="1" applyFill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6" fillId="0" borderId="0" xfId="0" applyFont="1" applyAlignment="1">
      <alignment horizontal="center" vertical="top"/>
    </xf>
    <xf numFmtId="182" fontId="12" fillId="0" borderId="0" xfId="14" applyNumberFormat="1" applyFont="1" applyFill="1" applyAlignment="1">
      <alignment horizontal="center" vertical="top"/>
    </xf>
    <xf numFmtId="182" fontId="12" fillId="0" borderId="0" xfId="14" applyNumberFormat="1" applyFont="1" applyAlignment="1">
      <alignment horizontal="center" vertical="top"/>
    </xf>
    <xf numFmtId="186" fontId="25" fillId="0" borderId="0" xfId="0" applyNumberFormat="1" applyFont="1" applyAlignment="1">
      <alignment horizontal="center" vertical="top"/>
    </xf>
    <xf numFmtId="186" fontId="26" fillId="0" borderId="0" xfId="0" quotePrefix="1" applyNumberFormat="1" applyFont="1" applyAlignment="1">
      <alignment horizontal="center" vertical="top"/>
    </xf>
    <xf numFmtId="186" fontId="26" fillId="0" borderId="0" xfId="0" quotePrefix="1" applyNumberFormat="1" applyFont="1" applyBorder="1" applyAlignment="1">
      <alignment horizontal="center" vertical="top"/>
    </xf>
    <xf numFmtId="186" fontId="25" fillId="0" borderId="0" xfId="0" applyNumberFormat="1" applyFont="1" applyBorder="1" applyAlignment="1">
      <alignment horizontal="center" vertical="top"/>
    </xf>
    <xf numFmtId="37" fontId="21" fillId="0" borderId="0" xfId="0" applyNumberFormat="1" applyFont="1" applyFill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43" fontId="10" fillId="0" borderId="0" xfId="0" applyNumberFormat="1" applyFont="1" applyBorder="1" applyAlignment="1">
      <alignment horizontal="right" vertical="center" wrapText="1"/>
    </xf>
    <xf numFmtId="43" fontId="10" fillId="0" borderId="0" xfId="0" applyNumberFormat="1" applyFont="1" applyFill="1" applyBorder="1" applyAlignment="1">
      <alignment horizontal="right" vertical="center" wrapText="1"/>
    </xf>
    <xf numFmtId="43" fontId="10" fillId="0" borderId="0" xfId="0" applyNumberFormat="1" applyFont="1" applyAlignment="1">
      <alignment horizontal="right" vertical="center" wrapText="1"/>
    </xf>
    <xf numFmtId="187" fontId="10" fillId="0" borderId="0" xfId="14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43" fontId="10" fillId="0" borderId="0" xfId="0" applyNumberFormat="1" applyFont="1" applyAlignment="1">
      <alignment horizontal="right" vertical="center" wrapText="1"/>
    </xf>
    <xf numFmtId="182" fontId="10" fillId="0" borderId="0" xfId="0" applyNumberFormat="1" applyFont="1" applyBorder="1" applyAlignment="1">
      <alignment horizontal="right" vertical="center" wrapText="1"/>
    </xf>
    <xf numFmtId="182" fontId="10" fillId="0" borderId="0" xfId="0" applyNumberFormat="1" applyFont="1" applyFill="1" applyBorder="1" applyAlignment="1">
      <alignment horizontal="right" vertical="distributed" wrapText="1"/>
    </xf>
    <xf numFmtId="182" fontId="10" fillId="0" borderId="0" xfId="0" applyNumberFormat="1" applyFont="1" applyBorder="1" applyAlignment="1">
      <alignment horizontal="right" vertical="distributed" wrapText="1"/>
    </xf>
    <xf numFmtId="182" fontId="10" fillId="0" borderId="3" xfId="0" applyNumberFormat="1" applyFont="1" applyFill="1" applyBorder="1" applyAlignment="1">
      <alignment horizontal="right" vertical="distributed" wrapText="1"/>
    </xf>
    <xf numFmtId="182" fontId="10" fillId="0" borderId="3" xfId="0" applyNumberFormat="1" applyFont="1" applyBorder="1" applyAlignment="1">
      <alignment horizontal="right" vertical="distributed" wrapText="1"/>
    </xf>
    <xf numFmtId="186" fontId="10" fillId="0" borderId="0" xfId="14" applyNumberFormat="1" applyFont="1" applyAlignment="1">
      <alignment horizontal="right" vertical="center"/>
    </xf>
    <xf numFmtId="206" fontId="10" fillId="0" borderId="0" xfId="14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186" fontId="10" fillId="0" borderId="0" xfId="15" applyNumberFormat="1" applyFont="1" applyAlignment="1">
      <alignment horizontal="right" vertical="center"/>
    </xf>
    <xf numFmtId="206" fontId="10" fillId="0" borderId="0" xfId="15" applyNumberFormat="1" applyFont="1" applyAlignment="1">
      <alignment horizontal="right" vertical="center"/>
    </xf>
    <xf numFmtId="0" fontId="16" fillId="0" borderId="0" xfId="5" applyFont="1" applyAlignment="1">
      <alignment horizontal="right" vertical="center"/>
    </xf>
    <xf numFmtId="204" fontId="14" fillId="0" borderId="10" xfId="16" applyNumberFormat="1" applyFont="1" applyBorder="1" applyAlignment="1">
      <alignment horizontal="right"/>
    </xf>
    <xf numFmtId="204" fontId="14" fillId="0" borderId="0" xfId="16" applyNumberFormat="1" applyFont="1" applyBorder="1" applyAlignment="1">
      <alignment horizontal="right"/>
    </xf>
    <xf numFmtId="204" fontId="14" fillId="0" borderId="12" xfId="16" applyNumberFormat="1" applyFont="1" applyBorder="1" applyAlignment="1">
      <alignment horizontal="right"/>
    </xf>
    <xf numFmtId="204" fontId="14" fillId="0" borderId="3" xfId="16" applyNumberFormat="1" applyFont="1" applyBorder="1" applyAlignment="1">
      <alignment horizontal="right"/>
    </xf>
    <xf numFmtId="182" fontId="10" fillId="0" borderId="0" xfId="14" applyNumberFormat="1" applyFont="1" applyAlignment="1">
      <alignment horizontal="right" vertical="center"/>
    </xf>
    <xf numFmtId="204" fontId="18" fillId="0" borderId="0" xfId="16" applyNumberFormat="1" applyFont="1" applyBorder="1" applyAlignment="1">
      <alignment horizontal="right"/>
    </xf>
    <xf numFmtId="182" fontId="10" fillId="0" borderId="0" xfId="14" applyNumberFormat="1" applyFont="1" applyFill="1" applyAlignment="1">
      <alignment horizontal="right" vertical="center"/>
    </xf>
    <xf numFmtId="182" fontId="10" fillId="0" borderId="0" xfId="15" applyNumberFormat="1" applyFont="1" applyFill="1" applyAlignment="1">
      <alignment horizontal="right" vertical="center"/>
    </xf>
    <xf numFmtId="182" fontId="10" fillId="0" borderId="0" xfId="15" applyNumberFormat="1" applyFont="1" applyAlignment="1">
      <alignment horizontal="right" vertical="center"/>
    </xf>
    <xf numFmtId="182" fontId="1" fillId="0" borderId="0" xfId="14" applyNumberFormat="1" applyFont="1" applyAlignment="1">
      <alignment horizontal="right" vertical="center"/>
    </xf>
    <xf numFmtId="182" fontId="2" fillId="0" borderId="0" xfId="14" applyNumberFormat="1" applyFont="1" applyFill="1" applyAlignment="1">
      <alignment horizontal="right" vertical="center"/>
    </xf>
    <xf numFmtId="182" fontId="2" fillId="0" borderId="0" xfId="14" applyNumberFormat="1" applyFont="1" applyAlignment="1">
      <alignment horizontal="right" vertical="center"/>
    </xf>
    <xf numFmtId="182" fontId="2" fillId="0" borderId="0" xfId="14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39" xfId="0" applyFont="1" applyFill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3" fontId="2" fillId="0" borderId="0" xfId="0" applyNumberFormat="1" applyFont="1" applyAlignment="1">
      <alignment horizontal="right" vertical="center"/>
    </xf>
    <xf numFmtId="186" fontId="13" fillId="0" borderId="0" xfId="0" quotePrefix="1" applyNumberFormat="1" applyFont="1" applyBorder="1" applyAlignment="1">
      <alignment horizontal="right" vertical="top" wrapText="1"/>
    </xf>
    <xf numFmtId="0" fontId="13" fillId="0" borderId="0" xfId="11" applyFont="1" applyBorder="1" applyAlignment="1">
      <alignment horizontal="right" vertical="top" wrapText="1"/>
    </xf>
    <xf numFmtId="186" fontId="10" fillId="0" borderId="23" xfId="0" applyNumberFormat="1" applyFont="1" applyBorder="1" applyAlignment="1">
      <alignment horizontal="right" vertical="center" wrapText="1"/>
    </xf>
    <xf numFmtId="186" fontId="10" fillId="0" borderId="23" xfId="0" quotePrefix="1" applyNumberFormat="1" applyFont="1" applyBorder="1" applyAlignment="1">
      <alignment horizontal="right" vertical="center" wrapText="1"/>
    </xf>
    <xf numFmtId="186" fontId="10" fillId="0" borderId="4" xfId="0" quotePrefix="1" applyNumberFormat="1" applyFont="1" applyBorder="1" applyAlignment="1">
      <alignment horizontal="right" vertical="center" wrapText="1"/>
    </xf>
    <xf numFmtId="186" fontId="10" fillId="0" borderId="18" xfId="0" quotePrefix="1" applyNumberFormat="1" applyFont="1" applyBorder="1" applyAlignment="1">
      <alignment horizontal="right" vertical="center" wrapText="1"/>
    </xf>
    <xf numFmtId="186" fontId="10" fillId="0" borderId="26" xfId="0" applyNumberFormat="1" applyFont="1" applyBorder="1" applyAlignment="1">
      <alignment horizontal="right" vertical="center" wrapText="1"/>
    </xf>
    <xf numFmtId="186" fontId="10" fillId="0" borderId="28" xfId="0" applyNumberFormat="1" applyFont="1" applyBorder="1" applyAlignment="1">
      <alignment horizontal="right" vertical="center" wrapText="1"/>
    </xf>
    <xf numFmtId="186" fontId="10" fillId="0" borderId="29" xfId="0" applyNumberFormat="1" applyFont="1" applyBorder="1" applyAlignment="1">
      <alignment horizontal="right" vertical="center" wrapText="1"/>
    </xf>
    <xf numFmtId="186" fontId="10" fillId="0" borderId="27" xfId="0" quotePrefix="1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12" fillId="0" borderId="0" xfId="10" applyFont="1" applyFill="1" applyAlignment="1">
      <alignment horizontal="right" vertical="top"/>
    </xf>
    <xf numFmtId="0" fontId="12" fillId="0" borderId="0" xfId="0" applyFont="1" applyFill="1" applyAlignment="1">
      <alignment horizontal="right" vertical="top"/>
    </xf>
    <xf numFmtId="39" fontId="10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179" fontId="4" fillId="0" borderId="9" xfId="0" applyNumberFormat="1" applyFont="1" applyFill="1" applyBorder="1" applyAlignment="1">
      <alignment horizontal="right" wrapText="1"/>
    </xf>
    <xf numFmtId="179" fontId="4" fillId="0" borderId="19" xfId="0" applyNumberFormat="1" applyFont="1" applyFill="1" applyBorder="1" applyAlignment="1">
      <alignment horizontal="right" vertical="center" wrapText="1"/>
    </xf>
    <xf numFmtId="180" fontId="4" fillId="0" borderId="2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179" fontId="4" fillId="0" borderId="17" xfId="0" applyNumberFormat="1" applyFont="1" applyFill="1" applyBorder="1" applyAlignment="1">
      <alignment horizontal="right" vertical="center" wrapText="1"/>
    </xf>
    <xf numFmtId="39" fontId="4" fillId="0" borderId="21" xfId="0" applyNumberFormat="1" applyFont="1" applyFill="1" applyBorder="1" applyAlignment="1">
      <alignment horizontal="right" vertical="center" wrapText="1"/>
    </xf>
    <xf numFmtId="39" fontId="4" fillId="0" borderId="22" xfId="0" applyNumberFormat="1" applyFont="1" applyFill="1" applyBorder="1" applyAlignment="1">
      <alignment horizontal="right" vertical="center" wrapText="1"/>
    </xf>
    <xf numFmtId="180" fontId="4" fillId="0" borderId="21" xfId="0" applyNumberFormat="1" applyFont="1" applyFill="1" applyBorder="1" applyAlignment="1">
      <alignment horizontal="righ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80" fontId="4" fillId="0" borderId="11" xfId="0" applyNumberFormat="1" applyFont="1" applyFill="1" applyBorder="1" applyAlignment="1">
      <alignment horizontal="right" vertical="center" wrapText="1"/>
    </xf>
    <xf numFmtId="180" fontId="4" fillId="0" borderId="8" xfId="0" applyNumberFormat="1" applyFont="1" applyFill="1" applyBorder="1" applyAlignment="1">
      <alignment horizontal="right" vertical="center" wrapText="1"/>
    </xf>
    <xf numFmtId="180" fontId="4" fillId="0" borderId="3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181" fontId="10" fillId="0" borderId="0" xfId="0" applyNumberFormat="1" applyFont="1" applyFill="1" applyBorder="1" applyAlignment="1">
      <alignment horizontal="right" vertical="center"/>
    </xf>
    <xf numFmtId="181" fontId="10" fillId="0" borderId="10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37" fontId="10" fillId="0" borderId="0" xfId="0" applyNumberFormat="1" applyFont="1" applyBorder="1" applyAlignment="1">
      <alignment horizontal="right" vertical="center"/>
    </xf>
    <xf numFmtId="187" fontId="10" fillId="0" borderId="0" xfId="0" applyNumberFormat="1" applyFont="1" applyAlignment="1">
      <alignment horizontal="right" vertical="center"/>
    </xf>
    <xf numFmtId="37" fontId="10" fillId="0" borderId="0" xfId="0" applyNumberFormat="1" applyFont="1" applyFill="1" applyBorder="1" applyAlignment="1">
      <alignment horizontal="right" vertical="center"/>
    </xf>
    <xf numFmtId="37" fontId="2" fillId="0" borderId="0" xfId="0" applyNumberFormat="1" applyFont="1" applyBorder="1" applyAlignment="1">
      <alignment horizontal="right" vertical="center"/>
    </xf>
    <xf numFmtId="37" fontId="2" fillId="0" borderId="0" xfId="0" applyNumberFormat="1" applyFont="1" applyAlignment="1">
      <alignment horizontal="right" vertical="center"/>
    </xf>
    <xf numFmtId="206" fontId="10" fillId="0" borderId="0" xfId="0" applyNumberFormat="1" applyFont="1" applyBorder="1" applyAlignment="1">
      <alignment horizontal="right" vertical="center"/>
    </xf>
    <xf numFmtId="41" fontId="31" fillId="0" borderId="0" xfId="16" applyFont="1" applyBorder="1" applyAlignment="1" applyProtection="1">
      <alignment horizontal="right" vertical="distributed"/>
      <protection hidden="1"/>
    </xf>
    <xf numFmtId="0" fontId="10" fillId="0" borderId="0" xfId="0" applyFont="1" applyAlignment="1">
      <alignment horizontal="right" vertical="center"/>
    </xf>
    <xf numFmtId="37" fontId="10" fillId="0" borderId="0" xfId="0" applyNumberFormat="1" applyFont="1" applyBorder="1" applyAlignment="1">
      <alignment horizontal="right" vertical="center" textRotation="255"/>
    </xf>
    <xf numFmtId="37" fontId="10" fillId="0" borderId="0" xfId="0" applyNumberFormat="1" applyFont="1" applyBorder="1" applyAlignment="1">
      <alignment horizontal="right" vertical="center" wrapText="1"/>
    </xf>
    <xf numFmtId="178" fontId="2" fillId="0" borderId="0" xfId="0" applyNumberFormat="1" applyFont="1" applyBorder="1" applyAlignment="1">
      <alignment horizontal="right" vertical="center"/>
    </xf>
    <xf numFmtId="186" fontId="10" fillId="0" borderId="0" xfId="0" applyNumberFormat="1" applyFont="1" applyFill="1" applyBorder="1" applyAlignment="1">
      <alignment horizontal="right" vertical="center"/>
    </xf>
    <xf numFmtId="186" fontId="10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3" fontId="10" fillId="0" borderId="0" xfId="0" applyNumberFormat="1" applyFont="1" applyBorder="1" applyAlignment="1">
      <alignment horizontal="right" vertical="center" wrapText="1"/>
    </xf>
    <xf numFmtId="199" fontId="10" fillId="0" borderId="0" xfId="14" applyNumberFormat="1" applyFont="1" applyAlignment="1">
      <alignment horizontal="left" vertical="center"/>
    </xf>
    <xf numFmtId="187" fontId="10" fillId="0" borderId="0" xfId="0" applyNumberFormat="1" applyFont="1" applyBorder="1" applyAlignment="1">
      <alignment horizontal="left" vertical="center"/>
    </xf>
    <xf numFmtId="206" fontId="4" fillId="0" borderId="0" xfId="0" applyNumberFormat="1" applyFont="1" applyFill="1"/>
    <xf numFmtId="43" fontId="10" fillId="0" borderId="0" xfId="0" applyNumberFormat="1" applyFont="1" applyAlignment="1">
      <alignment horizontal="right" vertical="center" wrapText="1"/>
    </xf>
    <xf numFmtId="43" fontId="10" fillId="0" borderId="0" xfId="0" applyNumberFormat="1" applyFont="1" applyBorder="1" applyAlignment="1">
      <alignment horizontal="right" vertical="center" wrapText="1"/>
    </xf>
    <xf numFmtId="43" fontId="10" fillId="0" borderId="0" xfId="0" applyNumberFormat="1" applyFont="1" applyBorder="1" applyAlignment="1">
      <alignment horizontal="right" vertical="center" wrapText="1"/>
    </xf>
    <xf numFmtId="43" fontId="10" fillId="0" borderId="0" xfId="0" applyNumberFormat="1" applyFont="1" applyFill="1" applyBorder="1" applyAlignment="1">
      <alignment horizontal="right" vertical="center" wrapText="1"/>
    </xf>
    <xf numFmtId="43" fontId="10" fillId="0" borderId="0" xfId="0" applyNumberFormat="1" applyFont="1" applyAlignment="1">
      <alignment horizontal="right" vertical="center" wrapText="1"/>
    </xf>
    <xf numFmtId="189" fontId="10" fillId="5" borderId="0" xfId="0" applyNumberFormat="1" applyFont="1" applyFill="1" applyBorder="1" applyAlignment="1">
      <alignment horizontal="right" vertical="center"/>
    </xf>
    <xf numFmtId="208" fontId="10" fillId="0" borderId="0" xfId="14" applyNumberFormat="1" applyFont="1" applyAlignment="1">
      <alignment horizontal="right" vertical="center"/>
    </xf>
    <xf numFmtId="43" fontId="10" fillId="0" borderId="0" xfId="0" applyNumberFormat="1" applyFont="1" applyBorder="1" applyAlignment="1">
      <alignment horizontal="right" vertical="center" wrapText="1"/>
    </xf>
    <xf numFmtId="43" fontId="10" fillId="0" borderId="0" xfId="0" applyNumberFormat="1" applyFont="1" applyFill="1" applyBorder="1" applyAlignment="1">
      <alignment horizontal="right" vertical="center" wrapText="1"/>
    </xf>
    <xf numFmtId="43" fontId="10" fillId="0" borderId="0" xfId="0" applyNumberFormat="1" applyFont="1" applyAlignment="1">
      <alignment horizontal="right" vertical="center" wrapText="1"/>
    </xf>
    <xf numFmtId="205" fontId="14" fillId="0" borderId="0" xfId="0" applyNumberFormat="1" applyFont="1" applyFill="1"/>
    <xf numFmtId="39" fontId="10" fillId="0" borderId="0" xfId="0" applyNumberFormat="1" applyFont="1" applyAlignment="1">
      <alignment horizontal="right" vertical="center"/>
    </xf>
    <xf numFmtId="0" fontId="10" fillId="0" borderId="8" xfId="0" applyFont="1" applyFill="1" applyBorder="1" applyAlignment="1">
      <alignment horizontal="left" vertical="center"/>
    </xf>
    <xf numFmtId="43" fontId="10" fillId="0" borderId="0" xfId="0" applyNumberFormat="1" applyFont="1" applyBorder="1" applyAlignment="1">
      <alignment horizontal="right" vertical="center" wrapText="1"/>
    </xf>
    <xf numFmtId="43" fontId="10" fillId="0" borderId="0" xfId="0" applyNumberFormat="1" applyFont="1" applyAlignment="1">
      <alignment horizontal="right" vertical="center" wrapText="1"/>
    </xf>
    <xf numFmtId="43" fontId="10" fillId="0" borderId="0" xfId="0" applyNumberFormat="1" applyFont="1" applyAlignment="1">
      <alignment horizontal="right" wrapText="1"/>
    </xf>
    <xf numFmtId="206" fontId="10" fillId="0" borderId="0" xfId="0" applyNumberFormat="1" applyFont="1" applyAlignment="1">
      <alignment horizontal="right" vertical="center"/>
    </xf>
    <xf numFmtId="206" fontId="10" fillId="0" borderId="0" xfId="0" applyNumberFormat="1" applyFont="1" applyAlignment="1">
      <alignment vertical="center"/>
    </xf>
    <xf numFmtId="186" fontId="10" fillId="0" borderId="36" xfId="0" quotePrefix="1" applyNumberFormat="1" applyFont="1" applyBorder="1" applyAlignment="1">
      <alignment horizontal="center" vertical="top" wrapText="1"/>
    </xf>
    <xf numFmtId="10" fontId="10" fillId="0" borderId="0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center"/>
    </xf>
    <xf numFmtId="0" fontId="12" fillId="0" borderId="0" xfId="10" applyFont="1" applyFill="1" applyAlignment="1">
      <alignment horizontal="left" vertical="top"/>
    </xf>
    <xf numFmtId="0" fontId="4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10" fontId="10" fillId="0" borderId="0" xfId="0" applyNumberFormat="1" applyFont="1" applyFill="1" applyAlignment="1">
      <alignment horizontal="left" vertical="center"/>
    </xf>
    <xf numFmtId="10" fontId="10" fillId="0" borderId="0" xfId="0" applyNumberFormat="1" applyFont="1" applyFill="1" applyBorder="1" applyAlignment="1">
      <alignment horizontal="left" vertical="center"/>
    </xf>
    <xf numFmtId="197" fontId="10" fillId="0" borderId="0" xfId="0" applyNumberFormat="1" applyFont="1" applyFill="1" applyBorder="1" applyAlignment="1">
      <alignment horizontal="left" vertical="center"/>
    </xf>
    <xf numFmtId="195" fontId="10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left" vertical="center"/>
    </xf>
    <xf numFmtId="10" fontId="10" fillId="0" borderId="0" xfId="0" applyNumberFormat="1" applyFont="1" applyFill="1" applyBorder="1" applyAlignment="1">
      <alignment horizontal="right" vertical="center"/>
    </xf>
    <xf numFmtId="10" fontId="10" fillId="0" borderId="39" xfId="0" applyNumberFormat="1" applyFont="1" applyFill="1" applyBorder="1" applyAlignment="1">
      <alignment horizontal="right" vertical="center" indent="3"/>
    </xf>
    <xf numFmtId="187" fontId="13" fillId="0" borderId="0" xfId="0" quotePrefix="1" applyNumberFormat="1" applyFont="1" applyBorder="1" applyAlignment="1">
      <alignment horizontal="center" vertical="top"/>
    </xf>
    <xf numFmtId="187" fontId="13" fillId="0" borderId="0" xfId="0" applyNumberFormat="1" applyFont="1" applyBorder="1" applyAlignment="1">
      <alignment horizontal="center" vertical="top"/>
    </xf>
    <xf numFmtId="187" fontId="10" fillId="0" borderId="0" xfId="0" applyNumberFormat="1" applyFont="1" applyAlignment="1">
      <alignment vertical="center" wrapText="1"/>
    </xf>
    <xf numFmtId="0" fontId="10" fillId="0" borderId="0" xfId="0" applyFont="1" applyAlignment="1"/>
    <xf numFmtId="37" fontId="13" fillId="0" borderId="0" xfId="0" quotePrefix="1" applyNumberFormat="1" applyFont="1" applyAlignment="1">
      <alignment horizontal="center" vertical="top"/>
    </xf>
    <xf numFmtId="37" fontId="13" fillId="0" borderId="0" xfId="0" applyNumberFormat="1" applyFont="1" applyAlignment="1">
      <alignment horizontal="center" vertical="top"/>
    </xf>
    <xf numFmtId="0" fontId="10" fillId="0" borderId="3" xfId="0" applyFont="1" applyBorder="1" applyAlignment="1">
      <alignment horizontal="right" wrapText="1"/>
    </xf>
    <xf numFmtId="0" fontId="10" fillId="0" borderId="40" xfId="0" applyFont="1" applyBorder="1" applyAlignment="1" applyProtection="1">
      <alignment horizontal="center" vertical="top" wrapText="1"/>
      <protection locked="0" hidden="1"/>
    </xf>
    <xf numFmtId="0" fontId="10" fillId="0" borderId="1" xfId="0" applyFont="1" applyBorder="1" applyAlignment="1" applyProtection="1">
      <alignment horizontal="center" vertical="top" wrapText="1"/>
      <protection locked="0" hidden="1"/>
    </xf>
    <xf numFmtId="37" fontId="10" fillId="0" borderId="20" xfId="0" applyNumberFormat="1" applyFont="1" applyBorder="1" applyAlignment="1">
      <alignment horizontal="center" vertical="top" wrapText="1"/>
    </xf>
    <xf numFmtId="37" fontId="10" fillId="0" borderId="9" xfId="0" applyNumberFormat="1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0" xfId="0" applyFont="1" applyBorder="1" applyAlignment="1" applyProtection="1">
      <alignment horizontal="center" vertical="top" wrapText="1"/>
      <protection locked="0" hidden="1"/>
    </xf>
    <xf numFmtId="0" fontId="10" fillId="0" borderId="4" xfId="0" applyFont="1" applyBorder="1" applyAlignment="1" applyProtection="1">
      <alignment horizontal="center" vertical="top"/>
      <protection locked="0" hidden="1"/>
    </xf>
    <xf numFmtId="0" fontId="10" fillId="0" borderId="41" xfId="0" applyFont="1" applyBorder="1" applyAlignment="1" applyProtection="1">
      <alignment horizontal="center" vertical="top"/>
      <protection locked="0" hidden="1"/>
    </xf>
    <xf numFmtId="0" fontId="10" fillId="0" borderId="31" xfId="0" applyFont="1" applyBorder="1" applyAlignment="1" applyProtection="1">
      <alignment horizontal="center" vertical="top"/>
      <protection locked="0" hidden="1"/>
    </xf>
    <xf numFmtId="0" fontId="10" fillId="0" borderId="18" xfId="0" applyFont="1" applyBorder="1" applyAlignment="1" applyProtection="1">
      <alignment horizontal="center" vertical="top" wrapText="1"/>
      <protection locked="0" hidden="1"/>
    </xf>
    <xf numFmtId="0" fontId="10" fillId="0" borderId="28" xfId="0" applyFont="1" applyBorder="1" applyAlignment="1" applyProtection="1">
      <alignment horizontal="center" vertical="top" wrapText="1"/>
      <protection locked="0" hidden="1"/>
    </xf>
    <xf numFmtId="0" fontId="10" fillId="0" borderId="9" xfId="0" applyFont="1" applyBorder="1" applyAlignment="1" applyProtection="1">
      <alignment horizontal="center" vertical="center" wrapText="1"/>
      <protection locked="0" hidden="1"/>
    </xf>
    <xf numFmtId="0" fontId="10" fillId="0" borderId="2" xfId="0" applyFont="1" applyBorder="1" applyAlignment="1" applyProtection="1">
      <alignment vertical="center"/>
      <protection locked="0" hidden="1"/>
    </xf>
    <xf numFmtId="0" fontId="10" fillId="0" borderId="8" xfId="0" applyFont="1" applyBorder="1" applyAlignment="1" applyProtection="1">
      <alignment vertical="center"/>
      <protection locked="0" hidden="1"/>
    </xf>
    <xf numFmtId="0" fontId="10" fillId="0" borderId="9" xfId="0" applyFont="1" applyBorder="1" applyAlignment="1" applyProtection="1">
      <alignment horizontal="center" vertical="top" wrapText="1"/>
      <protection locked="0" hidden="1"/>
    </xf>
    <xf numFmtId="0" fontId="10" fillId="0" borderId="41" xfId="0" applyFont="1" applyBorder="1" applyAlignment="1" applyProtection="1">
      <alignment horizontal="center" vertical="top" wrapText="1"/>
      <protection locked="0" hidden="1"/>
    </xf>
    <xf numFmtId="0" fontId="10" fillId="0" borderId="24" xfId="0" applyFont="1" applyBorder="1" applyAlignment="1" applyProtection="1">
      <alignment horizontal="center" vertical="top" wrapText="1"/>
      <protection locked="0" hidden="1"/>
    </xf>
    <xf numFmtId="37" fontId="13" fillId="0" borderId="0" xfId="0" applyNumberFormat="1" applyFont="1" applyAlignment="1">
      <alignment horizontal="center" vertical="top" wrapText="1"/>
    </xf>
    <xf numFmtId="37" fontId="10" fillId="0" borderId="4" xfId="0" applyNumberFormat="1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4" xfId="0" applyFont="1" applyBorder="1" applyAlignment="1" applyProtection="1">
      <alignment horizontal="center" vertical="top" wrapText="1"/>
      <protection locked="0" hidden="1"/>
    </xf>
    <xf numFmtId="0" fontId="10" fillId="0" borderId="31" xfId="0" applyFont="1" applyBorder="1" applyAlignment="1" applyProtection="1">
      <alignment horizontal="center" vertical="top" wrapText="1"/>
      <protection locked="0" hidden="1"/>
    </xf>
    <xf numFmtId="199" fontId="10" fillId="0" borderId="16" xfId="14" applyNumberFormat="1" applyFont="1" applyBorder="1" applyAlignment="1">
      <alignment horizontal="center" vertical="top" wrapText="1"/>
    </xf>
    <xf numFmtId="0" fontId="0" fillId="0" borderId="18" xfId="0" applyBorder="1" applyAlignment="1">
      <alignment vertical="top"/>
    </xf>
    <xf numFmtId="199" fontId="10" fillId="0" borderId="19" xfId="14" applyNumberFormat="1" applyFont="1" applyBorder="1" applyAlignment="1">
      <alignment horizontal="center" vertical="top" wrapText="1"/>
    </xf>
    <xf numFmtId="199" fontId="10" fillId="0" borderId="18" xfId="14" applyNumberFormat="1" applyFont="1" applyBorder="1" applyAlignment="1">
      <alignment horizontal="center" vertical="top" wrapText="1"/>
    </xf>
    <xf numFmtId="0" fontId="13" fillId="0" borderId="0" xfId="9" applyFont="1" applyAlignment="1">
      <alignment horizontal="center" vertical="top"/>
    </xf>
    <xf numFmtId="0" fontId="13" fillId="0" borderId="0" xfId="9" applyFont="1" applyBorder="1" applyAlignment="1">
      <alignment horizontal="center" vertical="top"/>
    </xf>
    <xf numFmtId="0" fontId="10" fillId="0" borderId="3" xfId="0" applyFont="1" applyBorder="1" applyAlignment="1">
      <alignment horizontal="right"/>
    </xf>
    <xf numFmtId="199" fontId="10" fillId="0" borderId="9" xfId="14" applyNumberFormat="1" applyFont="1" applyBorder="1" applyAlignment="1">
      <alignment horizontal="center" vertical="center" wrapText="1"/>
    </xf>
    <xf numFmtId="199" fontId="10" fillId="0" borderId="8" xfId="14" applyNumberFormat="1" applyFont="1" applyBorder="1" applyAlignment="1">
      <alignment horizontal="center" vertical="center" wrapText="1"/>
    </xf>
    <xf numFmtId="37" fontId="10" fillId="0" borderId="19" xfId="0" applyNumberFormat="1" applyFont="1" applyBorder="1" applyAlignment="1">
      <alignment horizontal="center" vertical="top" wrapText="1"/>
    </xf>
    <xf numFmtId="37" fontId="10" fillId="0" borderId="18" xfId="0" applyNumberFormat="1" applyFont="1" applyBorder="1" applyAlignment="1">
      <alignment horizontal="center" vertical="top" wrapText="1"/>
    </xf>
    <xf numFmtId="37" fontId="10" fillId="0" borderId="16" xfId="0" applyNumberFormat="1" applyFont="1" applyBorder="1" applyAlignment="1">
      <alignment horizontal="center" vertical="top" wrapText="1"/>
    </xf>
    <xf numFmtId="37" fontId="10" fillId="0" borderId="9" xfId="0" applyNumberFormat="1" applyFont="1" applyBorder="1" applyAlignment="1">
      <alignment horizontal="center" vertical="center" wrapText="1"/>
    </xf>
    <xf numFmtId="37" fontId="10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/>
      <protection locked="0" hidden="1"/>
    </xf>
    <xf numFmtId="37" fontId="1" fillId="0" borderId="9" xfId="0" quotePrefix="1" applyNumberFormat="1" applyFont="1" applyFill="1" applyBorder="1" applyAlignment="1">
      <alignment horizontal="distributed" vertical="center" wrapText="1"/>
    </xf>
    <xf numFmtId="0" fontId="1" fillId="0" borderId="8" xfId="0" applyFont="1" applyFill="1" applyBorder="1" applyAlignment="1">
      <alignment horizontal="distributed" vertical="center" wrapText="1"/>
    </xf>
    <xf numFmtId="37" fontId="13" fillId="0" borderId="0" xfId="0" applyNumberFormat="1" applyFont="1" applyFill="1" applyAlignment="1">
      <alignment horizontal="center" vertical="top" wrapText="1"/>
    </xf>
    <xf numFmtId="37" fontId="13" fillId="0" borderId="0" xfId="0" applyNumberFormat="1" applyFont="1" applyFill="1" applyAlignment="1">
      <alignment horizontal="right" vertical="top" wrapText="1"/>
    </xf>
    <xf numFmtId="0" fontId="13" fillId="0" borderId="0" xfId="10" applyFont="1" applyFill="1" applyAlignment="1">
      <alignment horizontal="center" vertical="top" wrapText="1"/>
    </xf>
    <xf numFmtId="37" fontId="4" fillId="0" borderId="9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79" fontId="4" fillId="0" borderId="16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  <xf numFmtId="37" fontId="10" fillId="0" borderId="0" xfId="0" applyNumberFormat="1" applyFont="1" applyFill="1" applyBorder="1" applyAlignment="1">
      <alignment horizontal="left" vertical="center" wrapText="1"/>
    </xf>
    <xf numFmtId="37" fontId="10" fillId="0" borderId="2" xfId="0" applyNumberFormat="1" applyFont="1" applyFill="1" applyBorder="1" applyAlignment="1">
      <alignment horizontal="left" vertical="center" wrapText="1"/>
    </xf>
    <xf numFmtId="180" fontId="10" fillId="0" borderId="36" xfId="0" applyNumberFormat="1" applyFont="1" applyFill="1" applyBorder="1" applyAlignment="1">
      <alignment horizontal="center" vertical="top" wrapText="1"/>
    </xf>
    <xf numFmtId="180" fontId="10" fillId="0" borderId="12" xfId="0" applyNumberFormat="1" applyFont="1" applyFill="1" applyBorder="1" applyAlignment="1">
      <alignment horizontal="center" vertical="top" wrapText="1"/>
    </xf>
    <xf numFmtId="37" fontId="10" fillId="0" borderId="4" xfId="0" applyNumberFormat="1" applyFont="1" applyFill="1" applyBorder="1" applyAlignment="1">
      <alignment horizontal="center" vertical="center" wrapText="1"/>
    </xf>
    <xf numFmtId="37" fontId="10" fillId="0" borderId="9" xfId="0" applyNumberFormat="1" applyFont="1" applyFill="1" applyBorder="1" applyAlignment="1">
      <alignment horizontal="center" vertical="center" wrapText="1"/>
    </xf>
    <xf numFmtId="37" fontId="10" fillId="0" borderId="0" xfId="0" applyNumberFormat="1" applyFont="1" applyFill="1" applyBorder="1" applyAlignment="1">
      <alignment horizontal="center" vertical="center" wrapText="1"/>
    </xf>
    <xf numFmtId="37" fontId="10" fillId="0" borderId="2" xfId="0" applyNumberFormat="1" applyFont="1" applyFill="1" applyBorder="1" applyAlignment="1">
      <alignment horizontal="center" vertical="center" wrapText="1"/>
    </xf>
    <xf numFmtId="37" fontId="10" fillId="0" borderId="3" xfId="0" applyNumberFormat="1" applyFont="1" applyFill="1" applyBorder="1" applyAlignment="1">
      <alignment horizontal="center" vertical="center" wrapText="1"/>
    </xf>
    <xf numFmtId="37" fontId="10" fillId="0" borderId="8" xfId="0" applyNumberFormat="1" applyFont="1" applyFill="1" applyBorder="1" applyAlignment="1">
      <alignment horizontal="center" vertical="center" wrapText="1"/>
    </xf>
    <xf numFmtId="179" fontId="10" fillId="0" borderId="42" xfId="0" applyNumberFormat="1" applyFont="1" applyFill="1" applyBorder="1" applyAlignment="1">
      <alignment horizontal="center" vertical="center" wrapText="1"/>
    </xf>
    <xf numFmtId="179" fontId="10" fillId="0" borderId="17" xfId="0" applyNumberFormat="1" applyFont="1" applyFill="1" applyBorder="1" applyAlignment="1">
      <alignment horizontal="center" vertical="center" wrapText="1"/>
    </xf>
    <xf numFmtId="179" fontId="10" fillId="0" borderId="11" xfId="0" applyNumberFormat="1" applyFont="1" applyFill="1" applyBorder="1" applyAlignment="1">
      <alignment horizontal="center" vertical="center" wrapText="1"/>
    </xf>
    <xf numFmtId="39" fontId="10" fillId="0" borderId="21" xfId="0" applyNumberFormat="1" applyFont="1" applyFill="1" applyBorder="1" applyAlignment="1">
      <alignment horizontal="center" vertical="top" wrapText="1"/>
    </xf>
    <xf numFmtId="39" fontId="10" fillId="0" borderId="11" xfId="0" applyNumberFormat="1" applyFont="1" applyFill="1" applyBorder="1" applyAlignment="1">
      <alignment horizontal="center" vertical="top" wrapText="1"/>
    </xf>
    <xf numFmtId="180" fontId="10" fillId="0" borderId="22" xfId="0" applyNumberFormat="1" applyFont="1" applyFill="1" applyBorder="1" applyAlignment="1">
      <alignment horizontal="center" vertical="top" wrapText="1"/>
    </xf>
    <xf numFmtId="180" fontId="10" fillId="0" borderId="8" xfId="0" applyNumberFormat="1" applyFont="1" applyFill="1" applyBorder="1" applyAlignment="1">
      <alignment horizontal="center" vertical="top" wrapText="1"/>
    </xf>
    <xf numFmtId="186" fontId="13" fillId="0" borderId="0" xfId="0" quotePrefix="1" applyNumberFormat="1" applyFont="1" applyBorder="1" applyAlignment="1">
      <alignment horizontal="center" vertical="top" wrapText="1"/>
    </xf>
    <xf numFmtId="186" fontId="13" fillId="0" borderId="0" xfId="0" quotePrefix="1" applyNumberFormat="1" applyFont="1" applyBorder="1" applyAlignment="1">
      <alignment horizontal="right" vertical="top" wrapText="1"/>
    </xf>
    <xf numFmtId="0" fontId="13" fillId="0" borderId="0" xfId="11" applyFont="1" applyBorder="1" applyAlignment="1">
      <alignment horizontal="center" vertical="top" wrapText="1"/>
    </xf>
    <xf numFmtId="186" fontId="10" fillId="0" borderId="21" xfId="0" applyNumberFormat="1" applyFont="1" applyBorder="1" applyAlignment="1">
      <alignment horizontal="center" vertical="center" wrapText="1"/>
    </xf>
    <xf numFmtId="186" fontId="10" fillId="0" borderId="11" xfId="0" applyNumberFormat="1" applyFont="1" applyBorder="1" applyAlignment="1">
      <alignment horizontal="center" vertical="center" wrapText="1"/>
    </xf>
    <xf numFmtId="186" fontId="10" fillId="0" borderId="22" xfId="0" applyNumberFormat="1" applyFont="1" applyBorder="1" applyAlignment="1">
      <alignment horizontal="right" vertical="center" wrapText="1"/>
    </xf>
    <xf numFmtId="186" fontId="10" fillId="0" borderId="8" xfId="0" applyNumberFormat="1" applyFont="1" applyBorder="1" applyAlignment="1">
      <alignment horizontal="right" vertical="center" wrapText="1"/>
    </xf>
    <xf numFmtId="186" fontId="10" fillId="0" borderId="21" xfId="0" quotePrefix="1" applyNumberFormat="1" applyFont="1" applyBorder="1" applyAlignment="1">
      <alignment horizontal="center" vertical="center" wrapText="1"/>
    </xf>
    <xf numFmtId="186" fontId="4" fillId="0" borderId="20" xfId="0" applyNumberFormat="1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41" xfId="0" applyFont="1" applyBorder="1"/>
    <xf numFmtId="0" fontId="1" fillId="0" borderId="31" xfId="0" applyFont="1" applyBorder="1"/>
    <xf numFmtId="186" fontId="4" fillId="0" borderId="29" xfId="0" applyNumberFormat="1" applyFont="1" applyBorder="1" applyAlignment="1">
      <alignment horizontal="center" vertical="center" wrapText="1"/>
    </xf>
    <xf numFmtId="186" fontId="4" fillId="0" borderId="28" xfId="0" applyNumberFormat="1" applyFont="1" applyBorder="1" applyAlignment="1">
      <alignment horizontal="center" vertical="center" wrapText="1"/>
    </xf>
    <xf numFmtId="186" fontId="10" fillId="0" borderId="21" xfId="0" applyNumberFormat="1" applyFont="1" applyBorder="1" applyAlignment="1">
      <alignment horizontal="right" vertical="center" wrapText="1"/>
    </xf>
    <xf numFmtId="186" fontId="10" fillId="0" borderId="11" xfId="0" applyNumberFormat="1" applyFont="1" applyBorder="1" applyAlignment="1">
      <alignment horizontal="right" vertical="center" wrapText="1"/>
    </xf>
    <xf numFmtId="186" fontId="10" fillId="0" borderId="36" xfId="0" applyNumberFormat="1" applyFont="1" applyBorder="1" applyAlignment="1">
      <alignment horizontal="right" vertical="center" wrapText="1"/>
    </xf>
    <xf numFmtId="186" fontId="10" fillId="0" borderId="12" xfId="0" applyNumberFormat="1" applyFont="1" applyBorder="1" applyAlignment="1">
      <alignment horizontal="right" vertical="center" wrapText="1"/>
    </xf>
    <xf numFmtId="186" fontId="10" fillId="0" borderId="16" xfId="0" applyNumberFormat="1" applyFont="1" applyBorder="1" applyAlignment="1">
      <alignment horizontal="right" vertical="center"/>
    </xf>
    <xf numFmtId="186" fontId="10" fillId="0" borderId="19" xfId="0" applyNumberFormat="1" applyFont="1" applyBorder="1" applyAlignment="1">
      <alignment horizontal="center" vertical="center"/>
    </xf>
    <xf numFmtId="186" fontId="10" fillId="0" borderId="16" xfId="0" applyNumberFormat="1" applyFont="1" applyBorder="1" applyAlignment="1">
      <alignment horizontal="center" vertical="center" wrapText="1"/>
    </xf>
    <xf numFmtId="186" fontId="10" fillId="0" borderId="18" xfId="0" quotePrefix="1" applyNumberFormat="1" applyFont="1" applyBorder="1" applyAlignment="1">
      <alignment horizontal="center" vertical="center" wrapText="1"/>
    </xf>
    <xf numFmtId="186" fontId="10" fillId="0" borderId="19" xfId="0" applyNumberFormat="1" applyFont="1" applyBorder="1" applyAlignment="1">
      <alignment horizontal="center" vertical="center" wrapText="1"/>
    </xf>
    <xf numFmtId="186" fontId="10" fillId="0" borderId="19" xfId="0" quotePrefix="1" applyNumberFormat="1" applyFont="1" applyBorder="1" applyAlignment="1">
      <alignment horizontal="center" vertical="center" wrapText="1"/>
    </xf>
    <xf numFmtId="186" fontId="10" fillId="0" borderId="20" xfId="0" applyNumberFormat="1" applyFont="1" applyBorder="1" applyAlignment="1">
      <alignment horizontal="center" vertical="center" wrapText="1"/>
    </xf>
    <xf numFmtId="0" fontId="10" fillId="0" borderId="4" xfId="0" applyFont="1" applyBorder="1"/>
    <xf numFmtId="0" fontId="10" fillId="0" borderId="41" xfId="0" applyFont="1" applyBorder="1"/>
    <xf numFmtId="0" fontId="10" fillId="0" borderId="31" xfId="0" applyFont="1" applyBorder="1"/>
    <xf numFmtId="186" fontId="10" fillId="0" borderId="36" xfId="0" quotePrefix="1" applyNumberFormat="1" applyFont="1" applyBorder="1" applyAlignment="1">
      <alignment horizontal="center" vertical="center" wrapText="1"/>
    </xf>
    <xf numFmtId="186" fontId="10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/>
    <xf numFmtId="0" fontId="10" fillId="0" borderId="21" xfId="0" applyNumberFormat="1" applyFont="1" applyBorder="1" applyAlignment="1">
      <alignment horizontal="center" vertical="center" wrapText="1"/>
    </xf>
    <xf numFmtId="0" fontId="1" fillId="0" borderId="12" xfId="0" applyFont="1" applyBorder="1"/>
    <xf numFmtId="0" fontId="10" fillId="0" borderId="43" xfId="11" applyFont="1" applyBorder="1" applyAlignment="1">
      <alignment horizontal="right" vertical="center" wrapText="1"/>
    </xf>
    <xf numFmtId="0" fontId="10" fillId="0" borderId="29" xfId="11" applyFont="1" applyBorder="1" applyAlignment="1">
      <alignment horizontal="right" vertical="center" wrapText="1"/>
    </xf>
    <xf numFmtId="0" fontId="10" fillId="0" borderId="28" xfId="11" applyFont="1" applyBorder="1" applyAlignment="1">
      <alignment horizontal="right" vertical="center" wrapText="1"/>
    </xf>
    <xf numFmtId="186" fontId="10" fillId="0" borderId="43" xfId="0" applyNumberFormat="1" applyFont="1" applyBorder="1" applyAlignment="1">
      <alignment horizontal="right" vertical="center" wrapText="1"/>
    </xf>
    <xf numFmtId="186" fontId="10" fillId="0" borderId="28" xfId="0" applyNumberFormat="1" applyFont="1" applyBorder="1" applyAlignment="1">
      <alignment horizontal="center" vertical="center" wrapText="1"/>
    </xf>
    <xf numFmtId="186" fontId="10" fillId="0" borderId="43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86" fontId="10" fillId="0" borderId="29" xfId="0" applyNumberFormat="1" applyFont="1" applyBorder="1" applyAlignment="1">
      <alignment horizontal="center" vertical="center" wrapText="1"/>
    </xf>
    <xf numFmtId="186" fontId="10" fillId="0" borderId="21" xfId="0" applyNumberFormat="1" applyFont="1" applyBorder="1" applyAlignment="1">
      <alignment horizontal="right" vertical="top" wrapText="1"/>
    </xf>
    <xf numFmtId="186" fontId="10" fillId="0" borderId="11" xfId="0" applyNumberFormat="1" applyFont="1" applyBorder="1" applyAlignment="1">
      <alignment horizontal="right" vertical="top" wrapText="1"/>
    </xf>
    <xf numFmtId="186" fontId="10" fillId="0" borderId="22" xfId="0" applyNumberFormat="1" applyFont="1" applyBorder="1" applyAlignment="1">
      <alignment horizontal="right" vertical="top" wrapText="1"/>
    </xf>
    <xf numFmtId="186" fontId="10" fillId="0" borderId="8" xfId="0" applyNumberFormat="1" applyFont="1" applyBorder="1" applyAlignment="1">
      <alignment horizontal="right" vertical="top" wrapText="1"/>
    </xf>
    <xf numFmtId="186" fontId="10" fillId="0" borderId="21" xfId="0" quotePrefix="1" applyNumberFormat="1" applyFont="1" applyBorder="1" applyAlignment="1">
      <alignment horizontal="center" vertical="top" wrapText="1"/>
    </xf>
    <xf numFmtId="186" fontId="10" fillId="0" borderId="11" xfId="0" applyNumberFormat="1" applyFont="1" applyBorder="1" applyAlignment="1">
      <alignment horizontal="center" vertical="top" wrapText="1"/>
    </xf>
    <xf numFmtId="186" fontId="10" fillId="0" borderId="21" xfId="0" applyNumberFormat="1" applyFont="1" applyBorder="1" applyAlignment="1">
      <alignment horizontal="center" vertical="top" wrapText="1"/>
    </xf>
    <xf numFmtId="186" fontId="10" fillId="0" borderId="22" xfId="0" quotePrefix="1" applyNumberFormat="1" applyFont="1" applyBorder="1" applyAlignment="1">
      <alignment horizontal="center" vertical="top" wrapText="1"/>
    </xf>
    <xf numFmtId="186" fontId="10" fillId="0" borderId="8" xfId="0" applyNumberFormat="1" applyFont="1" applyBorder="1" applyAlignment="1">
      <alignment horizontal="center" vertical="top" wrapText="1"/>
    </xf>
    <xf numFmtId="186" fontId="10" fillId="0" borderId="36" xfId="0" applyNumberFormat="1" applyFont="1" applyBorder="1" applyAlignment="1">
      <alignment horizontal="center" vertical="top" wrapText="1"/>
    </xf>
    <xf numFmtId="0" fontId="10" fillId="0" borderId="22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186" fontId="10" fillId="0" borderId="36" xfId="0" quotePrefix="1" applyNumberFormat="1" applyFont="1" applyBorder="1" applyAlignment="1">
      <alignment horizontal="center" vertical="top" wrapText="1"/>
    </xf>
    <xf numFmtId="0" fontId="10" fillId="0" borderId="44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41" fontId="10" fillId="0" borderId="0" xfId="0" applyNumberFormat="1" applyFont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horizontal="right"/>
    </xf>
    <xf numFmtId="186" fontId="10" fillId="0" borderId="9" xfId="0" applyNumberFormat="1" applyFont="1" applyBorder="1" applyAlignment="1">
      <alignment horizontal="center" vertical="center" wrapText="1"/>
    </xf>
    <xf numFmtId="186" fontId="10" fillId="0" borderId="2" xfId="0" quotePrefix="1" applyNumberFormat="1" applyFont="1" applyBorder="1" applyAlignment="1">
      <alignment horizontal="center" vertical="center" wrapText="1"/>
    </xf>
    <xf numFmtId="186" fontId="10" fillId="0" borderId="8" xfId="0" quotePrefix="1" applyNumberFormat="1" applyFont="1" applyBorder="1" applyAlignment="1">
      <alignment horizontal="center" vertical="center" wrapText="1"/>
    </xf>
    <xf numFmtId="186" fontId="10" fillId="0" borderId="16" xfId="0" applyNumberFormat="1" applyFont="1" applyBorder="1" applyAlignment="1">
      <alignment horizontal="center" vertical="center"/>
    </xf>
    <xf numFmtId="0" fontId="10" fillId="0" borderId="43" xfId="11" applyFont="1" applyBorder="1" applyAlignment="1">
      <alignment horizontal="center" vertical="center" wrapText="1"/>
    </xf>
    <xf numFmtId="0" fontId="10" fillId="0" borderId="29" xfId="11" applyFont="1" applyBorder="1" applyAlignment="1">
      <alignment horizontal="center" vertical="center" wrapText="1"/>
    </xf>
    <xf numFmtId="0" fontId="10" fillId="0" borderId="28" xfId="11" applyFont="1" applyBorder="1" applyAlignment="1">
      <alignment horizontal="center" vertical="center" wrapText="1"/>
    </xf>
    <xf numFmtId="0" fontId="0" fillId="0" borderId="11" xfId="0" applyBorder="1"/>
    <xf numFmtId="186" fontId="10" fillId="0" borderId="22" xfId="0" applyNumberFormat="1" applyFont="1" applyBorder="1" applyAlignment="1">
      <alignment horizontal="center" vertical="top" wrapText="1"/>
    </xf>
    <xf numFmtId="43" fontId="10" fillId="0" borderId="0" xfId="0" applyNumberFormat="1" applyFont="1" applyBorder="1" applyAlignment="1">
      <alignment horizontal="right" vertical="center" wrapText="1"/>
    </xf>
    <xf numFmtId="43" fontId="10" fillId="0" borderId="4" xfId="0" applyNumberFormat="1" applyFont="1" applyBorder="1" applyAlignment="1">
      <alignment horizontal="right" vertical="center" wrapText="1"/>
    </xf>
    <xf numFmtId="0" fontId="10" fillId="0" borderId="2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43" fontId="10" fillId="0" borderId="0" xfId="0" applyNumberFormat="1" applyFont="1" applyFill="1" applyBorder="1" applyAlignment="1">
      <alignment horizontal="right" vertical="center" wrapText="1"/>
    </xf>
    <xf numFmtId="43" fontId="10" fillId="0" borderId="0" xfId="0" applyNumberFormat="1" applyFont="1" applyAlignment="1">
      <alignment horizontal="right" vertical="center" wrapText="1"/>
    </xf>
    <xf numFmtId="43" fontId="10" fillId="0" borderId="0" xfId="0" applyNumberFormat="1" applyFont="1" applyAlignment="1">
      <alignment horizontal="right" wrapText="1"/>
    </xf>
    <xf numFmtId="0" fontId="13" fillId="0" borderId="0" xfId="6" applyNumberFormat="1" applyFont="1" applyFill="1" applyAlignment="1">
      <alignment horizontal="center" vertical="top" wrapText="1"/>
    </xf>
    <xf numFmtId="43" fontId="13" fillId="0" borderId="0" xfId="14" quotePrefix="1" applyFont="1" applyFill="1" applyAlignment="1">
      <alignment horizontal="center" vertical="top" wrapText="1"/>
    </xf>
    <xf numFmtId="0" fontId="13" fillId="0" borderId="0" xfId="6" applyNumberFormat="1" applyFont="1" applyFill="1" applyBorder="1" applyAlignment="1">
      <alignment horizontal="center" vertical="top" wrapText="1"/>
    </xf>
    <xf numFmtId="43" fontId="13" fillId="0" borderId="0" xfId="14" applyFont="1" applyFill="1" applyBorder="1" applyAlignment="1">
      <alignment horizontal="center" vertical="top" wrapText="1"/>
    </xf>
    <xf numFmtId="0" fontId="28" fillId="0" borderId="0" xfId="12" applyFont="1" applyFill="1" applyAlignment="1" applyProtection="1">
      <alignment horizontal="center" vertical="top" wrapText="1"/>
      <protection locked="0"/>
    </xf>
    <xf numFmtId="0" fontId="28" fillId="0" borderId="0" xfId="6" applyNumberFormat="1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/>
    <xf numFmtId="0" fontId="10" fillId="0" borderId="42" xfId="0" applyFont="1" applyFill="1" applyBorder="1" applyAlignment="1" applyProtection="1">
      <alignment horizontal="center" vertical="top" wrapText="1"/>
    </xf>
    <xf numFmtId="0" fontId="0" fillId="0" borderId="11" xfId="0" applyBorder="1" applyAlignment="1">
      <alignment vertical="top"/>
    </xf>
    <xf numFmtId="0" fontId="10" fillId="0" borderId="11" xfId="0" applyFont="1" applyFill="1" applyBorder="1" applyAlignment="1" applyProtection="1">
      <alignment horizontal="center" vertical="top" wrapText="1"/>
    </xf>
    <xf numFmtId="0" fontId="10" fillId="0" borderId="20" xfId="0" applyFont="1" applyFill="1" applyBorder="1" applyAlignment="1" applyProtection="1">
      <alignment horizontal="center" vertical="top" wrapText="1"/>
    </xf>
    <xf numFmtId="0" fontId="10" fillId="0" borderId="12" xfId="0" applyFont="1" applyFill="1" applyBorder="1" applyAlignment="1" applyProtection="1">
      <alignment horizontal="center" vertical="top" wrapText="1"/>
    </xf>
    <xf numFmtId="0" fontId="10" fillId="0" borderId="11" xfId="0" applyFont="1" applyFill="1" applyBorder="1" applyAlignment="1">
      <alignment horizontal="center" vertical="top"/>
    </xf>
    <xf numFmtId="0" fontId="10" fillId="0" borderId="9" xfId="0" applyFont="1" applyFill="1" applyBorder="1" applyAlignment="1" applyProtection="1">
      <alignment horizontal="center" vertical="top" wrapText="1"/>
    </xf>
    <xf numFmtId="0" fontId="10" fillId="0" borderId="8" xfId="0" applyFont="1" applyFill="1" applyBorder="1" applyAlignment="1">
      <alignment horizontal="center" vertical="top"/>
    </xf>
    <xf numFmtId="0" fontId="13" fillId="0" borderId="0" xfId="17" applyNumberFormat="1" applyFont="1" applyFill="1" applyBorder="1" applyAlignment="1">
      <alignment horizontal="center" vertical="top" wrapText="1"/>
    </xf>
    <xf numFmtId="37" fontId="10" fillId="0" borderId="16" xfId="0" applyNumberFormat="1" applyFont="1" applyBorder="1" applyAlignment="1">
      <alignment horizontal="center" vertical="center" wrapText="1" justifyLastLine="1"/>
    </xf>
    <xf numFmtId="0" fontId="10" fillId="0" borderId="19" xfId="0" applyFont="1" applyBorder="1" applyAlignment="1">
      <alignment horizontal="center" vertical="center" justifyLastLine="1"/>
    </xf>
    <xf numFmtId="0" fontId="10" fillId="0" borderId="18" xfId="0" applyFont="1" applyBorder="1" applyAlignment="1">
      <alignment horizontal="center" vertical="center" justifyLastLine="1"/>
    </xf>
    <xf numFmtId="37" fontId="10" fillId="0" borderId="2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7" fontId="10" fillId="0" borderId="43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3" fillId="0" borderId="0" xfId="7" applyNumberFormat="1" applyFont="1" applyBorder="1" applyAlignment="1">
      <alignment horizontal="center" vertical="top" wrapText="1"/>
    </xf>
    <xf numFmtId="37" fontId="10" fillId="0" borderId="16" xfId="0" applyNumberFormat="1" applyFont="1" applyBorder="1" applyAlignment="1">
      <alignment horizontal="center" vertical="center" justifyLastLine="1"/>
    </xf>
    <xf numFmtId="37" fontId="10" fillId="0" borderId="20" xfId="0" applyNumberFormat="1" applyFont="1" applyBorder="1" applyAlignment="1">
      <alignment horizontal="center" vertical="center" wrapText="1"/>
    </xf>
    <xf numFmtId="37" fontId="10" fillId="0" borderId="12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3" fontId="10" fillId="0" borderId="9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182" fontId="10" fillId="0" borderId="16" xfId="14" applyNumberFormat="1" applyFont="1" applyBorder="1" applyAlignment="1">
      <alignment horizontal="center" vertical="top" wrapText="1"/>
    </xf>
    <xf numFmtId="182" fontId="10" fillId="0" borderId="19" xfId="14" applyNumberFormat="1" applyFont="1" applyBorder="1" applyAlignment="1">
      <alignment horizontal="center" vertical="top" wrapText="1"/>
    </xf>
    <xf numFmtId="182" fontId="10" fillId="0" borderId="40" xfId="14" applyNumberFormat="1" applyFont="1" applyBorder="1" applyAlignment="1">
      <alignment horizontal="center" vertical="top" wrapText="1"/>
    </xf>
    <xf numFmtId="0" fontId="13" fillId="0" borderId="0" xfId="8" applyNumberFormat="1" applyFont="1" applyBorder="1" applyAlignment="1">
      <alignment horizontal="center" vertical="top"/>
    </xf>
    <xf numFmtId="182" fontId="10" fillId="0" borderId="9" xfId="14" applyNumberFormat="1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82" fontId="13" fillId="0" borderId="0" xfId="14" applyNumberFormat="1" applyFont="1" applyAlignment="1">
      <alignment horizontal="center" vertical="top"/>
    </xf>
    <xf numFmtId="182" fontId="10" fillId="0" borderId="18" xfId="14" applyNumberFormat="1" applyFont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86" fontId="10" fillId="0" borderId="43" xfId="0" applyNumberFormat="1" applyFont="1" applyBorder="1" applyAlignment="1">
      <alignment horizontal="center" vertical="top" wrapText="1"/>
    </xf>
    <xf numFmtId="186" fontId="10" fillId="0" borderId="28" xfId="0" applyNumberFormat="1" applyFont="1" applyBorder="1" applyAlignment="1">
      <alignment horizontal="center" vertical="top" wrapText="1"/>
    </xf>
  </cellXfs>
  <cellStyles count="21">
    <cellStyle name="eng" xfId="1" xr:uid="{00000000-0005-0000-0000-000000000000}"/>
    <cellStyle name="lu" xfId="2" xr:uid="{00000000-0005-0000-0000-000001000000}"/>
    <cellStyle name="Normal - Style1" xfId="3" xr:uid="{00000000-0005-0000-0000-000002000000}"/>
    <cellStyle name="Normal_Basic Assumptions" xfId="4" xr:uid="{00000000-0005-0000-0000-000003000000}"/>
    <cellStyle name="一般" xfId="0" builtinId="0"/>
    <cellStyle name="一般 2" xfId="5" xr:uid="{00000000-0005-0000-0000-000005000000}"/>
    <cellStyle name="一般_5-11" xfId="6" xr:uid="{00000000-0005-0000-0000-000006000000}"/>
    <cellStyle name="一般_5-13" xfId="7" xr:uid="{00000000-0005-0000-0000-000007000000}"/>
    <cellStyle name="一般_5-15" xfId="8" xr:uid="{00000000-0005-0000-0000-000008000000}"/>
    <cellStyle name="一般_5-3" xfId="9" xr:uid="{00000000-0005-0000-0000-000009000000}"/>
    <cellStyle name="一般_5-5" xfId="10" xr:uid="{00000000-0005-0000-0000-00000A000000}"/>
    <cellStyle name="一般_5-6" xfId="11" xr:uid="{00000000-0005-0000-0000-00000B000000}"/>
    <cellStyle name="一般_5-7" xfId="12" xr:uid="{00000000-0005-0000-0000-00000C000000}"/>
    <cellStyle name="一般_出(1)" xfId="13" xr:uid="{00000000-0005-0000-0000-00000D000000}"/>
    <cellStyle name="千分位" xfId="14" builtinId="3"/>
    <cellStyle name="千分位 2" xfId="15" xr:uid="{00000000-0005-0000-0000-00000F000000}"/>
    <cellStyle name="千分位[0]" xfId="16" builtinId="6"/>
    <cellStyle name="千分位_5-8" xfId="17" xr:uid="{00000000-0005-0000-0000-000011000000}"/>
    <cellStyle name="好_15其他" xfId="18" xr:uid="{00000000-0005-0000-0000-000012000000}"/>
    <cellStyle name="貨幣[0]_Apply" xfId="19" xr:uid="{00000000-0005-0000-0000-000013000000}"/>
    <cellStyle name="壞_15其他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華康中黑體"/>
                <a:ea typeface="華康中黑體"/>
                <a:cs typeface="華康中黑體"/>
              </a:defRPr>
            </a:pPr>
            <a:r>
              <a:rPr lang="zh-TW" altLang="en-US"/>
              <a:t>本縣歷年自來水供應情形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售水總量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74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0A-4096-A100-CFABAD212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464384"/>
        <c:axId val="95433472"/>
      </c:barChart>
      <c:lineChart>
        <c:grouping val="standard"/>
        <c:varyColors val="0"/>
        <c:ser>
          <c:idx val="0"/>
          <c:order val="1"/>
          <c:tx>
            <c:v>平均每人每日用水量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00A-4096-A100-CFABAD212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35008"/>
        <c:axId val="95481856"/>
      </c:lineChart>
      <c:catAx>
        <c:axId val="64464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TW"/>
          </a:p>
        </c:txPr>
        <c:crossAx val="95433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543347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TW"/>
          </a:p>
        </c:txPr>
        <c:crossAx val="64464384"/>
        <c:crosses val="autoZero"/>
        <c:crossBetween val="between"/>
      </c:valAx>
      <c:catAx>
        <c:axId val="95435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5481856"/>
        <c:crosses val="autoZero"/>
        <c:auto val="0"/>
        <c:lblAlgn val="ctr"/>
        <c:lblOffset val="100"/>
        <c:noMultiLvlLbl val="0"/>
      </c:catAx>
      <c:valAx>
        <c:axId val="9548185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TW"/>
          </a:p>
        </c:txPr>
        <c:crossAx val="9543500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zh-TW"/>
    </a:p>
  </c:txPr>
  <c:printSettings>
    <c:headerFooter alignWithMargins="0">
      <c:oddHeader>&amp;A</c:oddHeader>
      <c:oddFooter>第&amp;P頁</c:oddFooter>
    </c:headerFooter>
    <c:pageMargins b="1" l="0.75000000000000189" r="0.75000000000000189" t="1" header="0.5" footer="0.5"/>
    <c:pageSetup paperSize="9" orientation="landscape" horizontalDpi="180" verticalDpi="18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華康中黑體"/>
                <a:ea typeface="華康中黑體"/>
                <a:cs typeface="華康中黑體"/>
              </a:defRPr>
            </a:pPr>
            <a:r>
              <a:rPr lang="zh-TW" altLang="en-US"/>
              <a:t>本縣歷年自來水供應情形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售水總量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74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09-455F-9B6C-0A8766133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94688"/>
        <c:axId val="107558016"/>
      </c:barChart>
      <c:lineChart>
        <c:grouping val="standard"/>
        <c:varyColors val="0"/>
        <c:ser>
          <c:idx val="0"/>
          <c:order val="1"/>
          <c:tx>
            <c:v>平均每人每日用水量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909-455F-9B6C-0A8766133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59552"/>
        <c:axId val="107574016"/>
      </c:lineChart>
      <c:catAx>
        <c:axId val="106994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TW"/>
          </a:p>
        </c:txPr>
        <c:crossAx val="10755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755801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TW"/>
          </a:p>
        </c:txPr>
        <c:crossAx val="106994688"/>
        <c:crosses val="autoZero"/>
        <c:crossBetween val="between"/>
      </c:valAx>
      <c:catAx>
        <c:axId val="107559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7574016"/>
        <c:crosses val="autoZero"/>
        <c:auto val="0"/>
        <c:lblAlgn val="ctr"/>
        <c:lblOffset val="100"/>
        <c:noMultiLvlLbl val="0"/>
      </c:catAx>
      <c:valAx>
        <c:axId val="10757401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TW"/>
          </a:p>
        </c:txPr>
        <c:crossAx val="10755955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zh-TW"/>
    </a:p>
  </c:txPr>
  <c:printSettings>
    <c:headerFooter alignWithMargins="0">
      <c:oddHeader>&amp;A</c:oddHeader>
      <c:oddFooter>第&amp;P頁</c:oddFooter>
    </c:headerFooter>
    <c:pageMargins b="1" l="0.75000000000000189" r="0.75000000000000189" t="1" header="0.5" footer="0.5"/>
    <c:pageSetup paperSize="9" orientation="landscape" horizontalDpi="180" verticalDpi="18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華康中黑體"/>
                <a:ea typeface="華康中黑體"/>
                <a:cs typeface="華康中黑體"/>
              </a:defRPr>
            </a:pPr>
            <a:r>
              <a:rPr lang="zh-TW" altLang="en-US"/>
              <a:t>本縣歷年自來水供應情形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售水總量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74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D1-4E74-B9C2-52F8BFC37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891840"/>
        <c:axId val="186004608"/>
      </c:barChart>
      <c:lineChart>
        <c:grouping val="standard"/>
        <c:varyColors val="0"/>
        <c:ser>
          <c:idx val="0"/>
          <c:order val="1"/>
          <c:tx>
            <c:v>平均每人每日用水量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9D1-4E74-B9C2-52F8BFC37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006144"/>
        <c:axId val="186065280"/>
      </c:lineChart>
      <c:catAx>
        <c:axId val="185891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TW"/>
          </a:p>
        </c:txPr>
        <c:crossAx val="186004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00460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TW"/>
          </a:p>
        </c:txPr>
        <c:crossAx val="185891840"/>
        <c:crosses val="autoZero"/>
        <c:crossBetween val="between"/>
      </c:valAx>
      <c:catAx>
        <c:axId val="186006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6065280"/>
        <c:crosses val="autoZero"/>
        <c:auto val="0"/>
        <c:lblAlgn val="ctr"/>
        <c:lblOffset val="100"/>
        <c:noMultiLvlLbl val="0"/>
      </c:catAx>
      <c:valAx>
        <c:axId val="186065280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TW"/>
          </a:p>
        </c:txPr>
        <c:crossAx val="18600614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zh-TW"/>
    </a:p>
  </c:txPr>
  <c:printSettings>
    <c:headerFooter alignWithMargins="0">
      <c:oddHeader>&amp;A</c:oddHeader>
      <c:oddFooter>第&amp;P頁</c:oddFooter>
    </c:headerFooter>
    <c:pageMargins b="1" l="0.75000000000000189" r="0.75000000000000189" t="1" header="0.5" footer="0.5"/>
    <c:pageSetup paperSize="9" orientation="landscape" horizontalDpi="180" verticalDpi="18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華康中黑體"/>
                <a:ea typeface="華康中黑體"/>
                <a:cs typeface="華康中黑體"/>
              </a:defRPr>
            </a:pPr>
            <a:r>
              <a:rPr lang="zh-TW" altLang="en-US"/>
              <a:t>本縣歷年自來水供應情形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售水總量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74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0B5-45E4-A7A5-64E08D42A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172928"/>
        <c:axId val="186174848"/>
      </c:barChart>
      <c:lineChart>
        <c:grouping val="standard"/>
        <c:varyColors val="0"/>
        <c:ser>
          <c:idx val="0"/>
          <c:order val="1"/>
          <c:tx>
            <c:v>平均每人每日用水量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0B5-45E4-A7A5-64E08D42A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279040"/>
        <c:axId val="186280576"/>
      </c:lineChart>
      <c:catAx>
        <c:axId val="186172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TW"/>
          </a:p>
        </c:txPr>
        <c:crossAx val="186174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17484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TW"/>
          </a:p>
        </c:txPr>
        <c:crossAx val="186172928"/>
        <c:crosses val="autoZero"/>
        <c:crossBetween val="between"/>
      </c:valAx>
      <c:catAx>
        <c:axId val="186279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6280576"/>
        <c:crosses val="autoZero"/>
        <c:auto val="0"/>
        <c:lblAlgn val="ctr"/>
        <c:lblOffset val="100"/>
        <c:noMultiLvlLbl val="0"/>
      </c:catAx>
      <c:valAx>
        <c:axId val="18628057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TW"/>
          </a:p>
        </c:txPr>
        <c:crossAx val="18627904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zh-TW"/>
    </a:p>
  </c:txPr>
  <c:printSettings>
    <c:headerFooter alignWithMargins="0">
      <c:oddHeader>&amp;A</c:oddHeader>
      <c:oddFooter>第&amp;P頁</c:oddFooter>
    </c:headerFooter>
    <c:pageMargins b="1" l="0.75000000000000189" r="0.75000000000000189" t="1" header="0.5" footer="0.5"/>
    <c:pageSetup paperSize="9" orientation="landscape" horizontalDpi="180" verticalDpi="180"/>
  </c:printSettings>
</c:chartSpace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" name="Text Box 1" hidden="1">
          <a:extLst>
            <a:ext uri="{FF2B5EF4-FFF2-40B4-BE49-F238E27FC236}">
              <a16:creationId xmlns:a16="http://schemas.microsoft.com/office/drawing/2014/main" id="{AB535222-A011-477A-A93E-C9B292700C1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" name="Text Box 2" hidden="1">
          <a:extLst>
            <a:ext uri="{FF2B5EF4-FFF2-40B4-BE49-F238E27FC236}">
              <a16:creationId xmlns:a16="http://schemas.microsoft.com/office/drawing/2014/main" id="{9CF8A320-FC52-40AD-A0E5-93E6DD2A7E5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" name="Text Box 3" hidden="1">
          <a:extLst>
            <a:ext uri="{FF2B5EF4-FFF2-40B4-BE49-F238E27FC236}">
              <a16:creationId xmlns:a16="http://schemas.microsoft.com/office/drawing/2014/main" id="{619300F1-327D-48C8-990C-3B6AE8528BB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" name="Text Box 4" hidden="1">
          <a:extLst>
            <a:ext uri="{FF2B5EF4-FFF2-40B4-BE49-F238E27FC236}">
              <a16:creationId xmlns:a16="http://schemas.microsoft.com/office/drawing/2014/main" id="{938F4B9F-6AC3-4125-AAB0-B49C02FE192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" name="Text Box 5" hidden="1">
          <a:extLst>
            <a:ext uri="{FF2B5EF4-FFF2-40B4-BE49-F238E27FC236}">
              <a16:creationId xmlns:a16="http://schemas.microsoft.com/office/drawing/2014/main" id="{7296D7B8-73FD-4510-A0D9-2A2E328B629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7" name="Text Box 6" hidden="1">
          <a:extLst>
            <a:ext uri="{FF2B5EF4-FFF2-40B4-BE49-F238E27FC236}">
              <a16:creationId xmlns:a16="http://schemas.microsoft.com/office/drawing/2014/main" id="{5E2A2AD2-A9CF-4876-968B-ADC965CDCAE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8" name="Text Box 7" hidden="1">
          <a:extLst>
            <a:ext uri="{FF2B5EF4-FFF2-40B4-BE49-F238E27FC236}">
              <a16:creationId xmlns:a16="http://schemas.microsoft.com/office/drawing/2014/main" id="{0712EAA1-70D8-4602-802B-979E9E20F82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9" name="Text Box 8" hidden="1">
          <a:extLst>
            <a:ext uri="{FF2B5EF4-FFF2-40B4-BE49-F238E27FC236}">
              <a16:creationId xmlns:a16="http://schemas.microsoft.com/office/drawing/2014/main" id="{84BF8E0D-932C-4522-8BB3-A22475943D8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0" name="Text Box 9" hidden="1">
          <a:extLst>
            <a:ext uri="{FF2B5EF4-FFF2-40B4-BE49-F238E27FC236}">
              <a16:creationId xmlns:a16="http://schemas.microsoft.com/office/drawing/2014/main" id="{D6FCE826-6FF0-426B-A1F6-E3CB7F0F640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1" name="Text Box 10" hidden="1">
          <a:extLst>
            <a:ext uri="{FF2B5EF4-FFF2-40B4-BE49-F238E27FC236}">
              <a16:creationId xmlns:a16="http://schemas.microsoft.com/office/drawing/2014/main" id="{36E382F8-18E3-45F8-91EC-8410C550A22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2" name="Text Box 11" hidden="1">
          <a:extLst>
            <a:ext uri="{FF2B5EF4-FFF2-40B4-BE49-F238E27FC236}">
              <a16:creationId xmlns:a16="http://schemas.microsoft.com/office/drawing/2014/main" id="{C7FC6434-87F8-46F3-894C-89A374CCF51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3" name="Text Box 12" hidden="1">
          <a:extLst>
            <a:ext uri="{FF2B5EF4-FFF2-40B4-BE49-F238E27FC236}">
              <a16:creationId xmlns:a16="http://schemas.microsoft.com/office/drawing/2014/main" id="{E72BFE6D-640C-49B2-8E59-14BF29CC235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4" name="Text Box 13" hidden="1">
          <a:extLst>
            <a:ext uri="{FF2B5EF4-FFF2-40B4-BE49-F238E27FC236}">
              <a16:creationId xmlns:a16="http://schemas.microsoft.com/office/drawing/2014/main" id="{A55956D3-BD2F-4D97-9067-A43B51E4DEE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5" name="Text Box 14" hidden="1">
          <a:extLst>
            <a:ext uri="{FF2B5EF4-FFF2-40B4-BE49-F238E27FC236}">
              <a16:creationId xmlns:a16="http://schemas.microsoft.com/office/drawing/2014/main" id="{2AF19A70-1E89-405E-9FED-E72945F133F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6" name="Text Box 15" hidden="1">
          <a:extLst>
            <a:ext uri="{FF2B5EF4-FFF2-40B4-BE49-F238E27FC236}">
              <a16:creationId xmlns:a16="http://schemas.microsoft.com/office/drawing/2014/main" id="{DBB1DB64-88B4-40C5-97A5-DEFBC3F0D26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7" name="Text Box 16" hidden="1">
          <a:extLst>
            <a:ext uri="{FF2B5EF4-FFF2-40B4-BE49-F238E27FC236}">
              <a16:creationId xmlns:a16="http://schemas.microsoft.com/office/drawing/2014/main" id="{5AA19F5B-5180-4DD2-975D-3D2089B5674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8" name="Text Box 17" hidden="1">
          <a:extLst>
            <a:ext uri="{FF2B5EF4-FFF2-40B4-BE49-F238E27FC236}">
              <a16:creationId xmlns:a16="http://schemas.microsoft.com/office/drawing/2014/main" id="{65E194E8-F58D-4324-A92B-243251859E9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9" name="Text Box 18" hidden="1">
          <a:extLst>
            <a:ext uri="{FF2B5EF4-FFF2-40B4-BE49-F238E27FC236}">
              <a16:creationId xmlns:a16="http://schemas.microsoft.com/office/drawing/2014/main" id="{8222F986-EDB8-454C-9787-CF36FEA759D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0" name="Text Box 19" hidden="1">
          <a:extLst>
            <a:ext uri="{FF2B5EF4-FFF2-40B4-BE49-F238E27FC236}">
              <a16:creationId xmlns:a16="http://schemas.microsoft.com/office/drawing/2014/main" id="{A97DD82A-B6CB-4B3F-9AA0-F617A8E164E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1" name="Text Box 20" hidden="1">
          <a:extLst>
            <a:ext uri="{FF2B5EF4-FFF2-40B4-BE49-F238E27FC236}">
              <a16:creationId xmlns:a16="http://schemas.microsoft.com/office/drawing/2014/main" id="{4446E393-E125-48BB-B03E-67129099CFB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2" name="Text Box 21" hidden="1">
          <a:extLst>
            <a:ext uri="{FF2B5EF4-FFF2-40B4-BE49-F238E27FC236}">
              <a16:creationId xmlns:a16="http://schemas.microsoft.com/office/drawing/2014/main" id="{05C38CAE-CDD6-41BA-9585-B25651C938C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3" name="Text Box 22" hidden="1">
          <a:extLst>
            <a:ext uri="{FF2B5EF4-FFF2-40B4-BE49-F238E27FC236}">
              <a16:creationId xmlns:a16="http://schemas.microsoft.com/office/drawing/2014/main" id="{BAFFE30E-A6C8-4E5B-A0A8-3019CBD8F3E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4" name="Text Box 23" hidden="1">
          <a:extLst>
            <a:ext uri="{FF2B5EF4-FFF2-40B4-BE49-F238E27FC236}">
              <a16:creationId xmlns:a16="http://schemas.microsoft.com/office/drawing/2014/main" id="{87331BA5-6A5C-46C5-BDFA-AAD122A0338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5" name="Text Box 24" hidden="1">
          <a:extLst>
            <a:ext uri="{FF2B5EF4-FFF2-40B4-BE49-F238E27FC236}">
              <a16:creationId xmlns:a16="http://schemas.microsoft.com/office/drawing/2014/main" id="{B1227893-B6B2-464C-841F-B8FEACDCB41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6" name="Text Box 25" hidden="1">
          <a:extLst>
            <a:ext uri="{FF2B5EF4-FFF2-40B4-BE49-F238E27FC236}">
              <a16:creationId xmlns:a16="http://schemas.microsoft.com/office/drawing/2014/main" id="{38217029-ED99-4F34-B797-633FD86B304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7" name="Text Box 26" hidden="1">
          <a:extLst>
            <a:ext uri="{FF2B5EF4-FFF2-40B4-BE49-F238E27FC236}">
              <a16:creationId xmlns:a16="http://schemas.microsoft.com/office/drawing/2014/main" id="{EDE8EDAE-0105-43A5-ACE3-53CD714651B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8" name="Text Box 27" hidden="1">
          <a:extLst>
            <a:ext uri="{FF2B5EF4-FFF2-40B4-BE49-F238E27FC236}">
              <a16:creationId xmlns:a16="http://schemas.microsoft.com/office/drawing/2014/main" id="{74305707-9D8E-4AD7-8577-0BBC6ECC004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9" name="Text Box 28" hidden="1">
          <a:extLst>
            <a:ext uri="{FF2B5EF4-FFF2-40B4-BE49-F238E27FC236}">
              <a16:creationId xmlns:a16="http://schemas.microsoft.com/office/drawing/2014/main" id="{FB4CC6B4-BBA2-4FD1-9C09-73F6218147F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0" name="Text Box 29" hidden="1">
          <a:extLst>
            <a:ext uri="{FF2B5EF4-FFF2-40B4-BE49-F238E27FC236}">
              <a16:creationId xmlns:a16="http://schemas.microsoft.com/office/drawing/2014/main" id="{0B6217A3-4937-4273-97E2-F251BC0DC56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1" name="Text Box 30" hidden="1">
          <a:extLst>
            <a:ext uri="{FF2B5EF4-FFF2-40B4-BE49-F238E27FC236}">
              <a16:creationId xmlns:a16="http://schemas.microsoft.com/office/drawing/2014/main" id="{0CC75D8E-D9D9-42A0-856B-AC1F2B3F287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2" name="Text Box 31" hidden="1">
          <a:extLst>
            <a:ext uri="{FF2B5EF4-FFF2-40B4-BE49-F238E27FC236}">
              <a16:creationId xmlns:a16="http://schemas.microsoft.com/office/drawing/2014/main" id="{886ED457-B9A2-47E5-8049-7E8C2EC5F99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3" name="Text Box 32" hidden="1">
          <a:extLst>
            <a:ext uri="{FF2B5EF4-FFF2-40B4-BE49-F238E27FC236}">
              <a16:creationId xmlns:a16="http://schemas.microsoft.com/office/drawing/2014/main" id="{DB909E74-B3CC-44E9-857C-1A5D200A636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4" name="Text Box 33" hidden="1">
          <a:extLst>
            <a:ext uri="{FF2B5EF4-FFF2-40B4-BE49-F238E27FC236}">
              <a16:creationId xmlns:a16="http://schemas.microsoft.com/office/drawing/2014/main" id="{1DD70510-07CE-4378-87DE-010C88607DE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5" name="Text Box 34" hidden="1">
          <a:extLst>
            <a:ext uri="{FF2B5EF4-FFF2-40B4-BE49-F238E27FC236}">
              <a16:creationId xmlns:a16="http://schemas.microsoft.com/office/drawing/2014/main" id="{4F596318-B0E7-47B5-A602-B19F37282FC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6" name="Text Box 35" hidden="1">
          <a:extLst>
            <a:ext uri="{FF2B5EF4-FFF2-40B4-BE49-F238E27FC236}">
              <a16:creationId xmlns:a16="http://schemas.microsoft.com/office/drawing/2014/main" id="{1612D015-A211-417D-96F4-A3153DDD412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7" name="Text Box 36" hidden="1">
          <a:extLst>
            <a:ext uri="{FF2B5EF4-FFF2-40B4-BE49-F238E27FC236}">
              <a16:creationId xmlns:a16="http://schemas.microsoft.com/office/drawing/2014/main" id="{B8785797-FFAA-4B55-AADD-9465CC89E6B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8" name="Text Box 37" hidden="1">
          <a:extLst>
            <a:ext uri="{FF2B5EF4-FFF2-40B4-BE49-F238E27FC236}">
              <a16:creationId xmlns:a16="http://schemas.microsoft.com/office/drawing/2014/main" id="{E3A9B4CF-678D-49A9-A51E-7766A680A4E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9" name="Text Box 38" hidden="1">
          <a:extLst>
            <a:ext uri="{FF2B5EF4-FFF2-40B4-BE49-F238E27FC236}">
              <a16:creationId xmlns:a16="http://schemas.microsoft.com/office/drawing/2014/main" id="{76FCE539-5C37-4A7C-96AE-1449D71FDD3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0" name="Text Box 39" hidden="1">
          <a:extLst>
            <a:ext uri="{FF2B5EF4-FFF2-40B4-BE49-F238E27FC236}">
              <a16:creationId xmlns:a16="http://schemas.microsoft.com/office/drawing/2014/main" id="{D2F0458E-9F30-40FB-8164-3694AE8ECF3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1" name="Text Box 40" hidden="1">
          <a:extLst>
            <a:ext uri="{FF2B5EF4-FFF2-40B4-BE49-F238E27FC236}">
              <a16:creationId xmlns:a16="http://schemas.microsoft.com/office/drawing/2014/main" id="{EA25C1B1-29FD-42C0-84F6-A2289128BB7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2" name="Text Box 41" hidden="1">
          <a:extLst>
            <a:ext uri="{FF2B5EF4-FFF2-40B4-BE49-F238E27FC236}">
              <a16:creationId xmlns:a16="http://schemas.microsoft.com/office/drawing/2014/main" id="{7BCE73EB-AAC4-4AD8-96A6-6866CB15528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3" name="Text Box 42" hidden="1">
          <a:extLst>
            <a:ext uri="{FF2B5EF4-FFF2-40B4-BE49-F238E27FC236}">
              <a16:creationId xmlns:a16="http://schemas.microsoft.com/office/drawing/2014/main" id="{947684E7-2B39-4013-B72D-B4FD8491477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4" name="Text Box 43" hidden="1">
          <a:extLst>
            <a:ext uri="{FF2B5EF4-FFF2-40B4-BE49-F238E27FC236}">
              <a16:creationId xmlns:a16="http://schemas.microsoft.com/office/drawing/2014/main" id="{3574CADC-CF67-4632-B23D-9866C679EB3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5" name="Text Box 44" hidden="1">
          <a:extLst>
            <a:ext uri="{FF2B5EF4-FFF2-40B4-BE49-F238E27FC236}">
              <a16:creationId xmlns:a16="http://schemas.microsoft.com/office/drawing/2014/main" id="{36C0AEE7-D42A-40DF-B916-4751121086C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6" name="Text Box 45" hidden="1">
          <a:extLst>
            <a:ext uri="{FF2B5EF4-FFF2-40B4-BE49-F238E27FC236}">
              <a16:creationId xmlns:a16="http://schemas.microsoft.com/office/drawing/2014/main" id="{8A7D02FA-8802-479B-B6C1-792ADCD528F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7" name="Text Box 46" hidden="1">
          <a:extLst>
            <a:ext uri="{FF2B5EF4-FFF2-40B4-BE49-F238E27FC236}">
              <a16:creationId xmlns:a16="http://schemas.microsoft.com/office/drawing/2014/main" id="{0E7370F4-8280-4BCC-9CCB-A86A9E228CD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8" name="Text Box 47" hidden="1">
          <a:extLst>
            <a:ext uri="{FF2B5EF4-FFF2-40B4-BE49-F238E27FC236}">
              <a16:creationId xmlns:a16="http://schemas.microsoft.com/office/drawing/2014/main" id="{A96380C1-D738-4D21-9529-BEB2BCD1858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9" name="Text Box 48" hidden="1">
          <a:extLst>
            <a:ext uri="{FF2B5EF4-FFF2-40B4-BE49-F238E27FC236}">
              <a16:creationId xmlns:a16="http://schemas.microsoft.com/office/drawing/2014/main" id="{1AAE94BB-A5DF-435F-AAFE-A4B0DB5C5E3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0" name="Text Box 49" hidden="1">
          <a:extLst>
            <a:ext uri="{FF2B5EF4-FFF2-40B4-BE49-F238E27FC236}">
              <a16:creationId xmlns:a16="http://schemas.microsoft.com/office/drawing/2014/main" id="{4589EBDF-49C2-4CD5-9BE9-CA2C1F575FB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1" name="Text Box 50" hidden="1">
          <a:extLst>
            <a:ext uri="{FF2B5EF4-FFF2-40B4-BE49-F238E27FC236}">
              <a16:creationId xmlns:a16="http://schemas.microsoft.com/office/drawing/2014/main" id="{EEB4F7D7-D56F-49D6-AE5C-C90B3D880D5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2" name="Text Box 51" hidden="1">
          <a:extLst>
            <a:ext uri="{FF2B5EF4-FFF2-40B4-BE49-F238E27FC236}">
              <a16:creationId xmlns:a16="http://schemas.microsoft.com/office/drawing/2014/main" id="{BFF239A4-5A4C-4E63-B5E6-6683AF7F5C2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" name="Text Box 52" hidden="1">
          <a:extLst>
            <a:ext uri="{FF2B5EF4-FFF2-40B4-BE49-F238E27FC236}">
              <a16:creationId xmlns:a16="http://schemas.microsoft.com/office/drawing/2014/main" id="{01D232CB-A8C6-4EC8-85FB-5D521A43DEB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4" name="Text Box 53" hidden="1">
          <a:extLst>
            <a:ext uri="{FF2B5EF4-FFF2-40B4-BE49-F238E27FC236}">
              <a16:creationId xmlns:a16="http://schemas.microsoft.com/office/drawing/2014/main" id="{722BEE60-7702-418C-899C-1D087CAEAF5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5" name="Text Box 54" hidden="1">
          <a:extLst>
            <a:ext uri="{FF2B5EF4-FFF2-40B4-BE49-F238E27FC236}">
              <a16:creationId xmlns:a16="http://schemas.microsoft.com/office/drawing/2014/main" id="{53AE0831-9F41-4D7C-9640-6EA806C52FB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6" name="Text Box 55" hidden="1">
          <a:extLst>
            <a:ext uri="{FF2B5EF4-FFF2-40B4-BE49-F238E27FC236}">
              <a16:creationId xmlns:a16="http://schemas.microsoft.com/office/drawing/2014/main" id="{8E9A317D-E148-457D-9D7A-BA9B0CB186C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7" name="Text Box 56" hidden="1">
          <a:extLst>
            <a:ext uri="{FF2B5EF4-FFF2-40B4-BE49-F238E27FC236}">
              <a16:creationId xmlns:a16="http://schemas.microsoft.com/office/drawing/2014/main" id="{21749F97-833E-4602-8579-F90BBFB78D0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8" name="Text Box 57" hidden="1">
          <a:extLst>
            <a:ext uri="{FF2B5EF4-FFF2-40B4-BE49-F238E27FC236}">
              <a16:creationId xmlns:a16="http://schemas.microsoft.com/office/drawing/2014/main" id="{7B86DD75-5E1F-4016-9CC9-7CBA543E2E7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9" name="Text Box 58" hidden="1">
          <a:extLst>
            <a:ext uri="{FF2B5EF4-FFF2-40B4-BE49-F238E27FC236}">
              <a16:creationId xmlns:a16="http://schemas.microsoft.com/office/drawing/2014/main" id="{C3445475-ED6A-4FF1-9D63-19D6B7A28AD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0" name="Text Box 59" hidden="1">
          <a:extLst>
            <a:ext uri="{FF2B5EF4-FFF2-40B4-BE49-F238E27FC236}">
              <a16:creationId xmlns:a16="http://schemas.microsoft.com/office/drawing/2014/main" id="{579CF7F5-3A33-4FE0-9F32-27EB038EA91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1" name="Text Box 60" hidden="1">
          <a:extLst>
            <a:ext uri="{FF2B5EF4-FFF2-40B4-BE49-F238E27FC236}">
              <a16:creationId xmlns:a16="http://schemas.microsoft.com/office/drawing/2014/main" id="{DB27971E-7BFA-462E-B599-3D679C557F5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2" name="Text Box 61" hidden="1">
          <a:extLst>
            <a:ext uri="{FF2B5EF4-FFF2-40B4-BE49-F238E27FC236}">
              <a16:creationId xmlns:a16="http://schemas.microsoft.com/office/drawing/2014/main" id="{FE9BAD5B-5677-42D1-A48D-4B692BED1F1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3" name="Text Box 62" hidden="1">
          <a:extLst>
            <a:ext uri="{FF2B5EF4-FFF2-40B4-BE49-F238E27FC236}">
              <a16:creationId xmlns:a16="http://schemas.microsoft.com/office/drawing/2014/main" id="{EE5B4DFB-3B5D-4CD7-AB08-5E5300CAD82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4" name="Text Box 63" hidden="1">
          <a:extLst>
            <a:ext uri="{FF2B5EF4-FFF2-40B4-BE49-F238E27FC236}">
              <a16:creationId xmlns:a16="http://schemas.microsoft.com/office/drawing/2014/main" id="{52269882-2EEA-4042-A91E-3CC7C9E2559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5" name="Text Box 64" hidden="1">
          <a:extLst>
            <a:ext uri="{FF2B5EF4-FFF2-40B4-BE49-F238E27FC236}">
              <a16:creationId xmlns:a16="http://schemas.microsoft.com/office/drawing/2014/main" id="{84F25BDD-965C-47AB-9AA6-2A9F2630C3B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6" name="Text Box 65" hidden="1">
          <a:extLst>
            <a:ext uri="{FF2B5EF4-FFF2-40B4-BE49-F238E27FC236}">
              <a16:creationId xmlns:a16="http://schemas.microsoft.com/office/drawing/2014/main" id="{696967B8-3BD4-45D3-A47D-93E0783D211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7" name="Text Box 66" hidden="1">
          <a:extLst>
            <a:ext uri="{FF2B5EF4-FFF2-40B4-BE49-F238E27FC236}">
              <a16:creationId xmlns:a16="http://schemas.microsoft.com/office/drawing/2014/main" id="{451694F9-816D-439E-AF17-3548F319D4B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8" name="Text Box 67" hidden="1">
          <a:extLst>
            <a:ext uri="{FF2B5EF4-FFF2-40B4-BE49-F238E27FC236}">
              <a16:creationId xmlns:a16="http://schemas.microsoft.com/office/drawing/2014/main" id="{F7F8AD76-A04B-4350-A028-7A7FFE2AABE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9" name="Text Box 68" hidden="1">
          <a:extLst>
            <a:ext uri="{FF2B5EF4-FFF2-40B4-BE49-F238E27FC236}">
              <a16:creationId xmlns:a16="http://schemas.microsoft.com/office/drawing/2014/main" id="{451C1211-3A52-45DE-8492-D7A5CEC018A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70" name="Text Box 69" hidden="1">
          <a:extLst>
            <a:ext uri="{FF2B5EF4-FFF2-40B4-BE49-F238E27FC236}">
              <a16:creationId xmlns:a16="http://schemas.microsoft.com/office/drawing/2014/main" id="{9535103F-88E2-44B7-9F1E-4254227BFF2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71" name="Text Box 70" hidden="1">
          <a:extLst>
            <a:ext uri="{FF2B5EF4-FFF2-40B4-BE49-F238E27FC236}">
              <a16:creationId xmlns:a16="http://schemas.microsoft.com/office/drawing/2014/main" id="{8E20F373-7FEF-4AD1-A042-EC5A62B4C53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72" name="Text Box 71" hidden="1">
          <a:extLst>
            <a:ext uri="{FF2B5EF4-FFF2-40B4-BE49-F238E27FC236}">
              <a16:creationId xmlns:a16="http://schemas.microsoft.com/office/drawing/2014/main" id="{C52B5366-0981-41B1-87DC-9253BD745A9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73" name="Text Box 72" hidden="1">
          <a:extLst>
            <a:ext uri="{FF2B5EF4-FFF2-40B4-BE49-F238E27FC236}">
              <a16:creationId xmlns:a16="http://schemas.microsoft.com/office/drawing/2014/main" id="{18469FE9-BEE4-48FD-8018-189DADFB734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74" name="Text Box 73" hidden="1">
          <a:extLst>
            <a:ext uri="{FF2B5EF4-FFF2-40B4-BE49-F238E27FC236}">
              <a16:creationId xmlns:a16="http://schemas.microsoft.com/office/drawing/2014/main" id="{B548FEEB-034D-4D3A-9E45-C253F0B5D86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75" name="Text Box 74" hidden="1">
          <a:extLst>
            <a:ext uri="{FF2B5EF4-FFF2-40B4-BE49-F238E27FC236}">
              <a16:creationId xmlns:a16="http://schemas.microsoft.com/office/drawing/2014/main" id="{E0A8721F-7292-48C1-A231-37A40BE8742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76" name="Text Box 75" hidden="1">
          <a:extLst>
            <a:ext uri="{FF2B5EF4-FFF2-40B4-BE49-F238E27FC236}">
              <a16:creationId xmlns:a16="http://schemas.microsoft.com/office/drawing/2014/main" id="{2AF39097-DA1B-4377-905E-889BAAA54DB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77" name="Text Box 76" hidden="1">
          <a:extLst>
            <a:ext uri="{FF2B5EF4-FFF2-40B4-BE49-F238E27FC236}">
              <a16:creationId xmlns:a16="http://schemas.microsoft.com/office/drawing/2014/main" id="{60C87194-2494-4155-8D6E-9BE80568BFA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78" name="Text Box 77" hidden="1">
          <a:extLst>
            <a:ext uri="{FF2B5EF4-FFF2-40B4-BE49-F238E27FC236}">
              <a16:creationId xmlns:a16="http://schemas.microsoft.com/office/drawing/2014/main" id="{02DEF8AE-6D1F-4E2D-B2A8-E555353B09F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79" name="Text Box 78" hidden="1">
          <a:extLst>
            <a:ext uri="{FF2B5EF4-FFF2-40B4-BE49-F238E27FC236}">
              <a16:creationId xmlns:a16="http://schemas.microsoft.com/office/drawing/2014/main" id="{215C471A-CE29-45D5-8D6E-6B8D3B61E1D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80" name="Text Box 79" hidden="1">
          <a:extLst>
            <a:ext uri="{FF2B5EF4-FFF2-40B4-BE49-F238E27FC236}">
              <a16:creationId xmlns:a16="http://schemas.microsoft.com/office/drawing/2014/main" id="{BB033EDE-F2E1-4464-8A12-356D8E47741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81" name="Text Box 80" hidden="1">
          <a:extLst>
            <a:ext uri="{FF2B5EF4-FFF2-40B4-BE49-F238E27FC236}">
              <a16:creationId xmlns:a16="http://schemas.microsoft.com/office/drawing/2014/main" id="{8ECAA18C-17B3-43AE-8835-DCC64D12EC6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82" name="Text Box 81" hidden="1">
          <a:extLst>
            <a:ext uri="{FF2B5EF4-FFF2-40B4-BE49-F238E27FC236}">
              <a16:creationId xmlns:a16="http://schemas.microsoft.com/office/drawing/2014/main" id="{96E67372-CF91-4B61-BDC1-2B4232A5351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83" name="Text Box 82" hidden="1">
          <a:extLst>
            <a:ext uri="{FF2B5EF4-FFF2-40B4-BE49-F238E27FC236}">
              <a16:creationId xmlns:a16="http://schemas.microsoft.com/office/drawing/2014/main" id="{4632B831-643C-46DC-BEDA-B6C03A38CC6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84" name="Text Box 83" hidden="1">
          <a:extLst>
            <a:ext uri="{FF2B5EF4-FFF2-40B4-BE49-F238E27FC236}">
              <a16:creationId xmlns:a16="http://schemas.microsoft.com/office/drawing/2014/main" id="{50E86308-375C-48BE-991C-E2822CC979B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85" name="Text Box 84" hidden="1">
          <a:extLst>
            <a:ext uri="{FF2B5EF4-FFF2-40B4-BE49-F238E27FC236}">
              <a16:creationId xmlns:a16="http://schemas.microsoft.com/office/drawing/2014/main" id="{AD823D81-70E6-4544-B523-6281C602CDE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86" name="Text Box 85" hidden="1">
          <a:extLst>
            <a:ext uri="{FF2B5EF4-FFF2-40B4-BE49-F238E27FC236}">
              <a16:creationId xmlns:a16="http://schemas.microsoft.com/office/drawing/2014/main" id="{19770CD2-24F1-4F2E-94FC-4ED28219782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87" name="Text Box 86" hidden="1">
          <a:extLst>
            <a:ext uri="{FF2B5EF4-FFF2-40B4-BE49-F238E27FC236}">
              <a16:creationId xmlns:a16="http://schemas.microsoft.com/office/drawing/2014/main" id="{36418F63-1A0B-40D4-9B3E-FC74D5EFFA6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88" name="Text Box 87" hidden="1">
          <a:extLst>
            <a:ext uri="{FF2B5EF4-FFF2-40B4-BE49-F238E27FC236}">
              <a16:creationId xmlns:a16="http://schemas.microsoft.com/office/drawing/2014/main" id="{B172A3BB-E1B8-4D68-B295-E7F659823F7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89" name="Text Box 88" hidden="1">
          <a:extLst>
            <a:ext uri="{FF2B5EF4-FFF2-40B4-BE49-F238E27FC236}">
              <a16:creationId xmlns:a16="http://schemas.microsoft.com/office/drawing/2014/main" id="{4E6CCB69-B913-403A-8458-871373262CB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90" name="Text Box 89" hidden="1">
          <a:extLst>
            <a:ext uri="{FF2B5EF4-FFF2-40B4-BE49-F238E27FC236}">
              <a16:creationId xmlns:a16="http://schemas.microsoft.com/office/drawing/2014/main" id="{A97D1655-B69C-4B37-8482-89B01EE44E3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91" name="Text Box 90" hidden="1">
          <a:extLst>
            <a:ext uri="{FF2B5EF4-FFF2-40B4-BE49-F238E27FC236}">
              <a16:creationId xmlns:a16="http://schemas.microsoft.com/office/drawing/2014/main" id="{54E57C58-9B52-4205-A97D-63BDD0C1B32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92" name="Text Box 91" hidden="1">
          <a:extLst>
            <a:ext uri="{FF2B5EF4-FFF2-40B4-BE49-F238E27FC236}">
              <a16:creationId xmlns:a16="http://schemas.microsoft.com/office/drawing/2014/main" id="{4CC7D3BF-533C-44FA-9AB3-89AC1349918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93" name="Text Box 92" hidden="1">
          <a:extLst>
            <a:ext uri="{FF2B5EF4-FFF2-40B4-BE49-F238E27FC236}">
              <a16:creationId xmlns:a16="http://schemas.microsoft.com/office/drawing/2014/main" id="{B37D745B-C76E-481E-BBFB-4AA3A9F9891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94" name="Text Box 93" hidden="1">
          <a:extLst>
            <a:ext uri="{FF2B5EF4-FFF2-40B4-BE49-F238E27FC236}">
              <a16:creationId xmlns:a16="http://schemas.microsoft.com/office/drawing/2014/main" id="{AAAA1C55-E7A0-4E1F-919B-7F0EA26DCF5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95" name="Text Box 94" hidden="1">
          <a:extLst>
            <a:ext uri="{FF2B5EF4-FFF2-40B4-BE49-F238E27FC236}">
              <a16:creationId xmlns:a16="http://schemas.microsoft.com/office/drawing/2014/main" id="{F34063B3-3702-46B9-BB07-196865C10C9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96" name="Text Box 95" hidden="1">
          <a:extLst>
            <a:ext uri="{FF2B5EF4-FFF2-40B4-BE49-F238E27FC236}">
              <a16:creationId xmlns:a16="http://schemas.microsoft.com/office/drawing/2014/main" id="{31CCFF52-CF8B-4332-8FF7-5BC9811394A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97" name="Text Box 96" hidden="1">
          <a:extLst>
            <a:ext uri="{FF2B5EF4-FFF2-40B4-BE49-F238E27FC236}">
              <a16:creationId xmlns:a16="http://schemas.microsoft.com/office/drawing/2014/main" id="{4286A290-CBD6-4820-9B96-6008A5F7E4F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98" name="Text Box 97" hidden="1">
          <a:extLst>
            <a:ext uri="{FF2B5EF4-FFF2-40B4-BE49-F238E27FC236}">
              <a16:creationId xmlns:a16="http://schemas.microsoft.com/office/drawing/2014/main" id="{0CA300A1-DBA7-4594-9127-86CEA7D520C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99" name="Text Box 98" hidden="1">
          <a:extLst>
            <a:ext uri="{FF2B5EF4-FFF2-40B4-BE49-F238E27FC236}">
              <a16:creationId xmlns:a16="http://schemas.microsoft.com/office/drawing/2014/main" id="{20602963-049B-4186-8C2F-FD3F92BD664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00" name="Text Box 99" hidden="1">
          <a:extLst>
            <a:ext uri="{FF2B5EF4-FFF2-40B4-BE49-F238E27FC236}">
              <a16:creationId xmlns:a16="http://schemas.microsoft.com/office/drawing/2014/main" id="{334E8968-EF93-465A-9D58-7E3F77DCFAE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01" name="Text Box 100" hidden="1">
          <a:extLst>
            <a:ext uri="{FF2B5EF4-FFF2-40B4-BE49-F238E27FC236}">
              <a16:creationId xmlns:a16="http://schemas.microsoft.com/office/drawing/2014/main" id="{F4B3208E-CDEF-47A9-A4FE-C67FF9BB149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02" name="Text Box 101" hidden="1">
          <a:extLst>
            <a:ext uri="{FF2B5EF4-FFF2-40B4-BE49-F238E27FC236}">
              <a16:creationId xmlns:a16="http://schemas.microsoft.com/office/drawing/2014/main" id="{A1E66E4E-19A3-4B2E-B314-393C299E174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03" name="Text Box 102" hidden="1">
          <a:extLst>
            <a:ext uri="{FF2B5EF4-FFF2-40B4-BE49-F238E27FC236}">
              <a16:creationId xmlns:a16="http://schemas.microsoft.com/office/drawing/2014/main" id="{60ACD30D-1BC5-43B9-B0E9-9F843E5D798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04" name="Text Box 103" hidden="1">
          <a:extLst>
            <a:ext uri="{FF2B5EF4-FFF2-40B4-BE49-F238E27FC236}">
              <a16:creationId xmlns:a16="http://schemas.microsoft.com/office/drawing/2014/main" id="{5364B5E4-1AED-4F73-939A-E0B0C13D88E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05" name="Text Box 104" hidden="1">
          <a:extLst>
            <a:ext uri="{FF2B5EF4-FFF2-40B4-BE49-F238E27FC236}">
              <a16:creationId xmlns:a16="http://schemas.microsoft.com/office/drawing/2014/main" id="{F1CB290C-7741-4095-9526-D715BBABA6E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06" name="Text Box 105" hidden="1">
          <a:extLst>
            <a:ext uri="{FF2B5EF4-FFF2-40B4-BE49-F238E27FC236}">
              <a16:creationId xmlns:a16="http://schemas.microsoft.com/office/drawing/2014/main" id="{CDE76E32-01B5-4289-831B-2D54E4D279B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07" name="Text Box 106" hidden="1">
          <a:extLst>
            <a:ext uri="{FF2B5EF4-FFF2-40B4-BE49-F238E27FC236}">
              <a16:creationId xmlns:a16="http://schemas.microsoft.com/office/drawing/2014/main" id="{D06354DE-E300-438D-B587-852CDE09FCA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08" name="Text Box 107" hidden="1">
          <a:extLst>
            <a:ext uri="{FF2B5EF4-FFF2-40B4-BE49-F238E27FC236}">
              <a16:creationId xmlns:a16="http://schemas.microsoft.com/office/drawing/2014/main" id="{C19D617A-8307-4269-B55F-0A0D841B2DC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09" name="Text Box 108" hidden="1">
          <a:extLst>
            <a:ext uri="{FF2B5EF4-FFF2-40B4-BE49-F238E27FC236}">
              <a16:creationId xmlns:a16="http://schemas.microsoft.com/office/drawing/2014/main" id="{9FF70054-90AD-4336-AE18-86D370C5F35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10" name="Text Box 109" hidden="1">
          <a:extLst>
            <a:ext uri="{FF2B5EF4-FFF2-40B4-BE49-F238E27FC236}">
              <a16:creationId xmlns:a16="http://schemas.microsoft.com/office/drawing/2014/main" id="{5A72E242-E494-4DDF-98D1-CF9CEF45297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11" name="Text Box 110" hidden="1">
          <a:extLst>
            <a:ext uri="{FF2B5EF4-FFF2-40B4-BE49-F238E27FC236}">
              <a16:creationId xmlns:a16="http://schemas.microsoft.com/office/drawing/2014/main" id="{47EC79E6-B970-49AC-B99C-97B3256BF4B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12" name="Text Box 111" hidden="1">
          <a:extLst>
            <a:ext uri="{FF2B5EF4-FFF2-40B4-BE49-F238E27FC236}">
              <a16:creationId xmlns:a16="http://schemas.microsoft.com/office/drawing/2014/main" id="{5C115F6B-5C63-4152-B973-11AFB6ABF00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13" name="Text Box 112" hidden="1">
          <a:extLst>
            <a:ext uri="{FF2B5EF4-FFF2-40B4-BE49-F238E27FC236}">
              <a16:creationId xmlns:a16="http://schemas.microsoft.com/office/drawing/2014/main" id="{540E9DE6-F8E1-44DD-BBC7-0C478649410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14" name="Text Box 113" hidden="1">
          <a:extLst>
            <a:ext uri="{FF2B5EF4-FFF2-40B4-BE49-F238E27FC236}">
              <a16:creationId xmlns:a16="http://schemas.microsoft.com/office/drawing/2014/main" id="{766FCCCC-96CE-4D4F-918C-1869423755A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15" name="Text Box 114" hidden="1">
          <a:extLst>
            <a:ext uri="{FF2B5EF4-FFF2-40B4-BE49-F238E27FC236}">
              <a16:creationId xmlns:a16="http://schemas.microsoft.com/office/drawing/2014/main" id="{F667AADB-A17D-481B-B0C8-0AD5B494110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16" name="Text Box 115" hidden="1">
          <a:extLst>
            <a:ext uri="{FF2B5EF4-FFF2-40B4-BE49-F238E27FC236}">
              <a16:creationId xmlns:a16="http://schemas.microsoft.com/office/drawing/2014/main" id="{39965D88-D4C8-4E8C-99FD-233B77F1C66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17" name="Text Box 116" hidden="1">
          <a:extLst>
            <a:ext uri="{FF2B5EF4-FFF2-40B4-BE49-F238E27FC236}">
              <a16:creationId xmlns:a16="http://schemas.microsoft.com/office/drawing/2014/main" id="{1ADA29D8-02CD-4B9B-955D-7A0AFF311C6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18" name="Text Box 117" hidden="1">
          <a:extLst>
            <a:ext uri="{FF2B5EF4-FFF2-40B4-BE49-F238E27FC236}">
              <a16:creationId xmlns:a16="http://schemas.microsoft.com/office/drawing/2014/main" id="{7C14F1BD-7DC9-4A5C-A210-9DC69EB6176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19" name="Text Box 118" hidden="1">
          <a:extLst>
            <a:ext uri="{FF2B5EF4-FFF2-40B4-BE49-F238E27FC236}">
              <a16:creationId xmlns:a16="http://schemas.microsoft.com/office/drawing/2014/main" id="{1D512AEC-35CF-49A9-B80E-81B0E8C7DBE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20" name="Text Box 119" hidden="1">
          <a:extLst>
            <a:ext uri="{FF2B5EF4-FFF2-40B4-BE49-F238E27FC236}">
              <a16:creationId xmlns:a16="http://schemas.microsoft.com/office/drawing/2014/main" id="{DFDA2D84-B2CF-4D47-9E32-AED0A6F5EB4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21" name="Text Box 120" hidden="1">
          <a:extLst>
            <a:ext uri="{FF2B5EF4-FFF2-40B4-BE49-F238E27FC236}">
              <a16:creationId xmlns:a16="http://schemas.microsoft.com/office/drawing/2014/main" id="{D61C4A6D-ED83-4841-976A-60DC93159A5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22" name="Text Box 121" hidden="1">
          <a:extLst>
            <a:ext uri="{FF2B5EF4-FFF2-40B4-BE49-F238E27FC236}">
              <a16:creationId xmlns:a16="http://schemas.microsoft.com/office/drawing/2014/main" id="{B67A5227-BB98-4C52-BCB8-2FFA808EC56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23" name="Text Box 122" hidden="1">
          <a:extLst>
            <a:ext uri="{FF2B5EF4-FFF2-40B4-BE49-F238E27FC236}">
              <a16:creationId xmlns:a16="http://schemas.microsoft.com/office/drawing/2014/main" id="{703E0D70-F610-4C95-AB5B-E9342844413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24" name="Text Box 123" hidden="1">
          <a:extLst>
            <a:ext uri="{FF2B5EF4-FFF2-40B4-BE49-F238E27FC236}">
              <a16:creationId xmlns:a16="http://schemas.microsoft.com/office/drawing/2014/main" id="{E7A8BE56-DCEB-4B05-B2CF-8C8A184FB98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25" name="Text Box 124" hidden="1">
          <a:extLst>
            <a:ext uri="{FF2B5EF4-FFF2-40B4-BE49-F238E27FC236}">
              <a16:creationId xmlns:a16="http://schemas.microsoft.com/office/drawing/2014/main" id="{E6C87629-0188-4BDB-9B15-F0438F69BE4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26" name="Text Box 125" hidden="1">
          <a:extLst>
            <a:ext uri="{FF2B5EF4-FFF2-40B4-BE49-F238E27FC236}">
              <a16:creationId xmlns:a16="http://schemas.microsoft.com/office/drawing/2014/main" id="{D1195AE2-22C8-490B-80E1-DAFCD103285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27" name="Text Box 126" hidden="1">
          <a:extLst>
            <a:ext uri="{FF2B5EF4-FFF2-40B4-BE49-F238E27FC236}">
              <a16:creationId xmlns:a16="http://schemas.microsoft.com/office/drawing/2014/main" id="{396BF2A0-4E94-482E-963C-C7700B70FA6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28" name="Text Box 127" hidden="1">
          <a:extLst>
            <a:ext uri="{FF2B5EF4-FFF2-40B4-BE49-F238E27FC236}">
              <a16:creationId xmlns:a16="http://schemas.microsoft.com/office/drawing/2014/main" id="{16127255-14EB-4665-A5B0-D0D74FA9E21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29" name="Text Box 128" hidden="1">
          <a:extLst>
            <a:ext uri="{FF2B5EF4-FFF2-40B4-BE49-F238E27FC236}">
              <a16:creationId xmlns:a16="http://schemas.microsoft.com/office/drawing/2014/main" id="{F2576E2E-B7FA-44DF-BCAF-ACC14A529E1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30" name="Text Box 129" hidden="1">
          <a:extLst>
            <a:ext uri="{FF2B5EF4-FFF2-40B4-BE49-F238E27FC236}">
              <a16:creationId xmlns:a16="http://schemas.microsoft.com/office/drawing/2014/main" id="{16CE36DC-4C23-48A3-B013-0150468D574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31" name="Text Box 130" hidden="1">
          <a:extLst>
            <a:ext uri="{FF2B5EF4-FFF2-40B4-BE49-F238E27FC236}">
              <a16:creationId xmlns:a16="http://schemas.microsoft.com/office/drawing/2014/main" id="{FBE46CE4-5CAF-4032-B2F6-C922E673A0A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32" name="Text Box 131" hidden="1">
          <a:extLst>
            <a:ext uri="{FF2B5EF4-FFF2-40B4-BE49-F238E27FC236}">
              <a16:creationId xmlns:a16="http://schemas.microsoft.com/office/drawing/2014/main" id="{02FAFB2C-52D9-4B25-A77F-F52DB568FE4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33" name="Text Box 132" hidden="1">
          <a:extLst>
            <a:ext uri="{FF2B5EF4-FFF2-40B4-BE49-F238E27FC236}">
              <a16:creationId xmlns:a16="http://schemas.microsoft.com/office/drawing/2014/main" id="{36418D86-134E-4E65-9C0D-06B6D16923D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34" name="Text Box 133" hidden="1">
          <a:extLst>
            <a:ext uri="{FF2B5EF4-FFF2-40B4-BE49-F238E27FC236}">
              <a16:creationId xmlns:a16="http://schemas.microsoft.com/office/drawing/2014/main" id="{EBB446DD-CFAB-43EA-A661-C823BE6A0AF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35" name="Text Box 134" hidden="1">
          <a:extLst>
            <a:ext uri="{FF2B5EF4-FFF2-40B4-BE49-F238E27FC236}">
              <a16:creationId xmlns:a16="http://schemas.microsoft.com/office/drawing/2014/main" id="{2024B5D3-C7EC-4B2E-83CB-836023AC064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36" name="Text Box 135" hidden="1">
          <a:extLst>
            <a:ext uri="{FF2B5EF4-FFF2-40B4-BE49-F238E27FC236}">
              <a16:creationId xmlns:a16="http://schemas.microsoft.com/office/drawing/2014/main" id="{BDE2F3D2-B4E8-4B8F-B991-7D423F60D46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37" name="Text Box 136" hidden="1">
          <a:extLst>
            <a:ext uri="{FF2B5EF4-FFF2-40B4-BE49-F238E27FC236}">
              <a16:creationId xmlns:a16="http://schemas.microsoft.com/office/drawing/2014/main" id="{60EAC7A7-781F-4BAB-8F4B-EBC7ED33577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38" name="Text Box 137" hidden="1">
          <a:extLst>
            <a:ext uri="{FF2B5EF4-FFF2-40B4-BE49-F238E27FC236}">
              <a16:creationId xmlns:a16="http://schemas.microsoft.com/office/drawing/2014/main" id="{11522E2B-08BF-4C40-B97C-8566A5FC7C5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39" name="Text Box 138" hidden="1">
          <a:extLst>
            <a:ext uri="{FF2B5EF4-FFF2-40B4-BE49-F238E27FC236}">
              <a16:creationId xmlns:a16="http://schemas.microsoft.com/office/drawing/2014/main" id="{69695582-A146-4ED8-AF3B-FFFBF66A1BE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40" name="Text Box 139" hidden="1">
          <a:extLst>
            <a:ext uri="{FF2B5EF4-FFF2-40B4-BE49-F238E27FC236}">
              <a16:creationId xmlns:a16="http://schemas.microsoft.com/office/drawing/2014/main" id="{7F9E7F0A-8454-45DA-B6F6-C3B72CAC9BA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41" name="Text Box 140" hidden="1">
          <a:extLst>
            <a:ext uri="{FF2B5EF4-FFF2-40B4-BE49-F238E27FC236}">
              <a16:creationId xmlns:a16="http://schemas.microsoft.com/office/drawing/2014/main" id="{4EB3251A-1BE4-43D3-B2F1-474BC294EF4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42" name="Text Box 141" hidden="1">
          <a:extLst>
            <a:ext uri="{FF2B5EF4-FFF2-40B4-BE49-F238E27FC236}">
              <a16:creationId xmlns:a16="http://schemas.microsoft.com/office/drawing/2014/main" id="{0A28158E-075D-443A-B50D-1EAB083D519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43" name="Text Box 142" hidden="1">
          <a:extLst>
            <a:ext uri="{FF2B5EF4-FFF2-40B4-BE49-F238E27FC236}">
              <a16:creationId xmlns:a16="http://schemas.microsoft.com/office/drawing/2014/main" id="{75D38549-549F-46CD-BB84-BAE546FB940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44" name="Text Box 143" hidden="1">
          <a:extLst>
            <a:ext uri="{FF2B5EF4-FFF2-40B4-BE49-F238E27FC236}">
              <a16:creationId xmlns:a16="http://schemas.microsoft.com/office/drawing/2014/main" id="{A8D143E5-E6CD-41B7-ACB6-FBE01F0AD41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45" name="Text Box 144" hidden="1">
          <a:extLst>
            <a:ext uri="{FF2B5EF4-FFF2-40B4-BE49-F238E27FC236}">
              <a16:creationId xmlns:a16="http://schemas.microsoft.com/office/drawing/2014/main" id="{151CB2EF-2A7C-4A9F-95C6-CEC2CA68719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46" name="Text Box 145" hidden="1">
          <a:extLst>
            <a:ext uri="{FF2B5EF4-FFF2-40B4-BE49-F238E27FC236}">
              <a16:creationId xmlns:a16="http://schemas.microsoft.com/office/drawing/2014/main" id="{2F40FC66-9093-43F6-A012-79B9B476CAB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47" name="Text Box 146" hidden="1">
          <a:extLst>
            <a:ext uri="{FF2B5EF4-FFF2-40B4-BE49-F238E27FC236}">
              <a16:creationId xmlns:a16="http://schemas.microsoft.com/office/drawing/2014/main" id="{B21B30D8-DA02-499D-BFD9-A7A63F38A70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48" name="Text Box 147" hidden="1">
          <a:extLst>
            <a:ext uri="{FF2B5EF4-FFF2-40B4-BE49-F238E27FC236}">
              <a16:creationId xmlns:a16="http://schemas.microsoft.com/office/drawing/2014/main" id="{9F15FC65-8525-41CC-91B5-827CEC7CD6B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49" name="Text Box 148" hidden="1">
          <a:extLst>
            <a:ext uri="{FF2B5EF4-FFF2-40B4-BE49-F238E27FC236}">
              <a16:creationId xmlns:a16="http://schemas.microsoft.com/office/drawing/2014/main" id="{6A21F9AB-2959-4670-9F8A-0829D2AAF72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50" name="Text Box 149" hidden="1">
          <a:extLst>
            <a:ext uri="{FF2B5EF4-FFF2-40B4-BE49-F238E27FC236}">
              <a16:creationId xmlns:a16="http://schemas.microsoft.com/office/drawing/2014/main" id="{C1528458-1A9D-459D-9FC1-C05A1E41CB8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51" name="Text Box 150" hidden="1">
          <a:extLst>
            <a:ext uri="{FF2B5EF4-FFF2-40B4-BE49-F238E27FC236}">
              <a16:creationId xmlns:a16="http://schemas.microsoft.com/office/drawing/2014/main" id="{6695BB43-CCA4-4F44-A546-9B90A91F0A9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52" name="Text Box 151" hidden="1">
          <a:extLst>
            <a:ext uri="{FF2B5EF4-FFF2-40B4-BE49-F238E27FC236}">
              <a16:creationId xmlns:a16="http://schemas.microsoft.com/office/drawing/2014/main" id="{92AB83E3-F822-47B1-99B2-42F9314D2FF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53" name="Text Box 152" hidden="1">
          <a:extLst>
            <a:ext uri="{FF2B5EF4-FFF2-40B4-BE49-F238E27FC236}">
              <a16:creationId xmlns:a16="http://schemas.microsoft.com/office/drawing/2014/main" id="{CB8ABBC7-4728-4878-92F3-81FF4C2442F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54" name="Text Box 153" hidden="1">
          <a:extLst>
            <a:ext uri="{FF2B5EF4-FFF2-40B4-BE49-F238E27FC236}">
              <a16:creationId xmlns:a16="http://schemas.microsoft.com/office/drawing/2014/main" id="{3CB065D5-6A2B-4657-9E01-4B6440B90E2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55" name="Text Box 154" hidden="1">
          <a:extLst>
            <a:ext uri="{FF2B5EF4-FFF2-40B4-BE49-F238E27FC236}">
              <a16:creationId xmlns:a16="http://schemas.microsoft.com/office/drawing/2014/main" id="{51027149-75EC-41EE-82AB-2593CEFF3D8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56" name="Text Box 155" hidden="1">
          <a:extLst>
            <a:ext uri="{FF2B5EF4-FFF2-40B4-BE49-F238E27FC236}">
              <a16:creationId xmlns:a16="http://schemas.microsoft.com/office/drawing/2014/main" id="{FC3A5E5D-EB9B-4A46-977D-1B61EE02387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57" name="Text Box 156" hidden="1">
          <a:extLst>
            <a:ext uri="{FF2B5EF4-FFF2-40B4-BE49-F238E27FC236}">
              <a16:creationId xmlns:a16="http://schemas.microsoft.com/office/drawing/2014/main" id="{66EC4FB2-ECFA-47A0-9916-BC600FF4B5E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58" name="Text Box 157" hidden="1">
          <a:extLst>
            <a:ext uri="{FF2B5EF4-FFF2-40B4-BE49-F238E27FC236}">
              <a16:creationId xmlns:a16="http://schemas.microsoft.com/office/drawing/2014/main" id="{1D60D78E-022B-48C0-BB20-A8562648DE9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59" name="Text Box 158" hidden="1">
          <a:extLst>
            <a:ext uri="{FF2B5EF4-FFF2-40B4-BE49-F238E27FC236}">
              <a16:creationId xmlns:a16="http://schemas.microsoft.com/office/drawing/2014/main" id="{0E9CB8D6-E93A-4037-9E39-49CA05254C3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60" name="Text Box 159" hidden="1">
          <a:extLst>
            <a:ext uri="{FF2B5EF4-FFF2-40B4-BE49-F238E27FC236}">
              <a16:creationId xmlns:a16="http://schemas.microsoft.com/office/drawing/2014/main" id="{07DB7DAB-8743-4E82-880B-272C90B1D0B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61" name="Text Box 160" hidden="1">
          <a:extLst>
            <a:ext uri="{FF2B5EF4-FFF2-40B4-BE49-F238E27FC236}">
              <a16:creationId xmlns:a16="http://schemas.microsoft.com/office/drawing/2014/main" id="{4FF13947-E76C-471E-923E-31E4AC402A5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62" name="Text Box 161" hidden="1">
          <a:extLst>
            <a:ext uri="{FF2B5EF4-FFF2-40B4-BE49-F238E27FC236}">
              <a16:creationId xmlns:a16="http://schemas.microsoft.com/office/drawing/2014/main" id="{AF226011-070D-4BA6-BBDB-9972C138A5E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63" name="Text Box 162" hidden="1">
          <a:extLst>
            <a:ext uri="{FF2B5EF4-FFF2-40B4-BE49-F238E27FC236}">
              <a16:creationId xmlns:a16="http://schemas.microsoft.com/office/drawing/2014/main" id="{C8327E37-700E-49AF-9C93-A8261351A6F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64" name="Text Box 163" hidden="1">
          <a:extLst>
            <a:ext uri="{FF2B5EF4-FFF2-40B4-BE49-F238E27FC236}">
              <a16:creationId xmlns:a16="http://schemas.microsoft.com/office/drawing/2014/main" id="{F1B9DA87-61EF-4B26-8712-6F3BBEDEA8D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65" name="Text Box 164" hidden="1">
          <a:extLst>
            <a:ext uri="{FF2B5EF4-FFF2-40B4-BE49-F238E27FC236}">
              <a16:creationId xmlns:a16="http://schemas.microsoft.com/office/drawing/2014/main" id="{C283A4DB-E279-4291-B6C6-E9A4B1B800F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66" name="Text Box 165" hidden="1">
          <a:extLst>
            <a:ext uri="{FF2B5EF4-FFF2-40B4-BE49-F238E27FC236}">
              <a16:creationId xmlns:a16="http://schemas.microsoft.com/office/drawing/2014/main" id="{91AA9554-3240-4474-B2CB-3FBED484C1C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67" name="Text Box 166" hidden="1">
          <a:extLst>
            <a:ext uri="{FF2B5EF4-FFF2-40B4-BE49-F238E27FC236}">
              <a16:creationId xmlns:a16="http://schemas.microsoft.com/office/drawing/2014/main" id="{1648316A-699D-4303-8472-F1A9E6D2EA8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68" name="Text Box 167" hidden="1">
          <a:extLst>
            <a:ext uri="{FF2B5EF4-FFF2-40B4-BE49-F238E27FC236}">
              <a16:creationId xmlns:a16="http://schemas.microsoft.com/office/drawing/2014/main" id="{5E1EA688-5B05-4E80-AAD0-1A277C09D59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69" name="Text Box 168" hidden="1">
          <a:extLst>
            <a:ext uri="{FF2B5EF4-FFF2-40B4-BE49-F238E27FC236}">
              <a16:creationId xmlns:a16="http://schemas.microsoft.com/office/drawing/2014/main" id="{F82CF2E0-2186-44A9-8846-843D716840D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70" name="Text Box 169" hidden="1">
          <a:extLst>
            <a:ext uri="{FF2B5EF4-FFF2-40B4-BE49-F238E27FC236}">
              <a16:creationId xmlns:a16="http://schemas.microsoft.com/office/drawing/2014/main" id="{D9B73181-E04E-432F-BB2C-9F5C151F9A8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71" name="Text Box 170" hidden="1">
          <a:extLst>
            <a:ext uri="{FF2B5EF4-FFF2-40B4-BE49-F238E27FC236}">
              <a16:creationId xmlns:a16="http://schemas.microsoft.com/office/drawing/2014/main" id="{DE1B3257-5CA3-4E8D-8459-3EB052CFAA0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72" name="Text Box 171" hidden="1">
          <a:extLst>
            <a:ext uri="{FF2B5EF4-FFF2-40B4-BE49-F238E27FC236}">
              <a16:creationId xmlns:a16="http://schemas.microsoft.com/office/drawing/2014/main" id="{345112EF-59CB-4B0F-818A-C2AED2E43EF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73" name="Text Box 172" hidden="1">
          <a:extLst>
            <a:ext uri="{FF2B5EF4-FFF2-40B4-BE49-F238E27FC236}">
              <a16:creationId xmlns:a16="http://schemas.microsoft.com/office/drawing/2014/main" id="{B479E78B-2874-47F2-BC60-0D2F09C82C1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74" name="Text Box 173" hidden="1">
          <a:extLst>
            <a:ext uri="{FF2B5EF4-FFF2-40B4-BE49-F238E27FC236}">
              <a16:creationId xmlns:a16="http://schemas.microsoft.com/office/drawing/2014/main" id="{1F2647F2-DD13-4A90-8297-49E50CF3680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75" name="Text Box 174" hidden="1">
          <a:extLst>
            <a:ext uri="{FF2B5EF4-FFF2-40B4-BE49-F238E27FC236}">
              <a16:creationId xmlns:a16="http://schemas.microsoft.com/office/drawing/2014/main" id="{0AC8D93E-7F42-4AAF-8C34-BD3E32BFB5E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76" name="Text Box 175" hidden="1">
          <a:extLst>
            <a:ext uri="{FF2B5EF4-FFF2-40B4-BE49-F238E27FC236}">
              <a16:creationId xmlns:a16="http://schemas.microsoft.com/office/drawing/2014/main" id="{556781C2-B041-4363-B230-E9D5D208EA0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77" name="Text Box 176" hidden="1">
          <a:extLst>
            <a:ext uri="{FF2B5EF4-FFF2-40B4-BE49-F238E27FC236}">
              <a16:creationId xmlns:a16="http://schemas.microsoft.com/office/drawing/2014/main" id="{ABE2233E-E1BA-4B61-B3C8-62AD825E969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78" name="Text Box 177" hidden="1">
          <a:extLst>
            <a:ext uri="{FF2B5EF4-FFF2-40B4-BE49-F238E27FC236}">
              <a16:creationId xmlns:a16="http://schemas.microsoft.com/office/drawing/2014/main" id="{CDBEE316-90D3-4C8C-868B-94A73CC8EF7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79" name="Text Box 178" hidden="1">
          <a:extLst>
            <a:ext uri="{FF2B5EF4-FFF2-40B4-BE49-F238E27FC236}">
              <a16:creationId xmlns:a16="http://schemas.microsoft.com/office/drawing/2014/main" id="{1AA5146B-954E-4628-BDD8-7990DFF387D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80" name="Text Box 179" hidden="1">
          <a:extLst>
            <a:ext uri="{FF2B5EF4-FFF2-40B4-BE49-F238E27FC236}">
              <a16:creationId xmlns:a16="http://schemas.microsoft.com/office/drawing/2014/main" id="{3F949157-DD33-43DA-BBD7-5689911620E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81" name="Text Box 180" hidden="1">
          <a:extLst>
            <a:ext uri="{FF2B5EF4-FFF2-40B4-BE49-F238E27FC236}">
              <a16:creationId xmlns:a16="http://schemas.microsoft.com/office/drawing/2014/main" id="{945EAD49-3146-4BC1-A060-23F85F3EBAD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82" name="Text Box 181" hidden="1">
          <a:extLst>
            <a:ext uri="{FF2B5EF4-FFF2-40B4-BE49-F238E27FC236}">
              <a16:creationId xmlns:a16="http://schemas.microsoft.com/office/drawing/2014/main" id="{B5E92542-9418-4926-A0D6-A1C193ED52A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83" name="Text Box 182" hidden="1">
          <a:extLst>
            <a:ext uri="{FF2B5EF4-FFF2-40B4-BE49-F238E27FC236}">
              <a16:creationId xmlns:a16="http://schemas.microsoft.com/office/drawing/2014/main" id="{F14E6D3F-0F30-454E-AD8F-0D4606FC348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84" name="Text Box 183" hidden="1">
          <a:extLst>
            <a:ext uri="{FF2B5EF4-FFF2-40B4-BE49-F238E27FC236}">
              <a16:creationId xmlns:a16="http://schemas.microsoft.com/office/drawing/2014/main" id="{7B6820AD-618E-4FEA-B616-DE58B377425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85" name="Text Box 184" hidden="1">
          <a:extLst>
            <a:ext uri="{FF2B5EF4-FFF2-40B4-BE49-F238E27FC236}">
              <a16:creationId xmlns:a16="http://schemas.microsoft.com/office/drawing/2014/main" id="{CCA286B8-8FE3-4A6B-8BC1-5AF1710C6FA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86" name="Text Box 185" hidden="1">
          <a:extLst>
            <a:ext uri="{FF2B5EF4-FFF2-40B4-BE49-F238E27FC236}">
              <a16:creationId xmlns:a16="http://schemas.microsoft.com/office/drawing/2014/main" id="{AA6AE030-4A6F-4F83-B046-BC0281C6BEB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87" name="Text Box 186" hidden="1">
          <a:extLst>
            <a:ext uri="{FF2B5EF4-FFF2-40B4-BE49-F238E27FC236}">
              <a16:creationId xmlns:a16="http://schemas.microsoft.com/office/drawing/2014/main" id="{83B600F3-3B07-4D9C-B3EF-914946CBCA2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88" name="Text Box 187" hidden="1">
          <a:extLst>
            <a:ext uri="{FF2B5EF4-FFF2-40B4-BE49-F238E27FC236}">
              <a16:creationId xmlns:a16="http://schemas.microsoft.com/office/drawing/2014/main" id="{3B5C06ED-D177-4A1D-B199-27CEEF4A58A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89" name="Text Box 188" hidden="1">
          <a:extLst>
            <a:ext uri="{FF2B5EF4-FFF2-40B4-BE49-F238E27FC236}">
              <a16:creationId xmlns:a16="http://schemas.microsoft.com/office/drawing/2014/main" id="{0F0EE47D-A06E-4E4D-B280-D42F7EEC1B1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90" name="Text Box 189" hidden="1">
          <a:extLst>
            <a:ext uri="{FF2B5EF4-FFF2-40B4-BE49-F238E27FC236}">
              <a16:creationId xmlns:a16="http://schemas.microsoft.com/office/drawing/2014/main" id="{7C612774-A49C-4EE8-A43D-F445C529A21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91" name="Text Box 190" hidden="1">
          <a:extLst>
            <a:ext uri="{FF2B5EF4-FFF2-40B4-BE49-F238E27FC236}">
              <a16:creationId xmlns:a16="http://schemas.microsoft.com/office/drawing/2014/main" id="{970EB14C-729A-41D5-9F65-A7B01CAED00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92" name="Text Box 191" hidden="1">
          <a:extLst>
            <a:ext uri="{FF2B5EF4-FFF2-40B4-BE49-F238E27FC236}">
              <a16:creationId xmlns:a16="http://schemas.microsoft.com/office/drawing/2014/main" id="{2D2C96A7-6419-4A14-A49B-12F9D8FBF54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93" name="Text Box 192" hidden="1">
          <a:extLst>
            <a:ext uri="{FF2B5EF4-FFF2-40B4-BE49-F238E27FC236}">
              <a16:creationId xmlns:a16="http://schemas.microsoft.com/office/drawing/2014/main" id="{8C673666-1908-47F5-9600-5D74B54ACC8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94" name="Text Box 193" hidden="1">
          <a:extLst>
            <a:ext uri="{FF2B5EF4-FFF2-40B4-BE49-F238E27FC236}">
              <a16:creationId xmlns:a16="http://schemas.microsoft.com/office/drawing/2014/main" id="{A70997AC-A489-4AB6-B0A5-EE2CC4F3FF4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95" name="Text Box 194" hidden="1">
          <a:extLst>
            <a:ext uri="{FF2B5EF4-FFF2-40B4-BE49-F238E27FC236}">
              <a16:creationId xmlns:a16="http://schemas.microsoft.com/office/drawing/2014/main" id="{804D84D2-5608-4995-A812-B79E627C62F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96" name="Text Box 195" hidden="1">
          <a:extLst>
            <a:ext uri="{FF2B5EF4-FFF2-40B4-BE49-F238E27FC236}">
              <a16:creationId xmlns:a16="http://schemas.microsoft.com/office/drawing/2014/main" id="{55A3815D-9F3D-480C-847D-AF800A62D2B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97" name="Text Box 196" hidden="1">
          <a:extLst>
            <a:ext uri="{FF2B5EF4-FFF2-40B4-BE49-F238E27FC236}">
              <a16:creationId xmlns:a16="http://schemas.microsoft.com/office/drawing/2014/main" id="{53D9895A-DC85-40D8-A0E4-CA7AECBFE17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98" name="Text Box 197" hidden="1">
          <a:extLst>
            <a:ext uri="{FF2B5EF4-FFF2-40B4-BE49-F238E27FC236}">
              <a16:creationId xmlns:a16="http://schemas.microsoft.com/office/drawing/2014/main" id="{96B37C1B-C372-4634-91D7-AE1C5D02218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99" name="Text Box 198" hidden="1">
          <a:extLst>
            <a:ext uri="{FF2B5EF4-FFF2-40B4-BE49-F238E27FC236}">
              <a16:creationId xmlns:a16="http://schemas.microsoft.com/office/drawing/2014/main" id="{663D2FA6-EF54-4A82-833C-6BB25562F0E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00" name="Text Box 199" hidden="1">
          <a:extLst>
            <a:ext uri="{FF2B5EF4-FFF2-40B4-BE49-F238E27FC236}">
              <a16:creationId xmlns:a16="http://schemas.microsoft.com/office/drawing/2014/main" id="{3C9E4391-5D63-44FE-AAD6-BA9F6A860CE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01" name="Text Box 200" hidden="1">
          <a:extLst>
            <a:ext uri="{FF2B5EF4-FFF2-40B4-BE49-F238E27FC236}">
              <a16:creationId xmlns:a16="http://schemas.microsoft.com/office/drawing/2014/main" id="{E01D6430-682D-4255-BE71-C716B2C0811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02" name="Text Box 201" hidden="1">
          <a:extLst>
            <a:ext uri="{FF2B5EF4-FFF2-40B4-BE49-F238E27FC236}">
              <a16:creationId xmlns:a16="http://schemas.microsoft.com/office/drawing/2014/main" id="{00B056CF-7434-41A5-92EA-7D637CEC875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03" name="Text Box 202" hidden="1">
          <a:extLst>
            <a:ext uri="{FF2B5EF4-FFF2-40B4-BE49-F238E27FC236}">
              <a16:creationId xmlns:a16="http://schemas.microsoft.com/office/drawing/2014/main" id="{59BC79D6-8758-470B-9B1A-C9817848F87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04" name="Text Box 203" hidden="1">
          <a:extLst>
            <a:ext uri="{FF2B5EF4-FFF2-40B4-BE49-F238E27FC236}">
              <a16:creationId xmlns:a16="http://schemas.microsoft.com/office/drawing/2014/main" id="{6533B405-4875-4860-8071-7F942670DEC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05" name="Text Box 204" hidden="1">
          <a:extLst>
            <a:ext uri="{FF2B5EF4-FFF2-40B4-BE49-F238E27FC236}">
              <a16:creationId xmlns:a16="http://schemas.microsoft.com/office/drawing/2014/main" id="{42E7385D-B54D-4A24-89A7-04CCDDDAE64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06" name="Text Box 205" hidden="1">
          <a:extLst>
            <a:ext uri="{FF2B5EF4-FFF2-40B4-BE49-F238E27FC236}">
              <a16:creationId xmlns:a16="http://schemas.microsoft.com/office/drawing/2014/main" id="{21C891C5-A717-4D7B-ABE4-DD578D51612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07" name="Text Box 206" hidden="1">
          <a:extLst>
            <a:ext uri="{FF2B5EF4-FFF2-40B4-BE49-F238E27FC236}">
              <a16:creationId xmlns:a16="http://schemas.microsoft.com/office/drawing/2014/main" id="{7E51920C-08FE-49D3-98C7-1DE3923EDDD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08" name="Text Box 207" hidden="1">
          <a:extLst>
            <a:ext uri="{FF2B5EF4-FFF2-40B4-BE49-F238E27FC236}">
              <a16:creationId xmlns:a16="http://schemas.microsoft.com/office/drawing/2014/main" id="{D3BF5984-16EA-4944-A824-5A19BD2CFC9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09" name="Text Box 208" hidden="1">
          <a:extLst>
            <a:ext uri="{FF2B5EF4-FFF2-40B4-BE49-F238E27FC236}">
              <a16:creationId xmlns:a16="http://schemas.microsoft.com/office/drawing/2014/main" id="{F8FB0252-FCAC-4E6C-97AE-9BC4E66EF86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10" name="Text Box 209" hidden="1">
          <a:extLst>
            <a:ext uri="{FF2B5EF4-FFF2-40B4-BE49-F238E27FC236}">
              <a16:creationId xmlns:a16="http://schemas.microsoft.com/office/drawing/2014/main" id="{A311A27F-2325-4DB1-B5C3-54E61C9CDCA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11" name="Text Box 210" hidden="1">
          <a:extLst>
            <a:ext uri="{FF2B5EF4-FFF2-40B4-BE49-F238E27FC236}">
              <a16:creationId xmlns:a16="http://schemas.microsoft.com/office/drawing/2014/main" id="{7E1C5C33-1D85-4444-B8E2-F24EE561364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12" name="Text Box 211" hidden="1">
          <a:extLst>
            <a:ext uri="{FF2B5EF4-FFF2-40B4-BE49-F238E27FC236}">
              <a16:creationId xmlns:a16="http://schemas.microsoft.com/office/drawing/2014/main" id="{45316470-577B-49E5-B9F9-0B5A2092B50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13" name="Text Box 212" hidden="1">
          <a:extLst>
            <a:ext uri="{FF2B5EF4-FFF2-40B4-BE49-F238E27FC236}">
              <a16:creationId xmlns:a16="http://schemas.microsoft.com/office/drawing/2014/main" id="{2B2AC0EB-0EF3-430B-871E-9D59907E249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14" name="Text Box 213" hidden="1">
          <a:extLst>
            <a:ext uri="{FF2B5EF4-FFF2-40B4-BE49-F238E27FC236}">
              <a16:creationId xmlns:a16="http://schemas.microsoft.com/office/drawing/2014/main" id="{3742DFAF-082B-4F9E-A15E-CFC24A46754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15" name="Text Box 214" hidden="1">
          <a:extLst>
            <a:ext uri="{FF2B5EF4-FFF2-40B4-BE49-F238E27FC236}">
              <a16:creationId xmlns:a16="http://schemas.microsoft.com/office/drawing/2014/main" id="{9F02CC01-F0C4-4A24-8502-FCC91D0C88E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16" name="Text Box 215" hidden="1">
          <a:extLst>
            <a:ext uri="{FF2B5EF4-FFF2-40B4-BE49-F238E27FC236}">
              <a16:creationId xmlns:a16="http://schemas.microsoft.com/office/drawing/2014/main" id="{E196EEFF-133E-4370-9838-A2E197F367D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17" name="Text Box 216" hidden="1">
          <a:extLst>
            <a:ext uri="{FF2B5EF4-FFF2-40B4-BE49-F238E27FC236}">
              <a16:creationId xmlns:a16="http://schemas.microsoft.com/office/drawing/2014/main" id="{B41DB90F-21F4-4553-914C-1E08080FD61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18" name="Text Box 217" hidden="1">
          <a:extLst>
            <a:ext uri="{FF2B5EF4-FFF2-40B4-BE49-F238E27FC236}">
              <a16:creationId xmlns:a16="http://schemas.microsoft.com/office/drawing/2014/main" id="{64917A92-C393-49A1-BD1C-B7E71C45406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19" name="Text Box 218" hidden="1">
          <a:extLst>
            <a:ext uri="{FF2B5EF4-FFF2-40B4-BE49-F238E27FC236}">
              <a16:creationId xmlns:a16="http://schemas.microsoft.com/office/drawing/2014/main" id="{99A50656-6CBF-4571-A793-9C6E9C73F9B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20" name="Text Box 219" hidden="1">
          <a:extLst>
            <a:ext uri="{FF2B5EF4-FFF2-40B4-BE49-F238E27FC236}">
              <a16:creationId xmlns:a16="http://schemas.microsoft.com/office/drawing/2014/main" id="{BDAABDEE-3ED9-4C44-8717-CCA0E4099DB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21" name="Text Box 220" hidden="1">
          <a:extLst>
            <a:ext uri="{FF2B5EF4-FFF2-40B4-BE49-F238E27FC236}">
              <a16:creationId xmlns:a16="http://schemas.microsoft.com/office/drawing/2014/main" id="{81B9A844-E43E-42DA-B984-1F6A0161D36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22" name="Text Box 221" hidden="1">
          <a:extLst>
            <a:ext uri="{FF2B5EF4-FFF2-40B4-BE49-F238E27FC236}">
              <a16:creationId xmlns:a16="http://schemas.microsoft.com/office/drawing/2014/main" id="{A27323A5-E6B4-4D2C-B66A-CAD8B3AC9FC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23" name="Text Box 222" hidden="1">
          <a:extLst>
            <a:ext uri="{FF2B5EF4-FFF2-40B4-BE49-F238E27FC236}">
              <a16:creationId xmlns:a16="http://schemas.microsoft.com/office/drawing/2014/main" id="{DFF915FF-C0EC-4DCD-B8E0-FB702262453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24" name="Text Box 223" hidden="1">
          <a:extLst>
            <a:ext uri="{FF2B5EF4-FFF2-40B4-BE49-F238E27FC236}">
              <a16:creationId xmlns:a16="http://schemas.microsoft.com/office/drawing/2014/main" id="{9A6F4F18-7A5A-4C6C-B9E9-FAC30441A94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25" name="Text Box 224" hidden="1">
          <a:extLst>
            <a:ext uri="{FF2B5EF4-FFF2-40B4-BE49-F238E27FC236}">
              <a16:creationId xmlns:a16="http://schemas.microsoft.com/office/drawing/2014/main" id="{2FC95527-8B16-4603-A8C9-99EDC9C3F59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26" name="Text Box 225" hidden="1">
          <a:extLst>
            <a:ext uri="{FF2B5EF4-FFF2-40B4-BE49-F238E27FC236}">
              <a16:creationId xmlns:a16="http://schemas.microsoft.com/office/drawing/2014/main" id="{AFB9DF64-8FFF-4833-9495-96AE1153D66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27" name="Text Box 226" hidden="1">
          <a:extLst>
            <a:ext uri="{FF2B5EF4-FFF2-40B4-BE49-F238E27FC236}">
              <a16:creationId xmlns:a16="http://schemas.microsoft.com/office/drawing/2014/main" id="{DF37B581-90C2-407D-9B0C-C314FA70C11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28" name="Text Box 227" hidden="1">
          <a:extLst>
            <a:ext uri="{FF2B5EF4-FFF2-40B4-BE49-F238E27FC236}">
              <a16:creationId xmlns:a16="http://schemas.microsoft.com/office/drawing/2014/main" id="{1B7048E3-3324-4B7E-BDD9-E0538F68159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29" name="Text Box 228" hidden="1">
          <a:extLst>
            <a:ext uri="{FF2B5EF4-FFF2-40B4-BE49-F238E27FC236}">
              <a16:creationId xmlns:a16="http://schemas.microsoft.com/office/drawing/2014/main" id="{EFCAA9B9-BAEE-48CE-912D-406DCEB4B21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30" name="Text Box 229" hidden="1">
          <a:extLst>
            <a:ext uri="{FF2B5EF4-FFF2-40B4-BE49-F238E27FC236}">
              <a16:creationId xmlns:a16="http://schemas.microsoft.com/office/drawing/2014/main" id="{57D96399-3C98-4F8F-AAA2-938F1423217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31" name="Text Box 230" hidden="1">
          <a:extLst>
            <a:ext uri="{FF2B5EF4-FFF2-40B4-BE49-F238E27FC236}">
              <a16:creationId xmlns:a16="http://schemas.microsoft.com/office/drawing/2014/main" id="{160974C1-373C-4954-8997-C1697D70115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32" name="Text Box 231" hidden="1">
          <a:extLst>
            <a:ext uri="{FF2B5EF4-FFF2-40B4-BE49-F238E27FC236}">
              <a16:creationId xmlns:a16="http://schemas.microsoft.com/office/drawing/2014/main" id="{5500A0B2-4EE3-4439-BCEF-38D8962B951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33" name="Text Box 232" hidden="1">
          <a:extLst>
            <a:ext uri="{FF2B5EF4-FFF2-40B4-BE49-F238E27FC236}">
              <a16:creationId xmlns:a16="http://schemas.microsoft.com/office/drawing/2014/main" id="{F05949C2-D78E-434A-AED0-6F6F916A880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34" name="Text Box 233" hidden="1">
          <a:extLst>
            <a:ext uri="{FF2B5EF4-FFF2-40B4-BE49-F238E27FC236}">
              <a16:creationId xmlns:a16="http://schemas.microsoft.com/office/drawing/2014/main" id="{72F63DA2-81B9-4022-B6E6-3212BD71FD5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35" name="Text Box 234" hidden="1">
          <a:extLst>
            <a:ext uri="{FF2B5EF4-FFF2-40B4-BE49-F238E27FC236}">
              <a16:creationId xmlns:a16="http://schemas.microsoft.com/office/drawing/2014/main" id="{292D4C07-02E8-4A20-AED5-21042BBE2BA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36" name="Text Box 235" hidden="1">
          <a:extLst>
            <a:ext uri="{FF2B5EF4-FFF2-40B4-BE49-F238E27FC236}">
              <a16:creationId xmlns:a16="http://schemas.microsoft.com/office/drawing/2014/main" id="{757802A0-E0EC-4EF1-BC8C-6688D6A04A6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37" name="Text Box 236" hidden="1">
          <a:extLst>
            <a:ext uri="{FF2B5EF4-FFF2-40B4-BE49-F238E27FC236}">
              <a16:creationId xmlns:a16="http://schemas.microsoft.com/office/drawing/2014/main" id="{82581523-6217-4DC4-989A-4BCFBB5C5A1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38" name="Text Box 237" hidden="1">
          <a:extLst>
            <a:ext uri="{FF2B5EF4-FFF2-40B4-BE49-F238E27FC236}">
              <a16:creationId xmlns:a16="http://schemas.microsoft.com/office/drawing/2014/main" id="{40DAB50E-3010-45E0-802D-4E06D4A5501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39" name="Text Box 238" hidden="1">
          <a:extLst>
            <a:ext uri="{FF2B5EF4-FFF2-40B4-BE49-F238E27FC236}">
              <a16:creationId xmlns:a16="http://schemas.microsoft.com/office/drawing/2014/main" id="{FC4BDB91-1CF2-4479-BF38-8FCF2FCC712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40" name="Text Box 239" hidden="1">
          <a:extLst>
            <a:ext uri="{FF2B5EF4-FFF2-40B4-BE49-F238E27FC236}">
              <a16:creationId xmlns:a16="http://schemas.microsoft.com/office/drawing/2014/main" id="{3AFBCACA-7AEA-445B-A7B6-65CE0ECFB2A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41" name="Text Box 240" hidden="1">
          <a:extLst>
            <a:ext uri="{FF2B5EF4-FFF2-40B4-BE49-F238E27FC236}">
              <a16:creationId xmlns:a16="http://schemas.microsoft.com/office/drawing/2014/main" id="{97368986-2900-4F04-81A7-6EDB9229B83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42" name="Text Box 241" hidden="1">
          <a:extLst>
            <a:ext uri="{FF2B5EF4-FFF2-40B4-BE49-F238E27FC236}">
              <a16:creationId xmlns:a16="http://schemas.microsoft.com/office/drawing/2014/main" id="{D22ED466-7D56-43CA-93A3-27EDB8ED39B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43" name="Text Box 242" hidden="1">
          <a:extLst>
            <a:ext uri="{FF2B5EF4-FFF2-40B4-BE49-F238E27FC236}">
              <a16:creationId xmlns:a16="http://schemas.microsoft.com/office/drawing/2014/main" id="{5DB5DC03-43EA-4266-9F9A-05358E37C4F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44" name="Text Box 243" hidden="1">
          <a:extLst>
            <a:ext uri="{FF2B5EF4-FFF2-40B4-BE49-F238E27FC236}">
              <a16:creationId xmlns:a16="http://schemas.microsoft.com/office/drawing/2014/main" id="{F10D9D3D-1D8B-40DD-96D4-7FD5D1137E8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45" name="Text Box 244" hidden="1">
          <a:extLst>
            <a:ext uri="{FF2B5EF4-FFF2-40B4-BE49-F238E27FC236}">
              <a16:creationId xmlns:a16="http://schemas.microsoft.com/office/drawing/2014/main" id="{8BE369E3-8BD0-4BCA-8003-CF2897FD980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46" name="Text Box 245" hidden="1">
          <a:extLst>
            <a:ext uri="{FF2B5EF4-FFF2-40B4-BE49-F238E27FC236}">
              <a16:creationId xmlns:a16="http://schemas.microsoft.com/office/drawing/2014/main" id="{117684CB-409C-4319-B7B8-5F8D6A8D0CC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47" name="Text Box 246" hidden="1">
          <a:extLst>
            <a:ext uri="{FF2B5EF4-FFF2-40B4-BE49-F238E27FC236}">
              <a16:creationId xmlns:a16="http://schemas.microsoft.com/office/drawing/2014/main" id="{1DB41C87-0D6D-412E-A9A2-504F945CBE5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48" name="Text Box 247" hidden="1">
          <a:extLst>
            <a:ext uri="{FF2B5EF4-FFF2-40B4-BE49-F238E27FC236}">
              <a16:creationId xmlns:a16="http://schemas.microsoft.com/office/drawing/2014/main" id="{374433DD-F9DA-4600-9F6C-7423E20BBD9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49" name="Text Box 248" hidden="1">
          <a:extLst>
            <a:ext uri="{FF2B5EF4-FFF2-40B4-BE49-F238E27FC236}">
              <a16:creationId xmlns:a16="http://schemas.microsoft.com/office/drawing/2014/main" id="{FBF216AA-A121-423C-A08D-6C114E3CD7D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50" name="Text Box 249" hidden="1">
          <a:extLst>
            <a:ext uri="{FF2B5EF4-FFF2-40B4-BE49-F238E27FC236}">
              <a16:creationId xmlns:a16="http://schemas.microsoft.com/office/drawing/2014/main" id="{6CF95F88-A103-45B1-8B49-FE4DD60D662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51" name="Text Box 250" hidden="1">
          <a:extLst>
            <a:ext uri="{FF2B5EF4-FFF2-40B4-BE49-F238E27FC236}">
              <a16:creationId xmlns:a16="http://schemas.microsoft.com/office/drawing/2014/main" id="{5B19F699-B417-470F-897E-01CBFD537C7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52" name="Text Box 251" hidden="1">
          <a:extLst>
            <a:ext uri="{FF2B5EF4-FFF2-40B4-BE49-F238E27FC236}">
              <a16:creationId xmlns:a16="http://schemas.microsoft.com/office/drawing/2014/main" id="{35DCFCE2-31AC-4C77-B35F-49216D5B582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53" name="Text Box 252" hidden="1">
          <a:extLst>
            <a:ext uri="{FF2B5EF4-FFF2-40B4-BE49-F238E27FC236}">
              <a16:creationId xmlns:a16="http://schemas.microsoft.com/office/drawing/2014/main" id="{00D57883-96B0-4ACE-AAE4-2EA2D8A14EE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54" name="Text Box 253" hidden="1">
          <a:extLst>
            <a:ext uri="{FF2B5EF4-FFF2-40B4-BE49-F238E27FC236}">
              <a16:creationId xmlns:a16="http://schemas.microsoft.com/office/drawing/2014/main" id="{27AB6A90-C7A8-4F54-9B6C-18DB6596BB9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55" name="Text Box 254" hidden="1">
          <a:extLst>
            <a:ext uri="{FF2B5EF4-FFF2-40B4-BE49-F238E27FC236}">
              <a16:creationId xmlns:a16="http://schemas.microsoft.com/office/drawing/2014/main" id="{98C1A2A6-5C20-4F43-8B92-8C4B6031834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56" name="Text Box 255" hidden="1">
          <a:extLst>
            <a:ext uri="{FF2B5EF4-FFF2-40B4-BE49-F238E27FC236}">
              <a16:creationId xmlns:a16="http://schemas.microsoft.com/office/drawing/2014/main" id="{C25157B3-CAA8-4973-BCC1-7231312C3CE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57" name="Text Box 256" hidden="1">
          <a:extLst>
            <a:ext uri="{FF2B5EF4-FFF2-40B4-BE49-F238E27FC236}">
              <a16:creationId xmlns:a16="http://schemas.microsoft.com/office/drawing/2014/main" id="{4189FA59-FF7B-440B-933E-D86838B98F7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58" name="Text Box 257" hidden="1">
          <a:extLst>
            <a:ext uri="{FF2B5EF4-FFF2-40B4-BE49-F238E27FC236}">
              <a16:creationId xmlns:a16="http://schemas.microsoft.com/office/drawing/2014/main" id="{15B8965F-A6CE-4F02-82A2-6665F80BC5F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59" name="Text Box 258" hidden="1">
          <a:extLst>
            <a:ext uri="{FF2B5EF4-FFF2-40B4-BE49-F238E27FC236}">
              <a16:creationId xmlns:a16="http://schemas.microsoft.com/office/drawing/2014/main" id="{B20C3683-E681-4851-AD79-9DD2C3A58B9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60" name="Text Box 259" hidden="1">
          <a:extLst>
            <a:ext uri="{FF2B5EF4-FFF2-40B4-BE49-F238E27FC236}">
              <a16:creationId xmlns:a16="http://schemas.microsoft.com/office/drawing/2014/main" id="{420A23F2-93B2-40BC-911C-319912444A8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61" name="Text Box 260" hidden="1">
          <a:extLst>
            <a:ext uri="{FF2B5EF4-FFF2-40B4-BE49-F238E27FC236}">
              <a16:creationId xmlns:a16="http://schemas.microsoft.com/office/drawing/2014/main" id="{413E7BFC-09CB-4380-B3D1-0E2A4BB5067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62" name="Text Box 261" hidden="1">
          <a:extLst>
            <a:ext uri="{FF2B5EF4-FFF2-40B4-BE49-F238E27FC236}">
              <a16:creationId xmlns:a16="http://schemas.microsoft.com/office/drawing/2014/main" id="{0467C3D6-2E81-4660-835A-F891316CE29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63" name="Text Box 262" hidden="1">
          <a:extLst>
            <a:ext uri="{FF2B5EF4-FFF2-40B4-BE49-F238E27FC236}">
              <a16:creationId xmlns:a16="http://schemas.microsoft.com/office/drawing/2014/main" id="{D72625B5-5B3F-44C8-9CE8-84CE6F9F7E7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64" name="Text Box 263" hidden="1">
          <a:extLst>
            <a:ext uri="{FF2B5EF4-FFF2-40B4-BE49-F238E27FC236}">
              <a16:creationId xmlns:a16="http://schemas.microsoft.com/office/drawing/2014/main" id="{E5A4460A-32AE-4682-AB48-3DFE0E57308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65" name="Text Box 264" hidden="1">
          <a:extLst>
            <a:ext uri="{FF2B5EF4-FFF2-40B4-BE49-F238E27FC236}">
              <a16:creationId xmlns:a16="http://schemas.microsoft.com/office/drawing/2014/main" id="{3A2D1E48-3EC0-47BB-8CF3-B49CCD97ECB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66" name="Text Box 265" hidden="1">
          <a:extLst>
            <a:ext uri="{FF2B5EF4-FFF2-40B4-BE49-F238E27FC236}">
              <a16:creationId xmlns:a16="http://schemas.microsoft.com/office/drawing/2014/main" id="{5719B0BD-1F31-42AD-A2D8-FC8163C4ACF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67" name="Text Box 266" hidden="1">
          <a:extLst>
            <a:ext uri="{FF2B5EF4-FFF2-40B4-BE49-F238E27FC236}">
              <a16:creationId xmlns:a16="http://schemas.microsoft.com/office/drawing/2014/main" id="{2CA290D1-E032-40F2-A583-8589E367A2D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68" name="Text Box 267" hidden="1">
          <a:extLst>
            <a:ext uri="{FF2B5EF4-FFF2-40B4-BE49-F238E27FC236}">
              <a16:creationId xmlns:a16="http://schemas.microsoft.com/office/drawing/2014/main" id="{773A61FD-3318-474B-8447-10A455595D3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69" name="Text Box 268" hidden="1">
          <a:extLst>
            <a:ext uri="{FF2B5EF4-FFF2-40B4-BE49-F238E27FC236}">
              <a16:creationId xmlns:a16="http://schemas.microsoft.com/office/drawing/2014/main" id="{D8870717-AD97-4290-AEB4-89642ADD9A0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70" name="Text Box 269" hidden="1">
          <a:extLst>
            <a:ext uri="{FF2B5EF4-FFF2-40B4-BE49-F238E27FC236}">
              <a16:creationId xmlns:a16="http://schemas.microsoft.com/office/drawing/2014/main" id="{B42BFE44-4E71-444A-A117-F5B180DBAF4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71" name="Text Box 270" hidden="1">
          <a:extLst>
            <a:ext uri="{FF2B5EF4-FFF2-40B4-BE49-F238E27FC236}">
              <a16:creationId xmlns:a16="http://schemas.microsoft.com/office/drawing/2014/main" id="{F548799F-65C8-4880-A0C3-BD733A00F1F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72" name="Text Box 271" hidden="1">
          <a:extLst>
            <a:ext uri="{FF2B5EF4-FFF2-40B4-BE49-F238E27FC236}">
              <a16:creationId xmlns:a16="http://schemas.microsoft.com/office/drawing/2014/main" id="{36EB64E4-4EAE-4C4C-AC18-C40C3347BFE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73" name="Text Box 272" hidden="1">
          <a:extLst>
            <a:ext uri="{FF2B5EF4-FFF2-40B4-BE49-F238E27FC236}">
              <a16:creationId xmlns:a16="http://schemas.microsoft.com/office/drawing/2014/main" id="{12842C69-50BF-44D2-8BFF-EF7AAF0B98C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74" name="Text Box 273" hidden="1">
          <a:extLst>
            <a:ext uri="{FF2B5EF4-FFF2-40B4-BE49-F238E27FC236}">
              <a16:creationId xmlns:a16="http://schemas.microsoft.com/office/drawing/2014/main" id="{E157A2F6-0A18-4BB3-A83A-0EAE1149FB0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75" name="Text Box 274" hidden="1">
          <a:extLst>
            <a:ext uri="{FF2B5EF4-FFF2-40B4-BE49-F238E27FC236}">
              <a16:creationId xmlns:a16="http://schemas.microsoft.com/office/drawing/2014/main" id="{2B6C5771-9401-4759-ACA9-384603EFE4B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76" name="Text Box 275" hidden="1">
          <a:extLst>
            <a:ext uri="{FF2B5EF4-FFF2-40B4-BE49-F238E27FC236}">
              <a16:creationId xmlns:a16="http://schemas.microsoft.com/office/drawing/2014/main" id="{D4DBAC23-7F50-4B59-ADF1-51EE622932A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77" name="Text Box 276" hidden="1">
          <a:extLst>
            <a:ext uri="{FF2B5EF4-FFF2-40B4-BE49-F238E27FC236}">
              <a16:creationId xmlns:a16="http://schemas.microsoft.com/office/drawing/2014/main" id="{868197EE-8E17-446B-8535-F062E4FCBE3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78" name="Text Box 277" hidden="1">
          <a:extLst>
            <a:ext uri="{FF2B5EF4-FFF2-40B4-BE49-F238E27FC236}">
              <a16:creationId xmlns:a16="http://schemas.microsoft.com/office/drawing/2014/main" id="{E0CC1435-C44E-428B-8F6F-0D5286B6EB0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79" name="Text Box 278" hidden="1">
          <a:extLst>
            <a:ext uri="{FF2B5EF4-FFF2-40B4-BE49-F238E27FC236}">
              <a16:creationId xmlns:a16="http://schemas.microsoft.com/office/drawing/2014/main" id="{2525B2E1-FAFD-4E67-9800-09D8BE2DC8F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80" name="Text Box 279" hidden="1">
          <a:extLst>
            <a:ext uri="{FF2B5EF4-FFF2-40B4-BE49-F238E27FC236}">
              <a16:creationId xmlns:a16="http://schemas.microsoft.com/office/drawing/2014/main" id="{5B9587E2-F3CD-4DFF-BA1E-9F320F92C34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81" name="Text Box 280" hidden="1">
          <a:extLst>
            <a:ext uri="{FF2B5EF4-FFF2-40B4-BE49-F238E27FC236}">
              <a16:creationId xmlns:a16="http://schemas.microsoft.com/office/drawing/2014/main" id="{8E5CB26D-7866-42BD-9753-5E13AE1DB62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82" name="Text Box 281" hidden="1">
          <a:extLst>
            <a:ext uri="{FF2B5EF4-FFF2-40B4-BE49-F238E27FC236}">
              <a16:creationId xmlns:a16="http://schemas.microsoft.com/office/drawing/2014/main" id="{F649B9BC-D62B-4837-9FDB-8ACB712D0D9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83" name="Text Box 282" hidden="1">
          <a:extLst>
            <a:ext uri="{FF2B5EF4-FFF2-40B4-BE49-F238E27FC236}">
              <a16:creationId xmlns:a16="http://schemas.microsoft.com/office/drawing/2014/main" id="{60D1ADB5-4353-4397-B467-2AD9DDA13C3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84" name="Text Box 283" hidden="1">
          <a:extLst>
            <a:ext uri="{FF2B5EF4-FFF2-40B4-BE49-F238E27FC236}">
              <a16:creationId xmlns:a16="http://schemas.microsoft.com/office/drawing/2014/main" id="{422FC801-BA35-4C64-B796-F63E8735DD2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85" name="Text Box 284" hidden="1">
          <a:extLst>
            <a:ext uri="{FF2B5EF4-FFF2-40B4-BE49-F238E27FC236}">
              <a16:creationId xmlns:a16="http://schemas.microsoft.com/office/drawing/2014/main" id="{CD6CE168-D804-4612-9887-7F864704716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86" name="Text Box 285" hidden="1">
          <a:extLst>
            <a:ext uri="{FF2B5EF4-FFF2-40B4-BE49-F238E27FC236}">
              <a16:creationId xmlns:a16="http://schemas.microsoft.com/office/drawing/2014/main" id="{9C3E2744-575D-4585-B3AC-5FEECABFECA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87" name="Text Box 286" hidden="1">
          <a:extLst>
            <a:ext uri="{FF2B5EF4-FFF2-40B4-BE49-F238E27FC236}">
              <a16:creationId xmlns:a16="http://schemas.microsoft.com/office/drawing/2014/main" id="{8DAA71AE-42F7-4E31-B0AC-F76B32BB7DD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88" name="Text Box 287" hidden="1">
          <a:extLst>
            <a:ext uri="{FF2B5EF4-FFF2-40B4-BE49-F238E27FC236}">
              <a16:creationId xmlns:a16="http://schemas.microsoft.com/office/drawing/2014/main" id="{12DE5B4C-34D5-488C-AC6F-57CD687D5E4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89" name="Text Box 288" hidden="1">
          <a:extLst>
            <a:ext uri="{FF2B5EF4-FFF2-40B4-BE49-F238E27FC236}">
              <a16:creationId xmlns:a16="http://schemas.microsoft.com/office/drawing/2014/main" id="{53D5871F-B1A7-4762-8DBD-175B717039E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90" name="Text Box 289" hidden="1">
          <a:extLst>
            <a:ext uri="{FF2B5EF4-FFF2-40B4-BE49-F238E27FC236}">
              <a16:creationId xmlns:a16="http://schemas.microsoft.com/office/drawing/2014/main" id="{0B9876D6-421F-4C28-8CDC-54465DBC917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91" name="Text Box 290" hidden="1">
          <a:extLst>
            <a:ext uri="{FF2B5EF4-FFF2-40B4-BE49-F238E27FC236}">
              <a16:creationId xmlns:a16="http://schemas.microsoft.com/office/drawing/2014/main" id="{7D6C125C-3463-4F76-A27E-888332371E1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92" name="Text Box 291" hidden="1">
          <a:extLst>
            <a:ext uri="{FF2B5EF4-FFF2-40B4-BE49-F238E27FC236}">
              <a16:creationId xmlns:a16="http://schemas.microsoft.com/office/drawing/2014/main" id="{B9FB3EA8-F8CA-4D78-8989-C23B4179BDB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93" name="Text Box 292" hidden="1">
          <a:extLst>
            <a:ext uri="{FF2B5EF4-FFF2-40B4-BE49-F238E27FC236}">
              <a16:creationId xmlns:a16="http://schemas.microsoft.com/office/drawing/2014/main" id="{443A6F50-50F1-4926-B68D-14DE2AB0E55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94" name="Text Box 293" hidden="1">
          <a:extLst>
            <a:ext uri="{FF2B5EF4-FFF2-40B4-BE49-F238E27FC236}">
              <a16:creationId xmlns:a16="http://schemas.microsoft.com/office/drawing/2014/main" id="{2B5D9A21-F07E-4F53-98DF-716D4B2FC57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95" name="Text Box 294" hidden="1">
          <a:extLst>
            <a:ext uri="{FF2B5EF4-FFF2-40B4-BE49-F238E27FC236}">
              <a16:creationId xmlns:a16="http://schemas.microsoft.com/office/drawing/2014/main" id="{D84C685E-5657-4AED-8540-A24B1BEF108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96" name="Text Box 295" hidden="1">
          <a:extLst>
            <a:ext uri="{FF2B5EF4-FFF2-40B4-BE49-F238E27FC236}">
              <a16:creationId xmlns:a16="http://schemas.microsoft.com/office/drawing/2014/main" id="{A324ADB8-E29D-450D-AF91-FBEC2F4C4E1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97" name="Text Box 296" hidden="1">
          <a:extLst>
            <a:ext uri="{FF2B5EF4-FFF2-40B4-BE49-F238E27FC236}">
              <a16:creationId xmlns:a16="http://schemas.microsoft.com/office/drawing/2014/main" id="{4FB7E470-FDBC-46DA-A02A-0F6F9766686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98" name="Text Box 297" hidden="1">
          <a:extLst>
            <a:ext uri="{FF2B5EF4-FFF2-40B4-BE49-F238E27FC236}">
              <a16:creationId xmlns:a16="http://schemas.microsoft.com/office/drawing/2014/main" id="{FA97E6E8-336D-45F4-AA05-80D87CEF74A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99" name="Text Box 298" hidden="1">
          <a:extLst>
            <a:ext uri="{FF2B5EF4-FFF2-40B4-BE49-F238E27FC236}">
              <a16:creationId xmlns:a16="http://schemas.microsoft.com/office/drawing/2014/main" id="{2B04BDC7-0E6F-4007-B774-75B1BADD478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00" name="Text Box 299" hidden="1">
          <a:extLst>
            <a:ext uri="{FF2B5EF4-FFF2-40B4-BE49-F238E27FC236}">
              <a16:creationId xmlns:a16="http://schemas.microsoft.com/office/drawing/2014/main" id="{CC1D1514-D1CB-49FC-B82A-95C55A453F4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01" name="Text Box 300" hidden="1">
          <a:extLst>
            <a:ext uri="{FF2B5EF4-FFF2-40B4-BE49-F238E27FC236}">
              <a16:creationId xmlns:a16="http://schemas.microsoft.com/office/drawing/2014/main" id="{B42D1965-508C-4CFB-B2AC-B1553F6A4C6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02" name="Text Box 301" hidden="1">
          <a:extLst>
            <a:ext uri="{FF2B5EF4-FFF2-40B4-BE49-F238E27FC236}">
              <a16:creationId xmlns:a16="http://schemas.microsoft.com/office/drawing/2014/main" id="{9FB36FAF-32D3-4334-842E-7CB42C7E016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03" name="Text Box 302" hidden="1">
          <a:extLst>
            <a:ext uri="{FF2B5EF4-FFF2-40B4-BE49-F238E27FC236}">
              <a16:creationId xmlns:a16="http://schemas.microsoft.com/office/drawing/2014/main" id="{097DBE57-19F9-4349-9740-54B78C3A01A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04" name="Text Box 303" hidden="1">
          <a:extLst>
            <a:ext uri="{FF2B5EF4-FFF2-40B4-BE49-F238E27FC236}">
              <a16:creationId xmlns:a16="http://schemas.microsoft.com/office/drawing/2014/main" id="{FB8BC5A6-1986-4660-8B5B-4B17EA0F6E7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05" name="Text Box 304" hidden="1">
          <a:extLst>
            <a:ext uri="{FF2B5EF4-FFF2-40B4-BE49-F238E27FC236}">
              <a16:creationId xmlns:a16="http://schemas.microsoft.com/office/drawing/2014/main" id="{B0295F14-81DB-4BA5-878C-CE18E8D46A8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06" name="Text Box 305" hidden="1">
          <a:extLst>
            <a:ext uri="{FF2B5EF4-FFF2-40B4-BE49-F238E27FC236}">
              <a16:creationId xmlns:a16="http://schemas.microsoft.com/office/drawing/2014/main" id="{6AA9707B-9816-4B58-A3DF-7F642B075E9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07" name="Text Box 306" hidden="1">
          <a:extLst>
            <a:ext uri="{FF2B5EF4-FFF2-40B4-BE49-F238E27FC236}">
              <a16:creationId xmlns:a16="http://schemas.microsoft.com/office/drawing/2014/main" id="{CFCE6BCE-F42E-4B9D-81A5-41F2BE1FF7A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08" name="Text Box 307" hidden="1">
          <a:extLst>
            <a:ext uri="{FF2B5EF4-FFF2-40B4-BE49-F238E27FC236}">
              <a16:creationId xmlns:a16="http://schemas.microsoft.com/office/drawing/2014/main" id="{B96CDD84-BBD6-4A6C-85EF-33D347FB077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09" name="Text Box 308" hidden="1">
          <a:extLst>
            <a:ext uri="{FF2B5EF4-FFF2-40B4-BE49-F238E27FC236}">
              <a16:creationId xmlns:a16="http://schemas.microsoft.com/office/drawing/2014/main" id="{8F8A7694-9D33-4837-BDDB-D6A15AFEC77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10" name="Text Box 309" hidden="1">
          <a:extLst>
            <a:ext uri="{FF2B5EF4-FFF2-40B4-BE49-F238E27FC236}">
              <a16:creationId xmlns:a16="http://schemas.microsoft.com/office/drawing/2014/main" id="{65CF7569-35A5-4206-8B4D-D619B2F52DC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11" name="Text Box 310" hidden="1">
          <a:extLst>
            <a:ext uri="{FF2B5EF4-FFF2-40B4-BE49-F238E27FC236}">
              <a16:creationId xmlns:a16="http://schemas.microsoft.com/office/drawing/2014/main" id="{7269527D-3089-40A8-B5DA-38F1F9E51D6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12" name="Text Box 311" hidden="1">
          <a:extLst>
            <a:ext uri="{FF2B5EF4-FFF2-40B4-BE49-F238E27FC236}">
              <a16:creationId xmlns:a16="http://schemas.microsoft.com/office/drawing/2014/main" id="{C50D5BEB-8B3F-4F84-A6CE-C7AEF61D7CF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13" name="Text Box 312" hidden="1">
          <a:extLst>
            <a:ext uri="{FF2B5EF4-FFF2-40B4-BE49-F238E27FC236}">
              <a16:creationId xmlns:a16="http://schemas.microsoft.com/office/drawing/2014/main" id="{880325CB-0EAA-4668-8B83-D56452C4A8F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14" name="Text Box 313" hidden="1">
          <a:extLst>
            <a:ext uri="{FF2B5EF4-FFF2-40B4-BE49-F238E27FC236}">
              <a16:creationId xmlns:a16="http://schemas.microsoft.com/office/drawing/2014/main" id="{62B5C135-7ABB-492F-BC1A-F177F32F903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15" name="Text Box 314" hidden="1">
          <a:extLst>
            <a:ext uri="{FF2B5EF4-FFF2-40B4-BE49-F238E27FC236}">
              <a16:creationId xmlns:a16="http://schemas.microsoft.com/office/drawing/2014/main" id="{872702DB-9B3F-41DD-9A44-0374C819DA2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16" name="Text Box 315" hidden="1">
          <a:extLst>
            <a:ext uri="{FF2B5EF4-FFF2-40B4-BE49-F238E27FC236}">
              <a16:creationId xmlns:a16="http://schemas.microsoft.com/office/drawing/2014/main" id="{93BA656F-56FC-4003-ADFE-9B671C7B1DF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17" name="Text Box 316" hidden="1">
          <a:extLst>
            <a:ext uri="{FF2B5EF4-FFF2-40B4-BE49-F238E27FC236}">
              <a16:creationId xmlns:a16="http://schemas.microsoft.com/office/drawing/2014/main" id="{C877327E-B738-4FA8-A6D5-447D273E413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18" name="Text Box 317" hidden="1">
          <a:extLst>
            <a:ext uri="{FF2B5EF4-FFF2-40B4-BE49-F238E27FC236}">
              <a16:creationId xmlns:a16="http://schemas.microsoft.com/office/drawing/2014/main" id="{4D635307-CCEB-4F97-B44B-85DFCA62487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19" name="Text Box 318" hidden="1">
          <a:extLst>
            <a:ext uri="{FF2B5EF4-FFF2-40B4-BE49-F238E27FC236}">
              <a16:creationId xmlns:a16="http://schemas.microsoft.com/office/drawing/2014/main" id="{D3B8D0C4-27AB-4C50-99B6-395E62E37DA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20" name="Text Box 319" hidden="1">
          <a:extLst>
            <a:ext uri="{FF2B5EF4-FFF2-40B4-BE49-F238E27FC236}">
              <a16:creationId xmlns:a16="http://schemas.microsoft.com/office/drawing/2014/main" id="{322A497E-DCAA-42E2-A88E-D0BD37C43C3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21" name="Text Box 320" hidden="1">
          <a:extLst>
            <a:ext uri="{FF2B5EF4-FFF2-40B4-BE49-F238E27FC236}">
              <a16:creationId xmlns:a16="http://schemas.microsoft.com/office/drawing/2014/main" id="{8F77638A-8F4B-468F-9BFD-DEA34E683AF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22" name="Text Box 321" hidden="1">
          <a:extLst>
            <a:ext uri="{FF2B5EF4-FFF2-40B4-BE49-F238E27FC236}">
              <a16:creationId xmlns:a16="http://schemas.microsoft.com/office/drawing/2014/main" id="{89E620BE-26FA-452C-A3F0-B52D0C61F2A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23" name="Text Box 322" hidden="1">
          <a:extLst>
            <a:ext uri="{FF2B5EF4-FFF2-40B4-BE49-F238E27FC236}">
              <a16:creationId xmlns:a16="http://schemas.microsoft.com/office/drawing/2014/main" id="{FCB2C9A4-1338-462D-95CD-7D1287FA90D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24" name="Text Box 323" hidden="1">
          <a:extLst>
            <a:ext uri="{FF2B5EF4-FFF2-40B4-BE49-F238E27FC236}">
              <a16:creationId xmlns:a16="http://schemas.microsoft.com/office/drawing/2014/main" id="{52A4E563-1F1B-479E-8ED2-A2F0EC967C3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25" name="Text Box 324" hidden="1">
          <a:extLst>
            <a:ext uri="{FF2B5EF4-FFF2-40B4-BE49-F238E27FC236}">
              <a16:creationId xmlns:a16="http://schemas.microsoft.com/office/drawing/2014/main" id="{6316E30F-EE3D-411D-BBE4-02770A28A37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26" name="Text Box 325" hidden="1">
          <a:extLst>
            <a:ext uri="{FF2B5EF4-FFF2-40B4-BE49-F238E27FC236}">
              <a16:creationId xmlns:a16="http://schemas.microsoft.com/office/drawing/2014/main" id="{28837FB6-1A7B-431F-8BC0-220F77ED715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27" name="Text Box 326" hidden="1">
          <a:extLst>
            <a:ext uri="{FF2B5EF4-FFF2-40B4-BE49-F238E27FC236}">
              <a16:creationId xmlns:a16="http://schemas.microsoft.com/office/drawing/2014/main" id="{4324AF8A-41B6-4666-915F-F318536B66F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28" name="Text Box 327" hidden="1">
          <a:extLst>
            <a:ext uri="{FF2B5EF4-FFF2-40B4-BE49-F238E27FC236}">
              <a16:creationId xmlns:a16="http://schemas.microsoft.com/office/drawing/2014/main" id="{B234EB43-1793-4F95-8514-EB6B6F72914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29" name="Text Box 328" hidden="1">
          <a:extLst>
            <a:ext uri="{FF2B5EF4-FFF2-40B4-BE49-F238E27FC236}">
              <a16:creationId xmlns:a16="http://schemas.microsoft.com/office/drawing/2014/main" id="{B760DEA7-B04D-4CE0-8529-D5D44DB27D9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30" name="Text Box 329" hidden="1">
          <a:extLst>
            <a:ext uri="{FF2B5EF4-FFF2-40B4-BE49-F238E27FC236}">
              <a16:creationId xmlns:a16="http://schemas.microsoft.com/office/drawing/2014/main" id="{4ACFC438-3FA7-4063-B6C8-6D8E1712C4A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31" name="Text Box 330" hidden="1">
          <a:extLst>
            <a:ext uri="{FF2B5EF4-FFF2-40B4-BE49-F238E27FC236}">
              <a16:creationId xmlns:a16="http://schemas.microsoft.com/office/drawing/2014/main" id="{1A560C92-2C5A-43BD-BBF4-AE0E012E68B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32" name="Text Box 331" hidden="1">
          <a:extLst>
            <a:ext uri="{FF2B5EF4-FFF2-40B4-BE49-F238E27FC236}">
              <a16:creationId xmlns:a16="http://schemas.microsoft.com/office/drawing/2014/main" id="{FEB8014B-8163-4B6F-9332-4D2785F9AD9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33" name="Text Box 332" hidden="1">
          <a:extLst>
            <a:ext uri="{FF2B5EF4-FFF2-40B4-BE49-F238E27FC236}">
              <a16:creationId xmlns:a16="http://schemas.microsoft.com/office/drawing/2014/main" id="{BEAD9B9C-9F4D-4040-83D3-F2289A2F5AE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34" name="Text Box 333" hidden="1">
          <a:extLst>
            <a:ext uri="{FF2B5EF4-FFF2-40B4-BE49-F238E27FC236}">
              <a16:creationId xmlns:a16="http://schemas.microsoft.com/office/drawing/2014/main" id="{82709271-0FAF-4BF5-9CAE-228B117E792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35" name="Text Box 334" hidden="1">
          <a:extLst>
            <a:ext uri="{FF2B5EF4-FFF2-40B4-BE49-F238E27FC236}">
              <a16:creationId xmlns:a16="http://schemas.microsoft.com/office/drawing/2014/main" id="{60FB2752-15C3-4153-8890-7382FBC89A9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36" name="Text Box 335" hidden="1">
          <a:extLst>
            <a:ext uri="{FF2B5EF4-FFF2-40B4-BE49-F238E27FC236}">
              <a16:creationId xmlns:a16="http://schemas.microsoft.com/office/drawing/2014/main" id="{F904A579-A5B1-4A07-BF05-46BF98B9C03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37" name="Text Box 336" hidden="1">
          <a:extLst>
            <a:ext uri="{FF2B5EF4-FFF2-40B4-BE49-F238E27FC236}">
              <a16:creationId xmlns:a16="http://schemas.microsoft.com/office/drawing/2014/main" id="{BEB95E07-5FCB-46BA-A2EC-61A9A6AB067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38" name="Text Box 337" hidden="1">
          <a:extLst>
            <a:ext uri="{FF2B5EF4-FFF2-40B4-BE49-F238E27FC236}">
              <a16:creationId xmlns:a16="http://schemas.microsoft.com/office/drawing/2014/main" id="{4560DFC3-DA34-4B48-A4CA-36BEFA82E80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39" name="Text Box 338" hidden="1">
          <a:extLst>
            <a:ext uri="{FF2B5EF4-FFF2-40B4-BE49-F238E27FC236}">
              <a16:creationId xmlns:a16="http://schemas.microsoft.com/office/drawing/2014/main" id="{0F8A77B6-58B6-493A-8F01-4366B0B79B3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40" name="Text Box 339" hidden="1">
          <a:extLst>
            <a:ext uri="{FF2B5EF4-FFF2-40B4-BE49-F238E27FC236}">
              <a16:creationId xmlns:a16="http://schemas.microsoft.com/office/drawing/2014/main" id="{37ADDF61-9EFB-425D-82A9-48DAC442B7A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41" name="Text Box 340" hidden="1">
          <a:extLst>
            <a:ext uri="{FF2B5EF4-FFF2-40B4-BE49-F238E27FC236}">
              <a16:creationId xmlns:a16="http://schemas.microsoft.com/office/drawing/2014/main" id="{30D8C2F8-B122-4D98-B1CE-A8959F3D314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42" name="Text Box 341" hidden="1">
          <a:extLst>
            <a:ext uri="{FF2B5EF4-FFF2-40B4-BE49-F238E27FC236}">
              <a16:creationId xmlns:a16="http://schemas.microsoft.com/office/drawing/2014/main" id="{69012E88-E991-4E15-B00D-82486523CD8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43" name="Text Box 342" hidden="1">
          <a:extLst>
            <a:ext uri="{FF2B5EF4-FFF2-40B4-BE49-F238E27FC236}">
              <a16:creationId xmlns:a16="http://schemas.microsoft.com/office/drawing/2014/main" id="{CA696B1C-9395-4001-B5DB-D58F8732CA3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44" name="Text Box 343" hidden="1">
          <a:extLst>
            <a:ext uri="{FF2B5EF4-FFF2-40B4-BE49-F238E27FC236}">
              <a16:creationId xmlns:a16="http://schemas.microsoft.com/office/drawing/2014/main" id="{401815F0-1670-4E21-B44A-C3603B3E599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45" name="Text Box 344" hidden="1">
          <a:extLst>
            <a:ext uri="{FF2B5EF4-FFF2-40B4-BE49-F238E27FC236}">
              <a16:creationId xmlns:a16="http://schemas.microsoft.com/office/drawing/2014/main" id="{A0E1B236-71E0-4CF2-AA09-463C39D6D4E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46" name="Text Box 345" hidden="1">
          <a:extLst>
            <a:ext uri="{FF2B5EF4-FFF2-40B4-BE49-F238E27FC236}">
              <a16:creationId xmlns:a16="http://schemas.microsoft.com/office/drawing/2014/main" id="{7329C3B7-103F-4CF6-8A56-7E882B9DEEB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47" name="Text Box 346" hidden="1">
          <a:extLst>
            <a:ext uri="{FF2B5EF4-FFF2-40B4-BE49-F238E27FC236}">
              <a16:creationId xmlns:a16="http://schemas.microsoft.com/office/drawing/2014/main" id="{2ADE1208-E7C7-4354-AAE1-C160CF00A20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48" name="Text Box 347" hidden="1">
          <a:extLst>
            <a:ext uri="{FF2B5EF4-FFF2-40B4-BE49-F238E27FC236}">
              <a16:creationId xmlns:a16="http://schemas.microsoft.com/office/drawing/2014/main" id="{301ACC5C-F877-4F67-92A7-6A5D4F9F835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49" name="Text Box 348" hidden="1">
          <a:extLst>
            <a:ext uri="{FF2B5EF4-FFF2-40B4-BE49-F238E27FC236}">
              <a16:creationId xmlns:a16="http://schemas.microsoft.com/office/drawing/2014/main" id="{5A47A920-B719-46D7-8D17-A90FA5BC9A7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50" name="Text Box 349" hidden="1">
          <a:extLst>
            <a:ext uri="{FF2B5EF4-FFF2-40B4-BE49-F238E27FC236}">
              <a16:creationId xmlns:a16="http://schemas.microsoft.com/office/drawing/2014/main" id="{BD0635C5-2888-4AAE-8ED3-0B3DC9E2D14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51" name="Text Box 350" hidden="1">
          <a:extLst>
            <a:ext uri="{FF2B5EF4-FFF2-40B4-BE49-F238E27FC236}">
              <a16:creationId xmlns:a16="http://schemas.microsoft.com/office/drawing/2014/main" id="{16EC27D1-BC31-4824-A291-948EDBDE650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52" name="Text Box 351" hidden="1">
          <a:extLst>
            <a:ext uri="{FF2B5EF4-FFF2-40B4-BE49-F238E27FC236}">
              <a16:creationId xmlns:a16="http://schemas.microsoft.com/office/drawing/2014/main" id="{1C6400E5-EF20-4B05-ACFC-E23CA286B6B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53" name="Text Box 352" hidden="1">
          <a:extLst>
            <a:ext uri="{FF2B5EF4-FFF2-40B4-BE49-F238E27FC236}">
              <a16:creationId xmlns:a16="http://schemas.microsoft.com/office/drawing/2014/main" id="{C63D0047-F65B-4F01-A600-39E7A3AC771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54" name="Text Box 353" hidden="1">
          <a:extLst>
            <a:ext uri="{FF2B5EF4-FFF2-40B4-BE49-F238E27FC236}">
              <a16:creationId xmlns:a16="http://schemas.microsoft.com/office/drawing/2014/main" id="{1E4A47BF-DEC2-4D01-BE11-163F00765A9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55" name="Text Box 354" hidden="1">
          <a:extLst>
            <a:ext uri="{FF2B5EF4-FFF2-40B4-BE49-F238E27FC236}">
              <a16:creationId xmlns:a16="http://schemas.microsoft.com/office/drawing/2014/main" id="{44A52424-50B6-4827-9774-5E2927E411F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56" name="Text Box 355" hidden="1">
          <a:extLst>
            <a:ext uri="{FF2B5EF4-FFF2-40B4-BE49-F238E27FC236}">
              <a16:creationId xmlns:a16="http://schemas.microsoft.com/office/drawing/2014/main" id="{B9C2A44B-0909-4BE2-90C2-5DDE6D4CC85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57" name="Text Box 356" hidden="1">
          <a:extLst>
            <a:ext uri="{FF2B5EF4-FFF2-40B4-BE49-F238E27FC236}">
              <a16:creationId xmlns:a16="http://schemas.microsoft.com/office/drawing/2014/main" id="{6BF12710-61F2-41D8-A10A-92C050C85A0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58" name="Text Box 357" hidden="1">
          <a:extLst>
            <a:ext uri="{FF2B5EF4-FFF2-40B4-BE49-F238E27FC236}">
              <a16:creationId xmlns:a16="http://schemas.microsoft.com/office/drawing/2014/main" id="{F3085D29-14F9-41C5-92FF-0FA88342057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59" name="Text Box 358" hidden="1">
          <a:extLst>
            <a:ext uri="{FF2B5EF4-FFF2-40B4-BE49-F238E27FC236}">
              <a16:creationId xmlns:a16="http://schemas.microsoft.com/office/drawing/2014/main" id="{4C28FB9A-D5F0-4103-9AC0-56825457F37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60" name="Text Box 359" hidden="1">
          <a:extLst>
            <a:ext uri="{FF2B5EF4-FFF2-40B4-BE49-F238E27FC236}">
              <a16:creationId xmlns:a16="http://schemas.microsoft.com/office/drawing/2014/main" id="{D26AD00A-4A30-4708-B24A-A386588204B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61" name="Text Box 360" hidden="1">
          <a:extLst>
            <a:ext uri="{FF2B5EF4-FFF2-40B4-BE49-F238E27FC236}">
              <a16:creationId xmlns:a16="http://schemas.microsoft.com/office/drawing/2014/main" id="{75DF65F1-8387-42BD-AFB9-91B24509288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62" name="Text Box 361" hidden="1">
          <a:extLst>
            <a:ext uri="{FF2B5EF4-FFF2-40B4-BE49-F238E27FC236}">
              <a16:creationId xmlns:a16="http://schemas.microsoft.com/office/drawing/2014/main" id="{21A00109-8BC9-45D5-808B-97CF6967B8C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63" name="Text Box 362" hidden="1">
          <a:extLst>
            <a:ext uri="{FF2B5EF4-FFF2-40B4-BE49-F238E27FC236}">
              <a16:creationId xmlns:a16="http://schemas.microsoft.com/office/drawing/2014/main" id="{50E02E6C-544F-446E-89E9-59F88858700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64" name="Text Box 363" hidden="1">
          <a:extLst>
            <a:ext uri="{FF2B5EF4-FFF2-40B4-BE49-F238E27FC236}">
              <a16:creationId xmlns:a16="http://schemas.microsoft.com/office/drawing/2014/main" id="{D3E7300B-3D42-4E27-98F1-0838B9A95B3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65" name="Text Box 364" hidden="1">
          <a:extLst>
            <a:ext uri="{FF2B5EF4-FFF2-40B4-BE49-F238E27FC236}">
              <a16:creationId xmlns:a16="http://schemas.microsoft.com/office/drawing/2014/main" id="{5F867DBD-789A-4EFE-A924-963206E216A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66" name="Text Box 365" hidden="1">
          <a:extLst>
            <a:ext uri="{FF2B5EF4-FFF2-40B4-BE49-F238E27FC236}">
              <a16:creationId xmlns:a16="http://schemas.microsoft.com/office/drawing/2014/main" id="{B099C458-E7CD-4444-9CAF-CD15CD10109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67" name="Text Box 366" hidden="1">
          <a:extLst>
            <a:ext uri="{FF2B5EF4-FFF2-40B4-BE49-F238E27FC236}">
              <a16:creationId xmlns:a16="http://schemas.microsoft.com/office/drawing/2014/main" id="{B7742146-886D-4801-860A-447F4B8367A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68" name="Text Box 367" hidden="1">
          <a:extLst>
            <a:ext uri="{FF2B5EF4-FFF2-40B4-BE49-F238E27FC236}">
              <a16:creationId xmlns:a16="http://schemas.microsoft.com/office/drawing/2014/main" id="{C7F6E4B5-D379-47F6-896F-94112C0D33B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69" name="Text Box 368" hidden="1">
          <a:extLst>
            <a:ext uri="{FF2B5EF4-FFF2-40B4-BE49-F238E27FC236}">
              <a16:creationId xmlns:a16="http://schemas.microsoft.com/office/drawing/2014/main" id="{B39D73B6-CCDE-45AC-8E00-6635493154D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70" name="Text Box 369" hidden="1">
          <a:extLst>
            <a:ext uri="{FF2B5EF4-FFF2-40B4-BE49-F238E27FC236}">
              <a16:creationId xmlns:a16="http://schemas.microsoft.com/office/drawing/2014/main" id="{434B43C6-2405-4FCE-9383-30D527F2753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71" name="Text Box 370" hidden="1">
          <a:extLst>
            <a:ext uri="{FF2B5EF4-FFF2-40B4-BE49-F238E27FC236}">
              <a16:creationId xmlns:a16="http://schemas.microsoft.com/office/drawing/2014/main" id="{D28E5900-1EDE-447D-97D9-E1B22266DF6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72" name="Text Box 371" hidden="1">
          <a:extLst>
            <a:ext uri="{FF2B5EF4-FFF2-40B4-BE49-F238E27FC236}">
              <a16:creationId xmlns:a16="http://schemas.microsoft.com/office/drawing/2014/main" id="{3A52CD2C-7085-4308-905A-0A92869FDE6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73" name="Text Box 372" hidden="1">
          <a:extLst>
            <a:ext uri="{FF2B5EF4-FFF2-40B4-BE49-F238E27FC236}">
              <a16:creationId xmlns:a16="http://schemas.microsoft.com/office/drawing/2014/main" id="{3999A382-B5FC-4338-8879-FDD24FE7D0D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74" name="Text Box 373" hidden="1">
          <a:extLst>
            <a:ext uri="{FF2B5EF4-FFF2-40B4-BE49-F238E27FC236}">
              <a16:creationId xmlns:a16="http://schemas.microsoft.com/office/drawing/2014/main" id="{5F15AD52-72B4-47A7-A38A-99F7FA312B7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75" name="Text Box 374" hidden="1">
          <a:extLst>
            <a:ext uri="{FF2B5EF4-FFF2-40B4-BE49-F238E27FC236}">
              <a16:creationId xmlns:a16="http://schemas.microsoft.com/office/drawing/2014/main" id="{36FD7BF4-C803-4C68-AD99-11D9A49C21F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76" name="Text Box 375" hidden="1">
          <a:extLst>
            <a:ext uri="{FF2B5EF4-FFF2-40B4-BE49-F238E27FC236}">
              <a16:creationId xmlns:a16="http://schemas.microsoft.com/office/drawing/2014/main" id="{DCD66480-FB08-439F-A3A7-0EFFB537978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77" name="Text Box 376" hidden="1">
          <a:extLst>
            <a:ext uri="{FF2B5EF4-FFF2-40B4-BE49-F238E27FC236}">
              <a16:creationId xmlns:a16="http://schemas.microsoft.com/office/drawing/2014/main" id="{40278468-5551-4D42-A9E0-9C38C0E5903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78" name="Text Box 377" hidden="1">
          <a:extLst>
            <a:ext uri="{FF2B5EF4-FFF2-40B4-BE49-F238E27FC236}">
              <a16:creationId xmlns:a16="http://schemas.microsoft.com/office/drawing/2014/main" id="{317C19F4-6553-4C11-B107-46F093B048E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79" name="Text Box 378" hidden="1">
          <a:extLst>
            <a:ext uri="{FF2B5EF4-FFF2-40B4-BE49-F238E27FC236}">
              <a16:creationId xmlns:a16="http://schemas.microsoft.com/office/drawing/2014/main" id="{66E36447-09DB-4A28-9330-A31CA4E049F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80" name="Text Box 379" hidden="1">
          <a:extLst>
            <a:ext uri="{FF2B5EF4-FFF2-40B4-BE49-F238E27FC236}">
              <a16:creationId xmlns:a16="http://schemas.microsoft.com/office/drawing/2014/main" id="{F9BB518E-B4C2-484A-9586-608527B164E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81" name="Text Box 380" hidden="1">
          <a:extLst>
            <a:ext uri="{FF2B5EF4-FFF2-40B4-BE49-F238E27FC236}">
              <a16:creationId xmlns:a16="http://schemas.microsoft.com/office/drawing/2014/main" id="{4F972BF0-D1CB-4E3D-BB0C-162C4105292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82" name="Text Box 381" hidden="1">
          <a:extLst>
            <a:ext uri="{FF2B5EF4-FFF2-40B4-BE49-F238E27FC236}">
              <a16:creationId xmlns:a16="http://schemas.microsoft.com/office/drawing/2014/main" id="{5056CCEA-F2B4-402C-B724-E955088EAA3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83" name="Text Box 382" hidden="1">
          <a:extLst>
            <a:ext uri="{FF2B5EF4-FFF2-40B4-BE49-F238E27FC236}">
              <a16:creationId xmlns:a16="http://schemas.microsoft.com/office/drawing/2014/main" id="{E6971AEC-D335-45D4-8397-74E7327C6E0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84" name="Text Box 383" hidden="1">
          <a:extLst>
            <a:ext uri="{FF2B5EF4-FFF2-40B4-BE49-F238E27FC236}">
              <a16:creationId xmlns:a16="http://schemas.microsoft.com/office/drawing/2014/main" id="{F120B865-8D9D-49C4-AF70-F0D90EBCF62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85" name="Text Box 384" hidden="1">
          <a:extLst>
            <a:ext uri="{FF2B5EF4-FFF2-40B4-BE49-F238E27FC236}">
              <a16:creationId xmlns:a16="http://schemas.microsoft.com/office/drawing/2014/main" id="{1B007395-F375-4027-B03A-AF243D224D2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86" name="Text Box 385" hidden="1">
          <a:extLst>
            <a:ext uri="{FF2B5EF4-FFF2-40B4-BE49-F238E27FC236}">
              <a16:creationId xmlns:a16="http://schemas.microsoft.com/office/drawing/2014/main" id="{3ADD4677-BA3D-4EF1-B5C0-0495BC2D7FF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87" name="Text Box 386" hidden="1">
          <a:extLst>
            <a:ext uri="{FF2B5EF4-FFF2-40B4-BE49-F238E27FC236}">
              <a16:creationId xmlns:a16="http://schemas.microsoft.com/office/drawing/2014/main" id="{CB018255-AB34-4115-BE4C-2912BBB51A9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88" name="Text Box 387" hidden="1">
          <a:extLst>
            <a:ext uri="{FF2B5EF4-FFF2-40B4-BE49-F238E27FC236}">
              <a16:creationId xmlns:a16="http://schemas.microsoft.com/office/drawing/2014/main" id="{F20AE5D1-DBFF-4148-A9A3-70E9C1FBC5B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89" name="Text Box 388" hidden="1">
          <a:extLst>
            <a:ext uri="{FF2B5EF4-FFF2-40B4-BE49-F238E27FC236}">
              <a16:creationId xmlns:a16="http://schemas.microsoft.com/office/drawing/2014/main" id="{D80CB413-8116-4B10-98E5-177513DA7B5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90" name="Text Box 389" hidden="1">
          <a:extLst>
            <a:ext uri="{FF2B5EF4-FFF2-40B4-BE49-F238E27FC236}">
              <a16:creationId xmlns:a16="http://schemas.microsoft.com/office/drawing/2014/main" id="{DA7826A5-286F-456F-936A-5FD90827673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91" name="Text Box 390" hidden="1">
          <a:extLst>
            <a:ext uri="{FF2B5EF4-FFF2-40B4-BE49-F238E27FC236}">
              <a16:creationId xmlns:a16="http://schemas.microsoft.com/office/drawing/2014/main" id="{2502D4B4-1EE9-4450-BDB3-2916A19E6BF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92" name="Text Box 391" hidden="1">
          <a:extLst>
            <a:ext uri="{FF2B5EF4-FFF2-40B4-BE49-F238E27FC236}">
              <a16:creationId xmlns:a16="http://schemas.microsoft.com/office/drawing/2014/main" id="{44B05C96-6D59-448F-877B-6F64294EA96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93" name="Text Box 392" hidden="1">
          <a:extLst>
            <a:ext uri="{FF2B5EF4-FFF2-40B4-BE49-F238E27FC236}">
              <a16:creationId xmlns:a16="http://schemas.microsoft.com/office/drawing/2014/main" id="{96234BC3-295F-40A2-9ED7-160FF450898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94" name="Text Box 393" hidden="1">
          <a:extLst>
            <a:ext uri="{FF2B5EF4-FFF2-40B4-BE49-F238E27FC236}">
              <a16:creationId xmlns:a16="http://schemas.microsoft.com/office/drawing/2014/main" id="{DF045221-E559-4F2A-B3BD-0D038560B8C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95" name="Text Box 394" hidden="1">
          <a:extLst>
            <a:ext uri="{FF2B5EF4-FFF2-40B4-BE49-F238E27FC236}">
              <a16:creationId xmlns:a16="http://schemas.microsoft.com/office/drawing/2014/main" id="{CFC74C77-3534-47DA-816F-08FAEDCB151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96" name="Text Box 395" hidden="1">
          <a:extLst>
            <a:ext uri="{FF2B5EF4-FFF2-40B4-BE49-F238E27FC236}">
              <a16:creationId xmlns:a16="http://schemas.microsoft.com/office/drawing/2014/main" id="{D092B916-E4EE-49CE-A772-36FC933B0D4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97" name="Text Box 396" hidden="1">
          <a:extLst>
            <a:ext uri="{FF2B5EF4-FFF2-40B4-BE49-F238E27FC236}">
              <a16:creationId xmlns:a16="http://schemas.microsoft.com/office/drawing/2014/main" id="{38C62D98-CA0B-4D20-B0F0-CC2F0303C6E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98" name="Text Box 397" hidden="1">
          <a:extLst>
            <a:ext uri="{FF2B5EF4-FFF2-40B4-BE49-F238E27FC236}">
              <a16:creationId xmlns:a16="http://schemas.microsoft.com/office/drawing/2014/main" id="{A9F86325-0346-439B-848A-6A77A6C8976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99" name="Text Box 398" hidden="1">
          <a:extLst>
            <a:ext uri="{FF2B5EF4-FFF2-40B4-BE49-F238E27FC236}">
              <a16:creationId xmlns:a16="http://schemas.microsoft.com/office/drawing/2014/main" id="{AAC49A5F-E717-4D58-8AC6-B2FBAC9AB56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00" name="Text Box 399" hidden="1">
          <a:extLst>
            <a:ext uri="{FF2B5EF4-FFF2-40B4-BE49-F238E27FC236}">
              <a16:creationId xmlns:a16="http://schemas.microsoft.com/office/drawing/2014/main" id="{C369F1DB-731C-469C-90B3-070D04705A4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01" name="Text Box 400" hidden="1">
          <a:extLst>
            <a:ext uri="{FF2B5EF4-FFF2-40B4-BE49-F238E27FC236}">
              <a16:creationId xmlns:a16="http://schemas.microsoft.com/office/drawing/2014/main" id="{E9C7AEE5-26DA-4E5E-B007-9DF9268FFF4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02" name="Text Box 401" hidden="1">
          <a:extLst>
            <a:ext uri="{FF2B5EF4-FFF2-40B4-BE49-F238E27FC236}">
              <a16:creationId xmlns:a16="http://schemas.microsoft.com/office/drawing/2014/main" id="{BCB26370-162D-4667-9CEE-34B3885FE32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03" name="Text Box 402" hidden="1">
          <a:extLst>
            <a:ext uri="{FF2B5EF4-FFF2-40B4-BE49-F238E27FC236}">
              <a16:creationId xmlns:a16="http://schemas.microsoft.com/office/drawing/2014/main" id="{0A94BEED-3120-423C-A1BD-9058CC83686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04" name="Text Box 403" hidden="1">
          <a:extLst>
            <a:ext uri="{FF2B5EF4-FFF2-40B4-BE49-F238E27FC236}">
              <a16:creationId xmlns:a16="http://schemas.microsoft.com/office/drawing/2014/main" id="{A0C7BADC-1B61-4431-BAE3-25A98655903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05" name="Text Box 404" hidden="1">
          <a:extLst>
            <a:ext uri="{FF2B5EF4-FFF2-40B4-BE49-F238E27FC236}">
              <a16:creationId xmlns:a16="http://schemas.microsoft.com/office/drawing/2014/main" id="{B2783662-9F71-40B4-9DD4-089955ADE7C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06" name="Text Box 405" hidden="1">
          <a:extLst>
            <a:ext uri="{FF2B5EF4-FFF2-40B4-BE49-F238E27FC236}">
              <a16:creationId xmlns:a16="http://schemas.microsoft.com/office/drawing/2014/main" id="{47665FF0-6D79-4C88-9E9E-32C2EEB95D1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07" name="Text Box 406" hidden="1">
          <a:extLst>
            <a:ext uri="{FF2B5EF4-FFF2-40B4-BE49-F238E27FC236}">
              <a16:creationId xmlns:a16="http://schemas.microsoft.com/office/drawing/2014/main" id="{EFF185FD-5790-422B-AC63-FC7018F3F5F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08" name="Text Box 407" hidden="1">
          <a:extLst>
            <a:ext uri="{FF2B5EF4-FFF2-40B4-BE49-F238E27FC236}">
              <a16:creationId xmlns:a16="http://schemas.microsoft.com/office/drawing/2014/main" id="{0D7B5C8A-BC63-4E1D-8A45-C9ECD2BC074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09" name="Text Box 408" hidden="1">
          <a:extLst>
            <a:ext uri="{FF2B5EF4-FFF2-40B4-BE49-F238E27FC236}">
              <a16:creationId xmlns:a16="http://schemas.microsoft.com/office/drawing/2014/main" id="{8998FB98-A25F-457C-84A6-C3D88AD5832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10" name="Text Box 409" hidden="1">
          <a:extLst>
            <a:ext uri="{FF2B5EF4-FFF2-40B4-BE49-F238E27FC236}">
              <a16:creationId xmlns:a16="http://schemas.microsoft.com/office/drawing/2014/main" id="{4D66C810-105E-47B4-ADD7-0B6465E64FF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11" name="Text Box 410" hidden="1">
          <a:extLst>
            <a:ext uri="{FF2B5EF4-FFF2-40B4-BE49-F238E27FC236}">
              <a16:creationId xmlns:a16="http://schemas.microsoft.com/office/drawing/2014/main" id="{DBDB631E-2DA0-4737-83A2-9C8BCC21C5A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12" name="Text Box 411" hidden="1">
          <a:extLst>
            <a:ext uri="{FF2B5EF4-FFF2-40B4-BE49-F238E27FC236}">
              <a16:creationId xmlns:a16="http://schemas.microsoft.com/office/drawing/2014/main" id="{444E02FE-2146-4316-9BAA-3A7C61F45FA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13" name="Text Box 412" hidden="1">
          <a:extLst>
            <a:ext uri="{FF2B5EF4-FFF2-40B4-BE49-F238E27FC236}">
              <a16:creationId xmlns:a16="http://schemas.microsoft.com/office/drawing/2014/main" id="{6910F2CB-53F9-4F55-AFA7-B302DFACC5F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14" name="Text Box 413" hidden="1">
          <a:extLst>
            <a:ext uri="{FF2B5EF4-FFF2-40B4-BE49-F238E27FC236}">
              <a16:creationId xmlns:a16="http://schemas.microsoft.com/office/drawing/2014/main" id="{7BA26529-C256-45D7-8B5B-1C304E405BD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15" name="Text Box 414" hidden="1">
          <a:extLst>
            <a:ext uri="{FF2B5EF4-FFF2-40B4-BE49-F238E27FC236}">
              <a16:creationId xmlns:a16="http://schemas.microsoft.com/office/drawing/2014/main" id="{F23B035B-9F19-4561-A7FA-C3CC717AC48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16" name="Text Box 415" hidden="1">
          <a:extLst>
            <a:ext uri="{FF2B5EF4-FFF2-40B4-BE49-F238E27FC236}">
              <a16:creationId xmlns:a16="http://schemas.microsoft.com/office/drawing/2014/main" id="{EC95484C-9373-4746-9C52-A5635F10932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17" name="Text Box 416" hidden="1">
          <a:extLst>
            <a:ext uri="{FF2B5EF4-FFF2-40B4-BE49-F238E27FC236}">
              <a16:creationId xmlns:a16="http://schemas.microsoft.com/office/drawing/2014/main" id="{5C4A12BD-1108-4ED5-9467-7C0876EC377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18" name="Text Box 417" hidden="1">
          <a:extLst>
            <a:ext uri="{FF2B5EF4-FFF2-40B4-BE49-F238E27FC236}">
              <a16:creationId xmlns:a16="http://schemas.microsoft.com/office/drawing/2014/main" id="{15BB7C85-78E2-4983-B700-3C418824708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19" name="Text Box 418" hidden="1">
          <a:extLst>
            <a:ext uri="{FF2B5EF4-FFF2-40B4-BE49-F238E27FC236}">
              <a16:creationId xmlns:a16="http://schemas.microsoft.com/office/drawing/2014/main" id="{4F5DE406-E860-46AD-9150-B8A0398E901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20" name="Text Box 419" hidden="1">
          <a:extLst>
            <a:ext uri="{FF2B5EF4-FFF2-40B4-BE49-F238E27FC236}">
              <a16:creationId xmlns:a16="http://schemas.microsoft.com/office/drawing/2014/main" id="{5F1AE3F7-B502-4F1E-AE5A-B065FD1E77E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21" name="Text Box 420" hidden="1">
          <a:extLst>
            <a:ext uri="{FF2B5EF4-FFF2-40B4-BE49-F238E27FC236}">
              <a16:creationId xmlns:a16="http://schemas.microsoft.com/office/drawing/2014/main" id="{80D5398A-62EC-457C-9719-3747C8CCCA3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22" name="Text Box 421" hidden="1">
          <a:extLst>
            <a:ext uri="{FF2B5EF4-FFF2-40B4-BE49-F238E27FC236}">
              <a16:creationId xmlns:a16="http://schemas.microsoft.com/office/drawing/2014/main" id="{B7F36C43-962C-4B72-AE7C-BED1653F438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23" name="Text Box 422" hidden="1">
          <a:extLst>
            <a:ext uri="{FF2B5EF4-FFF2-40B4-BE49-F238E27FC236}">
              <a16:creationId xmlns:a16="http://schemas.microsoft.com/office/drawing/2014/main" id="{2CF88A60-04C2-40EF-9FA9-3A3B561BAAE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24" name="Text Box 423" hidden="1">
          <a:extLst>
            <a:ext uri="{FF2B5EF4-FFF2-40B4-BE49-F238E27FC236}">
              <a16:creationId xmlns:a16="http://schemas.microsoft.com/office/drawing/2014/main" id="{EE7CD3FC-4D0E-4BE2-9002-BD1BCB8B34A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25" name="Text Box 424" hidden="1">
          <a:extLst>
            <a:ext uri="{FF2B5EF4-FFF2-40B4-BE49-F238E27FC236}">
              <a16:creationId xmlns:a16="http://schemas.microsoft.com/office/drawing/2014/main" id="{6A416DC8-8C6B-4A62-A4EB-17DD565D3EC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26" name="Text Box 425" hidden="1">
          <a:extLst>
            <a:ext uri="{FF2B5EF4-FFF2-40B4-BE49-F238E27FC236}">
              <a16:creationId xmlns:a16="http://schemas.microsoft.com/office/drawing/2014/main" id="{BA730D40-F4F7-4A05-BFC1-033E07BFF84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27" name="Text Box 426" hidden="1">
          <a:extLst>
            <a:ext uri="{FF2B5EF4-FFF2-40B4-BE49-F238E27FC236}">
              <a16:creationId xmlns:a16="http://schemas.microsoft.com/office/drawing/2014/main" id="{B2DBC10B-B1CB-4C9D-A322-8175328BEB5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28" name="Text Box 427" hidden="1">
          <a:extLst>
            <a:ext uri="{FF2B5EF4-FFF2-40B4-BE49-F238E27FC236}">
              <a16:creationId xmlns:a16="http://schemas.microsoft.com/office/drawing/2014/main" id="{67E9F0C6-0BA7-4A56-9823-8E9BB3C5B67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29" name="Text Box 428" hidden="1">
          <a:extLst>
            <a:ext uri="{FF2B5EF4-FFF2-40B4-BE49-F238E27FC236}">
              <a16:creationId xmlns:a16="http://schemas.microsoft.com/office/drawing/2014/main" id="{20D06F2C-AB03-4362-9887-C702CCF3ABF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30" name="Text Box 429" hidden="1">
          <a:extLst>
            <a:ext uri="{FF2B5EF4-FFF2-40B4-BE49-F238E27FC236}">
              <a16:creationId xmlns:a16="http://schemas.microsoft.com/office/drawing/2014/main" id="{764AB68D-92DA-477F-9DF4-8C0E7EBB740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31" name="Text Box 430" hidden="1">
          <a:extLst>
            <a:ext uri="{FF2B5EF4-FFF2-40B4-BE49-F238E27FC236}">
              <a16:creationId xmlns:a16="http://schemas.microsoft.com/office/drawing/2014/main" id="{EC309296-DBCC-4D23-AD09-95A08D7F7BD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32" name="Text Box 431" hidden="1">
          <a:extLst>
            <a:ext uri="{FF2B5EF4-FFF2-40B4-BE49-F238E27FC236}">
              <a16:creationId xmlns:a16="http://schemas.microsoft.com/office/drawing/2014/main" id="{70B4588B-9639-425B-9E23-80097A42D7E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33" name="Text Box 432" hidden="1">
          <a:extLst>
            <a:ext uri="{FF2B5EF4-FFF2-40B4-BE49-F238E27FC236}">
              <a16:creationId xmlns:a16="http://schemas.microsoft.com/office/drawing/2014/main" id="{E2CFC775-C8A6-45EF-86F8-C3BB0A37864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34" name="Text Box 433" hidden="1">
          <a:extLst>
            <a:ext uri="{FF2B5EF4-FFF2-40B4-BE49-F238E27FC236}">
              <a16:creationId xmlns:a16="http://schemas.microsoft.com/office/drawing/2014/main" id="{4C9004A1-BF27-4229-90B0-9CE50188688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35" name="Text Box 434" hidden="1">
          <a:extLst>
            <a:ext uri="{FF2B5EF4-FFF2-40B4-BE49-F238E27FC236}">
              <a16:creationId xmlns:a16="http://schemas.microsoft.com/office/drawing/2014/main" id="{2C071C69-D4FA-4C8B-98C8-96468FDFD80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36" name="Text Box 435" hidden="1">
          <a:extLst>
            <a:ext uri="{FF2B5EF4-FFF2-40B4-BE49-F238E27FC236}">
              <a16:creationId xmlns:a16="http://schemas.microsoft.com/office/drawing/2014/main" id="{9B4B7294-99D4-4CC2-B4C6-5235B4F8732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37" name="Text Box 436" hidden="1">
          <a:extLst>
            <a:ext uri="{FF2B5EF4-FFF2-40B4-BE49-F238E27FC236}">
              <a16:creationId xmlns:a16="http://schemas.microsoft.com/office/drawing/2014/main" id="{855BC59D-8087-402A-B7CE-CD251F92DFE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38" name="Text Box 437" hidden="1">
          <a:extLst>
            <a:ext uri="{FF2B5EF4-FFF2-40B4-BE49-F238E27FC236}">
              <a16:creationId xmlns:a16="http://schemas.microsoft.com/office/drawing/2014/main" id="{AA6B162B-F952-4162-9C78-FB5E893DDA1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39" name="Text Box 438" hidden="1">
          <a:extLst>
            <a:ext uri="{FF2B5EF4-FFF2-40B4-BE49-F238E27FC236}">
              <a16:creationId xmlns:a16="http://schemas.microsoft.com/office/drawing/2014/main" id="{C65E3A47-4DF4-4314-8001-2CE0DB6F43C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40" name="Text Box 439" hidden="1">
          <a:extLst>
            <a:ext uri="{FF2B5EF4-FFF2-40B4-BE49-F238E27FC236}">
              <a16:creationId xmlns:a16="http://schemas.microsoft.com/office/drawing/2014/main" id="{BCD7012B-4C06-4BCE-B5F5-A19DF51740F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41" name="Text Box 440" hidden="1">
          <a:extLst>
            <a:ext uri="{FF2B5EF4-FFF2-40B4-BE49-F238E27FC236}">
              <a16:creationId xmlns:a16="http://schemas.microsoft.com/office/drawing/2014/main" id="{291E704F-4EA9-4436-9E2E-21D1CCBFF45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42" name="Text Box 441" hidden="1">
          <a:extLst>
            <a:ext uri="{FF2B5EF4-FFF2-40B4-BE49-F238E27FC236}">
              <a16:creationId xmlns:a16="http://schemas.microsoft.com/office/drawing/2014/main" id="{C6A4E6B5-FE0B-4DCF-91AB-636360D82F2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43" name="Text Box 442" hidden="1">
          <a:extLst>
            <a:ext uri="{FF2B5EF4-FFF2-40B4-BE49-F238E27FC236}">
              <a16:creationId xmlns:a16="http://schemas.microsoft.com/office/drawing/2014/main" id="{6D53937E-CC2B-478A-B7BC-671E7F2C5A9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44" name="Text Box 443" hidden="1">
          <a:extLst>
            <a:ext uri="{FF2B5EF4-FFF2-40B4-BE49-F238E27FC236}">
              <a16:creationId xmlns:a16="http://schemas.microsoft.com/office/drawing/2014/main" id="{B2910732-5239-4F95-9D7A-C150A0B00A4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45" name="Text Box 444" hidden="1">
          <a:extLst>
            <a:ext uri="{FF2B5EF4-FFF2-40B4-BE49-F238E27FC236}">
              <a16:creationId xmlns:a16="http://schemas.microsoft.com/office/drawing/2014/main" id="{85842C9A-8447-4273-AE0D-1D6A4237202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46" name="Text Box 445" hidden="1">
          <a:extLst>
            <a:ext uri="{FF2B5EF4-FFF2-40B4-BE49-F238E27FC236}">
              <a16:creationId xmlns:a16="http://schemas.microsoft.com/office/drawing/2014/main" id="{0077B725-B777-4AE9-97E7-91A522E6FE5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47" name="Text Box 446" hidden="1">
          <a:extLst>
            <a:ext uri="{FF2B5EF4-FFF2-40B4-BE49-F238E27FC236}">
              <a16:creationId xmlns:a16="http://schemas.microsoft.com/office/drawing/2014/main" id="{095037B3-84E4-4B3B-B4E2-3593060F82A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48" name="Text Box 447" hidden="1">
          <a:extLst>
            <a:ext uri="{FF2B5EF4-FFF2-40B4-BE49-F238E27FC236}">
              <a16:creationId xmlns:a16="http://schemas.microsoft.com/office/drawing/2014/main" id="{C9EAB685-2E13-4240-BD48-0C32A5CDF3D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49" name="Text Box 448" hidden="1">
          <a:extLst>
            <a:ext uri="{FF2B5EF4-FFF2-40B4-BE49-F238E27FC236}">
              <a16:creationId xmlns:a16="http://schemas.microsoft.com/office/drawing/2014/main" id="{C11DB5DC-A3F1-480C-A054-D60919CBA19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50" name="Text Box 449" hidden="1">
          <a:extLst>
            <a:ext uri="{FF2B5EF4-FFF2-40B4-BE49-F238E27FC236}">
              <a16:creationId xmlns:a16="http://schemas.microsoft.com/office/drawing/2014/main" id="{DCBA4FD3-7827-44FB-8344-BB08C061CD2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51" name="Text Box 450" hidden="1">
          <a:extLst>
            <a:ext uri="{FF2B5EF4-FFF2-40B4-BE49-F238E27FC236}">
              <a16:creationId xmlns:a16="http://schemas.microsoft.com/office/drawing/2014/main" id="{EB477649-7E2B-433D-B38E-49CBA866B84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52" name="Text Box 451" hidden="1">
          <a:extLst>
            <a:ext uri="{FF2B5EF4-FFF2-40B4-BE49-F238E27FC236}">
              <a16:creationId xmlns:a16="http://schemas.microsoft.com/office/drawing/2014/main" id="{B75CF0B1-2AB4-493A-8BCF-6279BD5D791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53" name="Text Box 452" hidden="1">
          <a:extLst>
            <a:ext uri="{FF2B5EF4-FFF2-40B4-BE49-F238E27FC236}">
              <a16:creationId xmlns:a16="http://schemas.microsoft.com/office/drawing/2014/main" id="{24960758-5CEA-4E28-B114-016DFCF618D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54" name="Text Box 453" hidden="1">
          <a:extLst>
            <a:ext uri="{FF2B5EF4-FFF2-40B4-BE49-F238E27FC236}">
              <a16:creationId xmlns:a16="http://schemas.microsoft.com/office/drawing/2014/main" id="{B5D9870C-7252-4D8A-B3A4-81318DC5734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55" name="Text Box 454" hidden="1">
          <a:extLst>
            <a:ext uri="{FF2B5EF4-FFF2-40B4-BE49-F238E27FC236}">
              <a16:creationId xmlns:a16="http://schemas.microsoft.com/office/drawing/2014/main" id="{1AB4A2D6-818B-49BA-BBE4-D1F80A144DC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56" name="Text Box 455" hidden="1">
          <a:extLst>
            <a:ext uri="{FF2B5EF4-FFF2-40B4-BE49-F238E27FC236}">
              <a16:creationId xmlns:a16="http://schemas.microsoft.com/office/drawing/2014/main" id="{EC2CC540-D928-4404-BA5C-6D7C650F1A5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57" name="Text Box 456" hidden="1">
          <a:extLst>
            <a:ext uri="{FF2B5EF4-FFF2-40B4-BE49-F238E27FC236}">
              <a16:creationId xmlns:a16="http://schemas.microsoft.com/office/drawing/2014/main" id="{C1DA24D1-663B-44BD-8BF4-99367D4E98F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58" name="Text Box 457" hidden="1">
          <a:extLst>
            <a:ext uri="{FF2B5EF4-FFF2-40B4-BE49-F238E27FC236}">
              <a16:creationId xmlns:a16="http://schemas.microsoft.com/office/drawing/2014/main" id="{6F1FFFCD-AB1E-49E1-BC27-6B6CC2EAD52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59" name="Text Box 458" hidden="1">
          <a:extLst>
            <a:ext uri="{FF2B5EF4-FFF2-40B4-BE49-F238E27FC236}">
              <a16:creationId xmlns:a16="http://schemas.microsoft.com/office/drawing/2014/main" id="{4ACB43C8-E248-464B-9B2A-466EE579214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60" name="Text Box 459" hidden="1">
          <a:extLst>
            <a:ext uri="{FF2B5EF4-FFF2-40B4-BE49-F238E27FC236}">
              <a16:creationId xmlns:a16="http://schemas.microsoft.com/office/drawing/2014/main" id="{3A2A73EB-5FD1-43CB-8042-07C0A3B9AA6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61" name="Text Box 460" hidden="1">
          <a:extLst>
            <a:ext uri="{FF2B5EF4-FFF2-40B4-BE49-F238E27FC236}">
              <a16:creationId xmlns:a16="http://schemas.microsoft.com/office/drawing/2014/main" id="{26D7D330-10F7-4CF7-9627-0C6B98B1D85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62" name="Text Box 461" hidden="1">
          <a:extLst>
            <a:ext uri="{FF2B5EF4-FFF2-40B4-BE49-F238E27FC236}">
              <a16:creationId xmlns:a16="http://schemas.microsoft.com/office/drawing/2014/main" id="{56079041-AB54-4942-AE2C-4428C5F40E3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63" name="Text Box 462" hidden="1">
          <a:extLst>
            <a:ext uri="{FF2B5EF4-FFF2-40B4-BE49-F238E27FC236}">
              <a16:creationId xmlns:a16="http://schemas.microsoft.com/office/drawing/2014/main" id="{E96A814F-8A7E-4D36-9FB5-C58B7A60D0C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64" name="Text Box 463" hidden="1">
          <a:extLst>
            <a:ext uri="{FF2B5EF4-FFF2-40B4-BE49-F238E27FC236}">
              <a16:creationId xmlns:a16="http://schemas.microsoft.com/office/drawing/2014/main" id="{65B1AF10-36E5-462F-A507-78F9BCF9861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65" name="Text Box 464" hidden="1">
          <a:extLst>
            <a:ext uri="{FF2B5EF4-FFF2-40B4-BE49-F238E27FC236}">
              <a16:creationId xmlns:a16="http://schemas.microsoft.com/office/drawing/2014/main" id="{46E7C2B7-C2E0-4069-B068-2E1F76E026F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66" name="Text Box 465" hidden="1">
          <a:extLst>
            <a:ext uri="{FF2B5EF4-FFF2-40B4-BE49-F238E27FC236}">
              <a16:creationId xmlns:a16="http://schemas.microsoft.com/office/drawing/2014/main" id="{B7844D85-37A9-4F68-8A9F-64C465833F3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67" name="Text Box 466" hidden="1">
          <a:extLst>
            <a:ext uri="{FF2B5EF4-FFF2-40B4-BE49-F238E27FC236}">
              <a16:creationId xmlns:a16="http://schemas.microsoft.com/office/drawing/2014/main" id="{D1CAF3E4-F691-4A3C-9456-E8BFF076C68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68" name="Text Box 467" hidden="1">
          <a:extLst>
            <a:ext uri="{FF2B5EF4-FFF2-40B4-BE49-F238E27FC236}">
              <a16:creationId xmlns:a16="http://schemas.microsoft.com/office/drawing/2014/main" id="{ECA72994-43E3-4BCC-B7EE-74482215C5D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69" name="Text Box 468" hidden="1">
          <a:extLst>
            <a:ext uri="{FF2B5EF4-FFF2-40B4-BE49-F238E27FC236}">
              <a16:creationId xmlns:a16="http://schemas.microsoft.com/office/drawing/2014/main" id="{34787FEC-B147-48F0-B5CC-6AE7E571D9C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70" name="Text Box 469" hidden="1">
          <a:extLst>
            <a:ext uri="{FF2B5EF4-FFF2-40B4-BE49-F238E27FC236}">
              <a16:creationId xmlns:a16="http://schemas.microsoft.com/office/drawing/2014/main" id="{E27F586B-1AEA-4F23-91BB-316CA9C646A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71" name="Text Box 470" hidden="1">
          <a:extLst>
            <a:ext uri="{FF2B5EF4-FFF2-40B4-BE49-F238E27FC236}">
              <a16:creationId xmlns:a16="http://schemas.microsoft.com/office/drawing/2014/main" id="{A631C0CC-13CE-4DCE-88A9-84D0B5D894F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72" name="Text Box 471" hidden="1">
          <a:extLst>
            <a:ext uri="{FF2B5EF4-FFF2-40B4-BE49-F238E27FC236}">
              <a16:creationId xmlns:a16="http://schemas.microsoft.com/office/drawing/2014/main" id="{8C7C894D-8D6E-47A8-BAE1-EF06510E626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73" name="Text Box 472" hidden="1">
          <a:extLst>
            <a:ext uri="{FF2B5EF4-FFF2-40B4-BE49-F238E27FC236}">
              <a16:creationId xmlns:a16="http://schemas.microsoft.com/office/drawing/2014/main" id="{3E8F63C2-1B50-431A-8D96-1F15B8620BA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74" name="Text Box 473" hidden="1">
          <a:extLst>
            <a:ext uri="{FF2B5EF4-FFF2-40B4-BE49-F238E27FC236}">
              <a16:creationId xmlns:a16="http://schemas.microsoft.com/office/drawing/2014/main" id="{47320170-6257-462D-86AC-54232ACFBD9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75" name="Text Box 474" hidden="1">
          <a:extLst>
            <a:ext uri="{FF2B5EF4-FFF2-40B4-BE49-F238E27FC236}">
              <a16:creationId xmlns:a16="http://schemas.microsoft.com/office/drawing/2014/main" id="{8C3351EE-EB0D-419D-9315-BAB74628BE6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76" name="Text Box 475" hidden="1">
          <a:extLst>
            <a:ext uri="{FF2B5EF4-FFF2-40B4-BE49-F238E27FC236}">
              <a16:creationId xmlns:a16="http://schemas.microsoft.com/office/drawing/2014/main" id="{C777A50F-7948-46AA-B9CB-84F65B0F332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77" name="Text Box 476" hidden="1">
          <a:extLst>
            <a:ext uri="{FF2B5EF4-FFF2-40B4-BE49-F238E27FC236}">
              <a16:creationId xmlns:a16="http://schemas.microsoft.com/office/drawing/2014/main" id="{4A275208-C2FB-4FB8-ADA4-41FA285D467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78" name="Text Box 477" hidden="1">
          <a:extLst>
            <a:ext uri="{FF2B5EF4-FFF2-40B4-BE49-F238E27FC236}">
              <a16:creationId xmlns:a16="http://schemas.microsoft.com/office/drawing/2014/main" id="{49344DD2-9855-4E84-8551-113292C5527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79" name="Text Box 478" hidden="1">
          <a:extLst>
            <a:ext uri="{FF2B5EF4-FFF2-40B4-BE49-F238E27FC236}">
              <a16:creationId xmlns:a16="http://schemas.microsoft.com/office/drawing/2014/main" id="{E6C618C2-8D76-4792-BC38-7C7E509DD3E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80" name="Text Box 479" hidden="1">
          <a:extLst>
            <a:ext uri="{FF2B5EF4-FFF2-40B4-BE49-F238E27FC236}">
              <a16:creationId xmlns:a16="http://schemas.microsoft.com/office/drawing/2014/main" id="{93B80CC2-9107-41EB-8C3B-FF25404B475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81" name="Text Box 480" hidden="1">
          <a:extLst>
            <a:ext uri="{FF2B5EF4-FFF2-40B4-BE49-F238E27FC236}">
              <a16:creationId xmlns:a16="http://schemas.microsoft.com/office/drawing/2014/main" id="{AE308A30-387B-45D2-B031-D00E4A70360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82" name="Text Box 481" hidden="1">
          <a:extLst>
            <a:ext uri="{FF2B5EF4-FFF2-40B4-BE49-F238E27FC236}">
              <a16:creationId xmlns:a16="http://schemas.microsoft.com/office/drawing/2014/main" id="{CBE09F8B-9198-4BAD-906B-FCC1E0D578E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83" name="Text Box 482" hidden="1">
          <a:extLst>
            <a:ext uri="{FF2B5EF4-FFF2-40B4-BE49-F238E27FC236}">
              <a16:creationId xmlns:a16="http://schemas.microsoft.com/office/drawing/2014/main" id="{F9D33A49-CF78-4612-A03B-38714CBEE76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84" name="Text Box 483" hidden="1">
          <a:extLst>
            <a:ext uri="{FF2B5EF4-FFF2-40B4-BE49-F238E27FC236}">
              <a16:creationId xmlns:a16="http://schemas.microsoft.com/office/drawing/2014/main" id="{CA88D341-054E-4305-8174-2420D4528D5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85" name="Text Box 484" hidden="1">
          <a:extLst>
            <a:ext uri="{FF2B5EF4-FFF2-40B4-BE49-F238E27FC236}">
              <a16:creationId xmlns:a16="http://schemas.microsoft.com/office/drawing/2014/main" id="{59077DFA-FF6A-41C0-9F39-1DDD7C6A337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86" name="Text Box 485" hidden="1">
          <a:extLst>
            <a:ext uri="{FF2B5EF4-FFF2-40B4-BE49-F238E27FC236}">
              <a16:creationId xmlns:a16="http://schemas.microsoft.com/office/drawing/2014/main" id="{89F23538-794F-4735-BF9E-1C9D849E971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87" name="Text Box 486" hidden="1">
          <a:extLst>
            <a:ext uri="{FF2B5EF4-FFF2-40B4-BE49-F238E27FC236}">
              <a16:creationId xmlns:a16="http://schemas.microsoft.com/office/drawing/2014/main" id="{DC29D6DF-13A2-4DB5-9ECB-2E172409ADB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88" name="Text Box 487" hidden="1">
          <a:extLst>
            <a:ext uri="{FF2B5EF4-FFF2-40B4-BE49-F238E27FC236}">
              <a16:creationId xmlns:a16="http://schemas.microsoft.com/office/drawing/2014/main" id="{AA787527-6FE5-4C76-9FC1-2A2075DA33C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89" name="Text Box 488" hidden="1">
          <a:extLst>
            <a:ext uri="{FF2B5EF4-FFF2-40B4-BE49-F238E27FC236}">
              <a16:creationId xmlns:a16="http://schemas.microsoft.com/office/drawing/2014/main" id="{F3D2F8C4-990E-49D6-A49A-9C9715AA0B4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90" name="Text Box 489" hidden="1">
          <a:extLst>
            <a:ext uri="{FF2B5EF4-FFF2-40B4-BE49-F238E27FC236}">
              <a16:creationId xmlns:a16="http://schemas.microsoft.com/office/drawing/2014/main" id="{7C29FEF5-2382-483D-BEB9-1B9EE6AA552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91" name="Text Box 490" hidden="1">
          <a:extLst>
            <a:ext uri="{FF2B5EF4-FFF2-40B4-BE49-F238E27FC236}">
              <a16:creationId xmlns:a16="http://schemas.microsoft.com/office/drawing/2014/main" id="{003ACDF1-134F-4560-A9A8-D92D62F7480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92" name="Text Box 491" hidden="1">
          <a:extLst>
            <a:ext uri="{FF2B5EF4-FFF2-40B4-BE49-F238E27FC236}">
              <a16:creationId xmlns:a16="http://schemas.microsoft.com/office/drawing/2014/main" id="{4113E1A9-24BB-4AEC-B591-1B0C49DCBF7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93" name="Text Box 492" hidden="1">
          <a:extLst>
            <a:ext uri="{FF2B5EF4-FFF2-40B4-BE49-F238E27FC236}">
              <a16:creationId xmlns:a16="http://schemas.microsoft.com/office/drawing/2014/main" id="{79A25750-98C3-4CA9-9BB9-B472AA44787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94" name="Text Box 493" hidden="1">
          <a:extLst>
            <a:ext uri="{FF2B5EF4-FFF2-40B4-BE49-F238E27FC236}">
              <a16:creationId xmlns:a16="http://schemas.microsoft.com/office/drawing/2014/main" id="{4F7DB779-348B-418A-91F9-1D3E7CB1F7D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95" name="Text Box 494" hidden="1">
          <a:extLst>
            <a:ext uri="{FF2B5EF4-FFF2-40B4-BE49-F238E27FC236}">
              <a16:creationId xmlns:a16="http://schemas.microsoft.com/office/drawing/2014/main" id="{42119668-D9BA-404E-9570-69BB03BD6B5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96" name="Text Box 495" hidden="1">
          <a:extLst>
            <a:ext uri="{FF2B5EF4-FFF2-40B4-BE49-F238E27FC236}">
              <a16:creationId xmlns:a16="http://schemas.microsoft.com/office/drawing/2014/main" id="{1186E491-8D07-4001-B0B1-623F657F7A2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97" name="Text Box 496" hidden="1">
          <a:extLst>
            <a:ext uri="{FF2B5EF4-FFF2-40B4-BE49-F238E27FC236}">
              <a16:creationId xmlns:a16="http://schemas.microsoft.com/office/drawing/2014/main" id="{51F36EC9-AD28-4642-B66B-B8B7A5418C2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98" name="Text Box 497" hidden="1">
          <a:extLst>
            <a:ext uri="{FF2B5EF4-FFF2-40B4-BE49-F238E27FC236}">
              <a16:creationId xmlns:a16="http://schemas.microsoft.com/office/drawing/2014/main" id="{9D91F2A6-6C5E-4332-961D-064F227EFC5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99" name="Text Box 498" hidden="1">
          <a:extLst>
            <a:ext uri="{FF2B5EF4-FFF2-40B4-BE49-F238E27FC236}">
              <a16:creationId xmlns:a16="http://schemas.microsoft.com/office/drawing/2014/main" id="{0DEC2D96-3FA1-4D22-9996-185CE0E935F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00" name="Text Box 499" hidden="1">
          <a:extLst>
            <a:ext uri="{FF2B5EF4-FFF2-40B4-BE49-F238E27FC236}">
              <a16:creationId xmlns:a16="http://schemas.microsoft.com/office/drawing/2014/main" id="{CDA2F06B-3C2D-4FAB-9C16-FFE9156A56E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01" name="Text Box 500" hidden="1">
          <a:extLst>
            <a:ext uri="{FF2B5EF4-FFF2-40B4-BE49-F238E27FC236}">
              <a16:creationId xmlns:a16="http://schemas.microsoft.com/office/drawing/2014/main" id="{E3B5A147-58D3-4DDA-9094-CC4AFFBFB72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02" name="Text Box 501" hidden="1">
          <a:extLst>
            <a:ext uri="{FF2B5EF4-FFF2-40B4-BE49-F238E27FC236}">
              <a16:creationId xmlns:a16="http://schemas.microsoft.com/office/drawing/2014/main" id="{CF2E7A9F-B90A-450D-87D5-A8EC63FDBE6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03" name="Text Box 502" hidden="1">
          <a:extLst>
            <a:ext uri="{FF2B5EF4-FFF2-40B4-BE49-F238E27FC236}">
              <a16:creationId xmlns:a16="http://schemas.microsoft.com/office/drawing/2014/main" id="{337C271F-2708-4AB0-8B62-693AC252410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04" name="Text Box 503" hidden="1">
          <a:extLst>
            <a:ext uri="{FF2B5EF4-FFF2-40B4-BE49-F238E27FC236}">
              <a16:creationId xmlns:a16="http://schemas.microsoft.com/office/drawing/2014/main" id="{CC79C98F-531C-4F6D-8480-D42B145E13E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05" name="Text Box 504" hidden="1">
          <a:extLst>
            <a:ext uri="{FF2B5EF4-FFF2-40B4-BE49-F238E27FC236}">
              <a16:creationId xmlns:a16="http://schemas.microsoft.com/office/drawing/2014/main" id="{398673A4-0669-4D81-BD11-CBDC5F28429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06" name="Text Box 505" hidden="1">
          <a:extLst>
            <a:ext uri="{FF2B5EF4-FFF2-40B4-BE49-F238E27FC236}">
              <a16:creationId xmlns:a16="http://schemas.microsoft.com/office/drawing/2014/main" id="{48C0C5F7-4E5B-40CF-A9F9-385FC37B8A4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07" name="Text Box 506" hidden="1">
          <a:extLst>
            <a:ext uri="{FF2B5EF4-FFF2-40B4-BE49-F238E27FC236}">
              <a16:creationId xmlns:a16="http://schemas.microsoft.com/office/drawing/2014/main" id="{B8B8933A-306E-4F7C-9A02-466BDF5CA53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08" name="Text Box 507" hidden="1">
          <a:extLst>
            <a:ext uri="{FF2B5EF4-FFF2-40B4-BE49-F238E27FC236}">
              <a16:creationId xmlns:a16="http://schemas.microsoft.com/office/drawing/2014/main" id="{F630CB8E-31DE-41B8-BDC0-5EA76B1AEB3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09" name="Text Box 508" hidden="1">
          <a:extLst>
            <a:ext uri="{FF2B5EF4-FFF2-40B4-BE49-F238E27FC236}">
              <a16:creationId xmlns:a16="http://schemas.microsoft.com/office/drawing/2014/main" id="{68DF8C4F-4FCD-4504-8A6B-023D48854E6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10" name="Text Box 509" hidden="1">
          <a:extLst>
            <a:ext uri="{FF2B5EF4-FFF2-40B4-BE49-F238E27FC236}">
              <a16:creationId xmlns:a16="http://schemas.microsoft.com/office/drawing/2014/main" id="{D649AE43-3E21-4C3C-AE74-3F2B8C60875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11" name="Text Box 510" hidden="1">
          <a:extLst>
            <a:ext uri="{FF2B5EF4-FFF2-40B4-BE49-F238E27FC236}">
              <a16:creationId xmlns:a16="http://schemas.microsoft.com/office/drawing/2014/main" id="{33D06AFE-1DE2-474A-A087-BB6EE0EF9F2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12" name="Text Box 511" hidden="1">
          <a:extLst>
            <a:ext uri="{FF2B5EF4-FFF2-40B4-BE49-F238E27FC236}">
              <a16:creationId xmlns:a16="http://schemas.microsoft.com/office/drawing/2014/main" id="{7CF56B5D-F1DC-4403-B481-399E38058F3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13" name="Text Box 512" hidden="1">
          <a:extLst>
            <a:ext uri="{FF2B5EF4-FFF2-40B4-BE49-F238E27FC236}">
              <a16:creationId xmlns:a16="http://schemas.microsoft.com/office/drawing/2014/main" id="{66C1487D-3028-456F-8FFB-CE7D1CAB30E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14" name="Text Box 513" hidden="1">
          <a:extLst>
            <a:ext uri="{FF2B5EF4-FFF2-40B4-BE49-F238E27FC236}">
              <a16:creationId xmlns:a16="http://schemas.microsoft.com/office/drawing/2014/main" id="{B91F03FC-AC20-4E8F-9F10-13BC20B0F22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15" name="Text Box 514" hidden="1">
          <a:extLst>
            <a:ext uri="{FF2B5EF4-FFF2-40B4-BE49-F238E27FC236}">
              <a16:creationId xmlns:a16="http://schemas.microsoft.com/office/drawing/2014/main" id="{0EED928A-A0DA-4188-8D3F-2E481D71B1B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16" name="Text Box 515" hidden="1">
          <a:extLst>
            <a:ext uri="{FF2B5EF4-FFF2-40B4-BE49-F238E27FC236}">
              <a16:creationId xmlns:a16="http://schemas.microsoft.com/office/drawing/2014/main" id="{AB491496-7148-4712-BA22-BAB422FCA1A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17" name="Text Box 516" hidden="1">
          <a:extLst>
            <a:ext uri="{FF2B5EF4-FFF2-40B4-BE49-F238E27FC236}">
              <a16:creationId xmlns:a16="http://schemas.microsoft.com/office/drawing/2014/main" id="{B774A808-6D20-4DA0-B306-7BC5804D982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18" name="Text Box 517" hidden="1">
          <a:extLst>
            <a:ext uri="{FF2B5EF4-FFF2-40B4-BE49-F238E27FC236}">
              <a16:creationId xmlns:a16="http://schemas.microsoft.com/office/drawing/2014/main" id="{125E3E10-6436-43F9-AD1D-AB8E124E7DD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19" name="Text Box 518" hidden="1">
          <a:extLst>
            <a:ext uri="{FF2B5EF4-FFF2-40B4-BE49-F238E27FC236}">
              <a16:creationId xmlns:a16="http://schemas.microsoft.com/office/drawing/2014/main" id="{8D1EC84D-B93B-4169-B70E-7FCBD55776A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20" name="Text Box 519" hidden="1">
          <a:extLst>
            <a:ext uri="{FF2B5EF4-FFF2-40B4-BE49-F238E27FC236}">
              <a16:creationId xmlns:a16="http://schemas.microsoft.com/office/drawing/2014/main" id="{BF769918-6E3A-47DC-B6A5-DA18B45D4A6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21" name="Text Box 520" hidden="1">
          <a:extLst>
            <a:ext uri="{FF2B5EF4-FFF2-40B4-BE49-F238E27FC236}">
              <a16:creationId xmlns:a16="http://schemas.microsoft.com/office/drawing/2014/main" id="{2AB180EA-0C90-41AD-B64D-270F4548C91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22" name="Text Box 521" hidden="1">
          <a:extLst>
            <a:ext uri="{FF2B5EF4-FFF2-40B4-BE49-F238E27FC236}">
              <a16:creationId xmlns:a16="http://schemas.microsoft.com/office/drawing/2014/main" id="{178DD423-E3EF-466A-AD38-339BF99FFD9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23" name="Text Box 522" hidden="1">
          <a:extLst>
            <a:ext uri="{FF2B5EF4-FFF2-40B4-BE49-F238E27FC236}">
              <a16:creationId xmlns:a16="http://schemas.microsoft.com/office/drawing/2014/main" id="{FFC1B6EE-52C5-4536-94FF-5DEA32B4113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24" name="Text Box 523" hidden="1">
          <a:extLst>
            <a:ext uri="{FF2B5EF4-FFF2-40B4-BE49-F238E27FC236}">
              <a16:creationId xmlns:a16="http://schemas.microsoft.com/office/drawing/2014/main" id="{997437D2-CDC1-429B-9E93-7E7C1C961D2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25" name="Text Box 524" hidden="1">
          <a:extLst>
            <a:ext uri="{FF2B5EF4-FFF2-40B4-BE49-F238E27FC236}">
              <a16:creationId xmlns:a16="http://schemas.microsoft.com/office/drawing/2014/main" id="{25FC9267-0D8A-459A-84CA-32E8DB333C4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26" name="Text Box 525" hidden="1">
          <a:extLst>
            <a:ext uri="{FF2B5EF4-FFF2-40B4-BE49-F238E27FC236}">
              <a16:creationId xmlns:a16="http://schemas.microsoft.com/office/drawing/2014/main" id="{F85C2193-8459-4D29-9DC4-CC976F125F3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27" name="Text Box 526" hidden="1">
          <a:extLst>
            <a:ext uri="{FF2B5EF4-FFF2-40B4-BE49-F238E27FC236}">
              <a16:creationId xmlns:a16="http://schemas.microsoft.com/office/drawing/2014/main" id="{B8A8A9B4-031C-4870-AE91-EF0ACC808AF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28" name="Text Box 527" hidden="1">
          <a:extLst>
            <a:ext uri="{FF2B5EF4-FFF2-40B4-BE49-F238E27FC236}">
              <a16:creationId xmlns:a16="http://schemas.microsoft.com/office/drawing/2014/main" id="{A117AEA0-8AC1-4DD9-81A3-C8898D5B80F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29" name="Text Box 528" hidden="1">
          <a:extLst>
            <a:ext uri="{FF2B5EF4-FFF2-40B4-BE49-F238E27FC236}">
              <a16:creationId xmlns:a16="http://schemas.microsoft.com/office/drawing/2014/main" id="{0A29A9BB-51D3-40E6-9934-3630F634EC1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0" name="Text Box 529" hidden="1">
          <a:extLst>
            <a:ext uri="{FF2B5EF4-FFF2-40B4-BE49-F238E27FC236}">
              <a16:creationId xmlns:a16="http://schemas.microsoft.com/office/drawing/2014/main" id="{FE359505-4A4E-4D7B-9FE2-DCA33165CF3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1" name="Text Box 530" hidden="1">
          <a:extLst>
            <a:ext uri="{FF2B5EF4-FFF2-40B4-BE49-F238E27FC236}">
              <a16:creationId xmlns:a16="http://schemas.microsoft.com/office/drawing/2014/main" id="{D838FE7B-2CEC-4224-AF4A-EC0BCCB10A0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2" name="Text Box 531" hidden="1">
          <a:extLst>
            <a:ext uri="{FF2B5EF4-FFF2-40B4-BE49-F238E27FC236}">
              <a16:creationId xmlns:a16="http://schemas.microsoft.com/office/drawing/2014/main" id="{2AEE4E63-3336-4587-8FB0-95389E0918D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3" name="Text Box 532" hidden="1">
          <a:extLst>
            <a:ext uri="{FF2B5EF4-FFF2-40B4-BE49-F238E27FC236}">
              <a16:creationId xmlns:a16="http://schemas.microsoft.com/office/drawing/2014/main" id="{ABE6EAAA-C1BB-4983-A8CC-EB1EF7A4F7A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4" name="Text Box 533" hidden="1">
          <a:extLst>
            <a:ext uri="{FF2B5EF4-FFF2-40B4-BE49-F238E27FC236}">
              <a16:creationId xmlns:a16="http://schemas.microsoft.com/office/drawing/2014/main" id="{17686D93-DE01-42BB-820C-19D0F272F7C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5" name="Text Box 534" hidden="1">
          <a:extLst>
            <a:ext uri="{FF2B5EF4-FFF2-40B4-BE49-F238E27FC236}">
              <a16:creationId xmlns:a16="http://schemas.microsoft.com/office/drawing/2014/main" id="{F92331AF-3759-411D-81DE-29FE62B5372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6" name="Text Box 535" hidden="1">
          <a:extLst>
            <a:ext uri="{FF2B5EF4-FFF2-40B4-BE49-F238E27FC236}">
              <a16:creationId xmlns:a16="http://schemas.microsoft.com/office/drawing/2014/main" id="{09C17365-BE8E-4E49-A8A9-A38196F8AC9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7" name="Text Box 536" hidden="1">
          <a:extLst>
            <a:ext uri="{FF2B5EF4-FFF2-40B4-BE49-F238E27FC236}">
              <a16:creationId xmlns:a16="http://schemas.microsoft.com/office/drawing/2014/main" id="{A99E32D4-9D81-4A45-857E-3A2CB3479DC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8" name="Text Box 537" hidden="1">
          <a:extLst>
            <a:ext uri="{FF2B5EF4-FFF2-40B4-BE49-F238E27FC236}">
              <a16:creationId xmlns:a16="http://schemas.microsoft.com/office/drawing/2014/main" id="{83687E6F-C000-4004-81DE-10196224B6A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9" name="Text Box 538" hidden="1">
          <a:extLst>
            <a:ext uri="{FF2B5EF4-FFF2-40B4-BE49-F238E27FC236}">
              <a16:creationId xmlns:a16="http://schemas.microsoft.com/office/drawing/2014/main" id="{EBF9BE67-0543-411C-98D1-7B3785842A4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40" name="Text Box 539" hidden="1">
          <a:extLst>
            <a:ext uri="{FF2B5EF4-FFF2-40B4-BE49-F238E27FC236}">
              <a16:creationId xmlns:a16="http://schemas.microsoft.com/office/drawing/2014/main" id="{E9FCDE9C-DD02-4606-89CE-6C35AC18F93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41" name="Text Box 540" hidden="1">
          <a:extLst>
            <a:ext uri="{FF2B5EF4-FFF2-40B4-BE49-F238E27FC236}">
              <a16:creationId xmlns:a16="http://schemas.microsoft.com/office/drawing/2014/main" id="{6C545119-BF4E-401A-904A-A6C70FCF3C9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42" name="Text Box 541" hidden="1">
          <a:extLst>
            <a:ext uri="{FF2B5EF4-FFF2-40B4-BE49-F238E27FC236}">
              <a16:creationId xmlns:a16="http://schemas.microsoft.com/office/drawing/2014/main" id="{1A9DA9E9-1D96-413E-B644-8627ABCF998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43" name="Text Box 542" hidden="1">
          <a:extLst>
            <a:ext uri="{FF2B5EF4-FFF2-40B4-BE49-F238E27FC236}">
              <a16:creationId xmlns:a16="http://schemas.microsoft.com/office/drawing/2014/main" id="{B43A8452-D82F-4132-B68E-681CDEF0684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44" name="Text Box 543" hidden="1">
          <a:extLst>
            <a:ext uri="{FF2B5EF4-FFF2-40B4-BE49-F238E27FC236}">
              <a16:creationId xmlns:a16="http://schemas.microsoft.com/office/drawing/2014/main" id="{7D34C17E-A0AA-44F6-A7AC-3EA256323BB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45" name="Text Box 544" hidden="1">
          <a:extLst>
            <a:ext uri="{FF2B5EF4-FFF2-40B4-BE49-F238E27FC236}">
              <a16:creationId xmlns:a16="http://schemas.microsoft.com/office/drawing/2014/main" id="{12CDF043-325E-4ECF-AB4F-81AB52AFF0E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46" name="Text Box 545" hidden="1">
          <a:extLst>
            <a:ext uri="{FF2B5EF4-FFF2-40B4-BE49-F238E27FC236}">
              <a16:creationId xmlns:a16="http://schemas.microsoft.com/office/drawing/2014/main" id="{016CB5ED-9AB9-4C99-BB5C-FB200866DE0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47" name="Text Box 546" hidden="1">
          <a:extLst>
            <a:ext uri="{FF2B5EF4-FFF2-40B4-BE49-F238E27FC236}">
              <a16:creationId xmlns:a16="http://schemas.microsoft.com/office/drawing/2014/main" id="{AE78370B-22F2-4BC9-AACD-CE89FD46623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48" name="Text Box 547" hidden="1">
          <a:extLst>
            <a:ext uri="{FF2B5EF4-FFF2-40B4-BE49-F238E27FC236}">
              <a16:creationId xmlns:a16="http://schemas.microsoft.com/office/drawing/2014/main" id="{00A348A1-9C29-4F04-BECF-A342A0E5B30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49" name="Text Box 548" hidden="1">
          <a:extLst>
            <a:ext uri="{FF2B5EF4-FFF2-40B4-BE49-F238E27FC236}">
              <a16:creationId xmlns:a16="http://schemas.microsoft.com/office/drawing/2014/main" id="{2614B120-6D3F-44D3-98F1-B3D1F38E312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50" name="Text Box 549" hidden="1">
          <a:extLst>
            <a:ext uri="{FF2B5EF4-FFF2-40B4-BE49-F238E27FC236}">
              <a16:creationId xmlns:a16="http://schemas.microsoft.com/office/drawing/2014/main" id="{8C99E31A-27A5-4F0F-B13B-6B8236FDF85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51" name="Text Box 550" hidden="1">
          <a:extLst>
            <a:ext uri="{FF2B5EF4-FFF2-40B4-BE49-F238E27FC236}">
              <a16:creationId xmlns:a16="http://schemas.microsoft.com/office/drawing/2014/main" id="{7DE74538-61EF-401E-A4BB-3C88878CDA4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52" name="Text Box 551" hidden="1">
          <a:extLst>
            <a:ext uri="{FF2B5EF4-FFF2-40B4-BE49-F238E27FC236}">
              <a16:creationId xmlns:a16="http://schemas.microsoft.com/office/drawing/2014/main" id="{7179F542-7C37-4C1C-9A68-329926BDCDC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53" name="Text Box 552" hidden="1">
          <a:extLst>
            <a:ext uri="{FF2B5EF4-FFF2-40B4-BE49-F238E27FC236}">
              <a16:creationId xmlns:a16="http://schemas.microsoft.com/office/drawing/2014/main" id="{983CD4BA-6477-4553-AA9C-B0BCE27F466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54" name="Text Box 553" hidden="1">
          <a:extLst>
            <a:ext uri="{FF2B5EF4-FFF2-40B4-BE49-F238E27FC236}">
              <a16:creationId xmlns:a16="http://schemas.microsoft.com/office/drawing/2014/main" id="{61FDAF52-6FDD-4F9A-A650-2CA26A9713C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55" name="Text Box 554" hidden="1">
          <a:extLst>
            <a:ext uri="{FF2B5EF4-FFF2-40B4-BE49-F238E27FC236}">
              <a16:creationId xmlns:a16="http://schemas.microsoft.com/office/drawing/2014/main" id="{A99650CC-3598-40E4-A8BC-0ABD33D8D12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56" name="Text Box 555" hidden="1">
          <a:extLst>
            <a:ext uri="{FF2B5EF4-FFF2-40B4-BE49-F238E27FC236}">
              <a16:creationId xmlns:a16="http://schemas.microsoft.com/office/drawing/2014/main" id="{5E8D66D5-899E-46B9-B501-DE0248CC496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57" name="Text Box 556" hidden="1">
          <a:extLst>
            <a:ext uri="{FF2B5EF4-FFF2-40B4-BE49-F238E27FC236}">
              <a16:creationId xmlns:a16="http://schemas.microsoft.com/office/drawing/2014/main" id="{A003E4F5-3EE4-49D0-AA94-387DC242A2D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58" name="Text Box 557" hidden="1">
          <a:extLst>
            <a:ext uri="{FF2B5EF4-FFF2-40B4-BE49-F238E27FC236}">
              <a16:creationId xmlns:a16="http://schemas.microsoft.com/office/drawing/2014/main" id="{FEA6C2A4-6C20-473C-A8D0-DB6F05D2159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59" name="Text Box 558" hidden="1">
          <a:extLst>
            <a:ext uri="{FF2B5EF4-FFF2-40B4-BE49-F238E27FC236}">
              <a16:creationId xmlns:a16="http://schemas.microsoft.com/office/drawing/2014/main" id="{5C28C84D-9A71-4C7F-943F-F3DF8146028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60" name="Text Box 559" hidden="1">
          <a:extLst>
            <a:ext uri="{FF2B5EF4-FFF2-40B4-BE49-F238E27FC236}">
              <a16:creationId xmlns:a16="http://schemas.microsoft.com/office/drawing/2014/main" id="{EAAB1124-C354-43BD-A75F-1242DA10786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61" name="Text Box 560" hidden="1">
          <a:extLst>
            <a:ext uri="{FF2B5EF4-FFF2-40B4-BE49-F238E27FC236}">
              <a16:creationId xmlns:a16="http://schemas.microsoft.com/office/drawing/2014/main" id="{E7C53C2A-8809-4DE0-AFCD-03DA31371D3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62" name="Text Box 561" hidden="1">
          <a:extLst>
            <a:ext uri="{FF2B5EF4-FFF2-40B4-BE49-F238E27FC236}">
              <a16:creationId xmlns:a16="http://schemas.microsoft.com/office/drawing/2014/main" id="{AB2D15BA-0987-4DC8-B7D2-0F4EA2B83F5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63" name="Text Box 562" hidden="1">
          <a:extLst>
            <a:ext uri="{FF2B5EF4-FFF2-40B4-BE49-F238E27FC236}">
              <a16:creationId xmlns:a16="http://schemas.microsoft.com/office/drawing/2014/main" id="{E09D2D8B-57F9-473D-965F-FAD3C05E2B8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64" name="Text Box 563" hidden="1">
          <a:extLst>
            <a:ext uri="{FF2B5EF4-FFF2-40B4-BE49-F238E27FC236}">
              <a16:creationId xmlns:a16="http://schemas.microsoft.com/office/drawing/2014/main" id="{BF3A89EB-37E2-43DE-8080-D0D952566B1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65" name="Text Box 564" hidden="1">
          <a:extLst>
            <a:ext uri="{FF2B5EF4-FFF2-40B4-BE49-F238E27FC236}">
              <a16:creationId xmlns:a16="http://schemas.microsoft.com/office/drawing/2014/main" id="{9BA950FE-581D-44A7-8E25-68C0BA3680A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66" name="Text Box 565" hidden="1">
          <a:extLst>
            <a:ext uri="{FF2B5EF4-FFF2-40B4-BE49-F238E27FC236}">
              <a16:creationId xmlns:a16="http://schemas.microsoft.com/office/drawing/2014/main" id="{4C62A5B6-2159-47B8-A9F5-FDB69C57518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67" name="Text Box 566" hidden="1">
          <a:extLst>
            <a:ext uri="{FF2B5EF4-FFF2-40B4-BE49-F238E27FC236}">
              <a16:creationId xmlns:a16="http://schemas.microsoft.com/office/drawing/2014/main" id="{202193F6-32B4-4115-A316-A68B80D2124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68" name="Text Box 567" hidden="1">
          <a:extLst>
            <a:ext uri="{FF2B5EF4-FFF2-40B4-BE49-F238E27FC236}">
              <a16:creationId xmlns:a16="http://schemas.microsoft.com/office/drawing/2014/main" id="{E6C8F65E-76F0-43E0-952E-ECE1ED2FDA1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69" name="Text Box 568" hidden="1">
          <a:extLst>
            <a:ext uri="{FF2B5EF4-FFF2-40B4-BE49-F238E27FC236}">
              <a16:creationId xmlns:a16="http://schemas.microsoft.com/office/drawing/2014/main" id="{5D8A59AC-78E4-45D5-825A-53DCB826B78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70" name="Text Box 569" hidden="1">
          <a:extLst>
            <a:ext uri="{FF2B5EF4-FFF2-40B4-BE49-F238E27FC236}">
              <a16:creationId xmlns:a16="http://schemas.microsoft.com/office/drawing/2014/main" id="{3E7C753C-79A1-48DF-99F6-27B54FAA0A8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71" name="Text Box 570" hidden="1">
          <a:extLst>
            <a:ext uri="{FF2B5EF4-FFF2-40B4-BE49-F238E27FC236}">
              <a16:creationId xmlns:a16="http://schemas.microsoft.com/office/drawing/2014/main" id="{55BEF35F-ACE0-4A1A-AE1E-ED7AED93B82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72" name="Text Box 571" hidden="1">
          <a:extLst>
            <a:ext uri="{FF2B5EF4-FFF2-40B4-BE49-F238E27FC236}">
              <a16:creationId xmlns:a16="http://schemas.microsoft.com/office/drawing/2014/main" id="{FCE27949-2225-4CC7-B7C7-2DE7B7CF058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73" name="Text Box 572" hidden="1">
          <a:extLst>
            <a:ext uri="{FF2B5EF4-FFF2-40B4-BE49-F238E27FC236}">
              <a16:creationId xmlns:a16="http://schemas.microsoft.com/office/drawing/2014/main" id="{9510C3FB-121D-43C3-9BA3-920A5E3D8EF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74" name="Text Box 573" hidden="1">
          <a:extLst>
            <a:ext uri="{FF2B5EF4-FFF2-40B4-BE49-F238E27FC236}">
              <a16:creationId xmlns:a16="http://schemas.microsoft.com/office/drawing/2014/main" id="{B77137D5-F45E-4D69-BE79-97BADF6F311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75" name="Text Box 574" hidden="1">
          <a:extLst>
            <a:ext uri="{FF2B5EF4-FFF2-40B4-BE49-F238E27FC236}">
              <a16:creationId xmlns:a16="http://schemas.microsoft.com/office/drawing/2014/main" id="{F814848A-62B9-465D-8D7F-B9A6A94F677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76" name="Text Box 575" hidden="1">
          <a:extLst>
            <a:ext uri="{FF2B5EF4-FFF2-40B4-BE49-F238E27FC236}">
              <a16:creationId xmlns:a16="http://schemas.microsoft.com/office/drawing/2014/main" id="{9ADD9C93-2B00-41B5-9BCC-8FC70A2434B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77" name="Text Box 576" hidden="1">
          <a:extLst>
            <a:ext uri="{FF2B5EF4-FFF2-40B4-BE49-F238E27FC236}">
              <a16:creationId xmlns:a16="http://schemas.microsoft.com/office/drawing/2014/main" id="{4675CA49-C503-481D-831A-7FB928EB175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78" name="Text Box 577" hidden="1">
          <a:extLst>
            <a:ext uri="{FF2B5EF4-FFF2-40B4-BE49-F238E27FC236}">
              <a16:creationId xmlns:a16="http://schemas.microsoft.com/office/drawing/2014/main" id="{002081F8-9276-4C2F-B65F-11E3E2F91D7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79" name="Text Box 578" hidden="1">
          <a:extLst>
            <a:ext uri="{FF2B5EF4-FFF2-40B4-BE49-F238E27FC236}">
              <a16:creationId xmlns:a16="http://schemas.microsoft.com/office/drawing/2014/main" id="{FD7B46D8-E9FF-45C1-9C66-DA4E2977D6C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80" name="Text Box 579" hidden="1">
          <a:extLst>
            <a:ext uri="{FF2B5EF4-FFF2-40B4-BE49-F238E27FC236}">
              <a16:creationId xmlns:a16="http://schemas.microsoft.com/office/drawing/2014/main" id="{F68F844A-89A2-4BB3-AE58-435FB676E2E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81" name="Text Box 580" hidden="1">
          <a:extLst>
            <a:ext uri="{FF2B5EF4-FFF2-40B4-BE49-F238E27FC236}">
              <a16:creationId xmlns:a16="http://schemas.microsoft.com/office/drawing/2014/main" id="{22DB8E26-EBF2-4BA4-9E37-1841CBC1516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82" name="Text Box 581" hidden="1">
          <a:extLst>
            <a:ext uri="{FF2B5EF4-FFF2-40B4-BE49-F238E27FC236}">
              <a16:creationId xmlns:a16="http://schemas.microsoft.com/office/drawing/2014/main" id="{3F22A648-24D1-441C-85A5-FE9B8887B91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83" name="Text Box 582" hidden="1">
          <a:extLst>
            <a:ext uri="{FF2B5EF4-FFF2-40B4-BE49-F238E27FC236}">
              <a16:creationId xmlns:a16="http://schemas.microsoft.com/office/drawing/2014/main" id="{D330E8CE-68BA-423C-AD9F-44745B17F25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84" name="Text Box 583" hidden="1">
          <a:extLst>
            <a:ext uri="{FF2B5EF4-FFF2-40B4-BE49-F238E27FC236}">
              <a16:creationId xmlns:a16="http://schemas.microsoft.com/office/drawing/2014/main" id="{1F84FA7E-C5A8-47F6-8983-0D7802BDCA1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85" name="Text Box 584" hidden="1">
          <a:extLst>
            <a:ext uri="{FF2B5EF4-FFF2-40B4-BE49-F238E27FC236}">
              <a16:creationId xmlns:a16="http://schemas.microsoft.com/office/drawing/2014/main" id="{EDA5639A-3DE3-497F-96CA-2C10B894A9F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86" name="Text Box 585" hidden="1">
          <a:extLst>
            <a:ext uri="{FF2B5EF4-FFF2-40B4-BE49-F238E27FC236}">
              <a16:creationId xmlns:a16="http://schemas.microsoft.com/office/drawing/2014/main" id="{B6B1023F-B8C1-43EA-9FBD-7B572A4D967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87" name="Text Box 586" hidden="1">
          <a:extLst>
            <a:ext uri="{FF2B5EF4-FFF2-40B4-BE49-F238E27FC236}">
              <a16:creationId xmlns:a16="http://schemas.microsoft.com/office/drawing/2014/main" id="{5317902E-5DA4-4642-B3D3-497D123759F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88" name="Text Box 587" hidden="1">
          <a:extLst>
            <a:ext uri="{FF2B5EF4-FFF2-40B4-BE49-F238E27FC236}">
              <a16:creationId xmlns:a16="http://schemas.microsoft.com/office/drawing/2014/main" id="{9D281A2A-2DB6-4AD7-9C3E-D27BB01FB72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89" name="Text Box 588" hidden="1">
          <a:extLst>
            <a:ext uri="{FF2B5EF4-FFF2-40B4-BE49-F238E27FC236}">
              <a16:creationId xmlns:a16="http://schemas.microsoft.com/office/drawing/2014/main" id="{BE4ED228-9BC3-42D7-8140-5B111EC3668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90" name="Text Box 589" hidden="1">
          <a:extLst>
            <a:ext uri="{FF2B5EF4-FFF2-40B4-BE49-F238E27FC236}">
              <a16:creationId xmlns:a16="http://schemas.microsoft.com/office/drawing/2014/main" id="{6520B43F-22A6-4B0F-9EF8-6DB045A4FFF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91" name="Text Box 590" hidden="1">
          <a:extLst>
            <a:ext uri="{FF2B5EF4-FFF2-40B4-BE49-F238E27FC236}">
              <a16:creationId xmlns:a16="http://schemas.microsoft.com/office/drawing/2014/main" id="{306112A6-F3CD-444A-AA7E-9773C2637AF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92" name="Text Box 591" hidden="1">
          <a:extLst>
            <a:ext uri="{FF2B5EF4-FFF2-40B4-BE49-F238E27FC236}">
              <a16:creationId xmlns:a16="http://schemas.microsoft.com/office/drawing/2014/main" id="{C1CF3CFE-9F7E-4C19-80E1-1FE052282BF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93" name="Text Box 592" hidden="1">
          <a:extLst>
            <a:ext uri="{FF2B5EF4-FFF2-40B4-BE49-F238E27FC236}">
              <a16:creationId xmlns:a16="http://schemas.microsoft.com/office/drawing/2014/main" id="{D588B10B-84FE-48A6-8E6A-3DF1E67F423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94" name="Text Box 593" hidden="1">
          <a:extLst>
            <a:ext uri="{FF2B5EF4-FFF2-40B4-BE49-F238E27FC236}">
              <a16:creationId xmlns:a16="http://schemas.microsoft.com/office/drawing/2014/main" id="{4E9CC488-E879-4760-BAD7-12742CD6C31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95" name="Text Box 594" hidden="1">
          <a:extLst>
            <a:ext uri="{FF2B5EF4-FFF2-40B4-BE49-F238E27FC236}">
              <a16:creationId xmlns:a16="http://schemas.microsoft.com/office/drawing/2014/main" id="{FB76D7AC-2C3B-44CF-9E1D-FBF09B43CF7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96" name="Text Box 595" hidden="1">
          <a:extLst>
            <a:ext uri="{FF2B5EF4-FFF2-40B4-BE49-F238E27FC236}">
              <a16:creationId xmlns:a16="http://schemas.microsoft.com/office/drawing/2014/main" id="{05D4675C-3596-469D-969A-BB33DC30479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97" name="Text Box 596" hidden="1">
          <a:extLst>
            <a:ext uri="{FF2B5EF4-FFF2-40B4-BE49-F238E27FC236}">
              <a16:creationId xmlns:a16="http://schemas.microsoft.com/office/drawing/2014/main" id="{BCA145BD-8FD6-4121-BAE2-99947A57802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98" name="Text Box 597" hidden="1">
          <a:extLst>
            <a:ext uri="{FF2B5EF4-FFF2-40B4-BE49-F238E27FC236}">
              <a16:creationId xmlns:a16="http://schemas.microsoft.com/office/drawing/2014/main" id="{C8815649-BC86-4CDE-9AFA-7F7EF251A41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99" name="Text Box 598" hidden="1">
          <a:extLst>
            <a:ext uri="{FF2B5EF4-FFF2-40B4-BE49-F238E27FC236}">
              <a16:creationId xmlns:a16="http://schemas.microsoft.com/office/drawing/2014/main" id="{5618703F-CBC3-4CB4-B152-46938E2D7ED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00" name="Text Box 599" hidden="1">
          <a:extLst>
            <a:ext uri="{FF2B5EF4-FFF2-40B4-BE49-F238E27FC236}">
              <a16:creationId xmlns:a16="http://schemas.microsoft.com/office/drawing/2014/main" id="{541AC620-8CD2-44F3-874E-C026517AC4D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01" name="Text Box 600" hidden="1">
          <a:extLst>
            <a:ext uri="{FF2B5EF4-FFF2-40B4-BE49-F238E27FC236}">
              <a16:creationId xmlns:a16="http://schemas.microsoft.com/office/drawing/2014/main" id="{152F84BC-C3EB-4F8D-9982-24BBA842065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02" name="Text Box 601" hidden="1">
          <a:extLst>
            <a:ext uri="{FF2B5EF4-FFF2-40B4-BE49-F238E27FC236}">
              <a16:creationId xmlns:a16="http://schemas.microsoft.com/office/drawing/2014/main" id="{8D9B26CB-66F8-409A-AF86-B0AC63D8DEE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03" name="Text Box 602" hidden="1">
          <a:extLst>
            <a:ext uri="{FF2B5EF4-FFF2-40B4-BE49-F238E27FC236}">
              <a16:creationId xmlns:a16="http://schemas.microsoft.com/office/drawing/2014/main" id="{3E22EA14-C203-4101-9610-956F87F794B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04" name="Text Box 603" hidden="1">
          <a:extLst>
            <a:ext uri="{FF2B5EF4-FFF2-40B4-BE49-F238E27FC236}">
              <a16:creationId xmlns:a16="http://schemas.microsoft.com/office/drawing/2014/main" id="{1FC8182A-633B-414A-B831-CED62105C3A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05" name="Text Box 604" hidden="1">
          <a:extLst>
            <a:ext uri="{FF2B5EF4-FFF2-40B4-BE49-F238E27FC236}">
              <a16:creationId xmlns:a16="http://schemas.microsoft.com/office/drawing/2014/main" id="{4D2AB26B-FEA7-4A9F-A614-C9D66EC563B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06" name="Text Box 605" hidden="1">
          <a:extLst>
            <a:ext uri="{FF2B5EF4-FFF2-40B4-BE49-F238E27FC236}">
              <a16:creationId xmlns:a16="http://schemas.microsoft.com/office/drawing/2014/main" id="{6F42EF97-A015-41EB-824F-789947BE014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07" name="Text Box 606" hidden="1">
          <a:extLst>
            <a:ext uri="{FF2B5EF4-FFF2-40B4-BE49-F238E27FC236}">
              <a16:creationId xmlns:a16="http://schemas.microsoft.com/office/drawing/2014/main" id="{E724E0F3-ADEF-479C-B0D2-376E3F16F91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08" name="Text Box 607" hidden="1">
          <a:extLst>
            <a:ext uri="{FF2B5EF4-FFF2-40B4-BE49-F238E27FC236}">
              <a16:creationId xmlns:a16="http://schemas.microsoft.com/office/drawing/2014/main" id="{20D504DF-5762-47EE-8423-150C7CE9719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09" name="Text Box 608" hidden="1">
          <a:extLst>
            <a:ext uri="{FF2B5EF4-FFF2-40B4-BE49-F238E27FC236}">
              <a16:creationId xmlns:a16="http://schemas.microsoft.com/office/drawing/2014/main" id="{6CC7A42E-B7F6-4427-89A1-245F1D17212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10" name="Text Box 609" hidden="1">
          <a:extLst>
            <a:ext uri="{FF2B5EF4-FFF2-40B4-BE49-F238E27FC236}">
              <a16:creationId xmlns:a16="http://schemas.microsoft.com/office/drawing/2014/main" id="{B1C0D8E5-37CB-4AF4-9C44-5475AEB3A47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11" name="Text Box 610" hidden="1">
          <a:extLst>
            <a:ext uri="{FF2B5EF4-FFF2-40B4-BE49-F238E27FC236}">
              <a16:creationId xmlns:a16="http://schemas.microsoft.com/office/drawing/2014/main" id="{7D2AB9C1-C3B6-4FA0-9E74-28699153FEF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12" name="Text Box 611" hidden="1">
          <a:extLst>
            <a:ext uri="{FF2B5EF4-FFF2-40B4-BE49-F238E27FC236}">
              <a16:creationId xmlns:a16="http://schemas.microsoft.com/office/drawing/2014/main" id="{849447FF-9EE8-4026-B3BE-5C05658005E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13" name="Text Box 612" hidden="1">
          <a:extLst>
            <a:ext uri="{FF2B5EF4-FFF2-40B4-BE49-F238E27FC236}">
              <a16:creationId xmlns:a16="http://schemas.microsoft.com/office/drawing/2014/main" id="{8171644D-CADF-4E49-8EB9-AE56C31B3A5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14" name="Text Box 613" hidden="1">
          <a:extLst>
            <a:ext uri="{FF2B5EF4-FFF2-40B4-BE49-F238E27FC236}">
              <a16:creationId xmlns:a16="http://schemas.microsoft.com/office/drawing/2014/main" id="{336574A8-DEEC-403D-BC25-14DB724F48C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15" name="Text Box 614" hidden="1">
          <a:extLst>
            <a:ext uri="{FF2B5EF4-FFF2-40B4-BE49-F238E27FC236}">
              <a16:creationId xmlns:a16="http://schemas.microsoft.com/office/drawing/2014/main" id="{E0F5F594-6B94-4D29-8625-15F23170AE0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16" name="Text Box 615" hidden="1">
          <a:extLst>
            <a:ext uri="{FF2B5EF4-FFF2-40B4-BE49-F238E27FC236}">
              <a16:creationId xmlns:a16="http://schemas.microsoft.com/office/drawing/2014/main" id="{D200D135-A39D-4C08-96F5-9C45131F860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17" name="Text Box 616" hidden="1">
          <a:extLst>
            <a:ext uri="{FF2B5EF4-FFF2-40B4-BE49-F238E27FC236}">
              <a16:creationId xmlns:a16="http://schemas.microsoft.com/office/drawing/2014/main" id="{D6AA55F7-87C4-457B-BF08-6DC9AECB917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18" name="Text Box 617" hidden="1">
          <a:extLst>
            <a:ext uri="{FF2B5EF4-FFF2-40B4-BE49-F238E27FC236}">
              <a16:creationId xmlns:a16="http://schemas.microsoft.com/office/drawing/2014/main" id="{FE74F5D1-D0D8-422D-A5D0-658960374DB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19" name="Text Box 618" hidden="1">
          <a:extLst>
            <a:ext uri="{FF2B5EF4-FFF2-40B4-BE49-F238E27FC236}">
              <a16:creationId xmlns:a16="http://schemas.microsoft.com/office/drawing/2014/main" id="{18F024DD-66EF-4049-9B87-90D6F7C2123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20" name="Text Box 619" hidden="1">
          <a:extLst>
            <a:ext uri="{FF2B5EF4-FFF2-40B4-BE49-F238E27FC236}">
              <a16:creationId xmlns:a16="http://schemas.microsoft.com/office/drawing/2014/main" id="{246AC188-9AB0-40D1-AA08-797A2E8D996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21" name="Text Box 620" hidden="1">
          <a:extLst>
            <a:ext uri="{FF2B5EF4-FFF2-40B4-BE49-F238E27FC236}">
              <a16:creationId xmlns:a16="http://schemas.microsoft.com/office/drawing/2014/main" id="{81CF3023-9513-42D8-9224-573B07CB5BA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22" name="Text Box 621" hidden="1">
          <a:extLst>
            <a:ext uri="{FF2B5EF4-FFF2-40B4-BE49-F238E27FC236}">
              <a16:creationId xmlns:a16="http://schemas.microsoft.com/office/drawing/2014/main" id="{3630E75C-566E-49FD-97B7-9DDE98A6996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23" name="Text Box 622" hidden="1">
          <a:extLst>
            <a:ext uri="{FF2B5EF4-FFF2-40B4-BE49-F238E27FC236}">
              <a16:creationId xmlns:a16="http://schemas.microsoft.com/office/drawing/2014/main" id="{13DEF575-B312-4420-88A5-A60083B2E20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24" name="Text Box 623" hidden="1">
          <a:extLst>
            <a:ext uri="{FF2B5EF4-FFF2-40B4-BE49-F238E27FC236}">
              <a16:creationId xmlns:a16="http://schemas.microsoft.com/office/drawing/2014/main" id="{2DEBA8FB-2E43-4B73-A962-3C79D0A9D66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25" name="Text Box 624" hidden="1">
          <a:extLst>
            <a:ext uri="{FF2B5EF4-FFF2-40B4-BE49-F238E27FC236}">
              <a16:creationId xmlns:a16="http://schemas.microsoft.com/office/drawing/2014/main" id="{180C49BE-7BFB-4955-8C21-61A29497918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26" name="Text Box 625" hidden="1">
          <a:extLst>
            <a:ext uri="{FF2B5EF4-FFF2-40B4-BE49-F238E27FC236}">
              <a16:creationId xmlns:a16="http://schemas.microsoft.com/office/drawing/2014/main" id="{ACEEEFC1-F094-476F-AD3F-31A3993CBB5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27" name="Text Box 626" hidden="1">
          <a:extLst>
            <a:ext uri="{FF2B5EF4-FFF2-40B4-BE49-F238E27FC236}">
              <a16:creationId xmlns:a16="http://schemas.microsoft.com/office/drawing/2014/main" id="{EDF6D6DA-5010-438B-80BA-4FD8531137E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28" name="Text Box 627" hidden="1">
          <a:extLst>
            <a:ext uri="{FF2B5EF4-FFF2-40B4-BE49-F238E27FC236}">
              <a16:creationId xmlns:a16="http://schemas.microsoft.com/office/drawing/2014/main" id="{7401DEAC-7B74-4E19-9B5E-D55EEF24D5C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29" name="Text Box 628" hidden="1">
          <a:extLst>
            <a:ext uri="{FF2B5EF4-FFF2-40B4-BE49-F238E27FC236}">
              <a16:creationId xmlns:a16="http://schemas.microsoft.com/office/drawing/2014/main" id="{6D3AFF8F-FED5-420F-9F67-9031B002027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30" name="Text Box 629" hidden="1">
          <a:extLst>
            <a:ext uri="{FF2B5EF4-FFF2-40B4-BE49-F238E27FC236}">
              <a16:creationId xmlns:a16="http://schemas.microsoft.com/office/drawing/2014/main" id="{B64F80B2-4E35-4337-8E0C-D344022FE52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31" name="Text Box 630" hidden="1">
          <a:extLst>
            <a:ext uri="{FF2B5EF4-FFF2-40B4-BE49-F238E27FC236}">
              <a16:creationId xmlns:a16="http://schemas.microsoft.com/office/drawing/2014/main" id="{487FCDEE-B0AB-473F-9063-3FEB901A70A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32" name="Text Box 631" hidden="1">
          <a:extLst>
            <a:ext uri="{FF2B5EF4-FFF2-40B4-BE49-F238E27FC236}">
              <a16:creationId xmlns:a16="http://schemas.microsoft.com/office/drawing/2014/main" id="{3D81A60F-6F84-4EF3-B39F-3BC572CE119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33" name="Text Box 632" hidden="1">
          <a:extLst>
            <a:ext uri="{FF2B5EF4-FFF2-40B4-BE49-F238E27FC236}">
              <a16:creationId xmlns:a16="http://schemas.microsoft.com/office/drawing/2014/main" id="{796B72AC-1BAA-4D05-B354-FC8C310C9C7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34" name="Text Box 633" hidden="1">
          <a:extLst>
            <a:ext uri="{FF2B5EF4-FFF2-40B4-BE49-F238E27FC236}">
              <a16:creationId xmlns:a16="http://schemas.microsoft.com/office/drawing/2014/main" id="{4E4C8E3E-3F5D-4969-9E95-2684035F7E7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35" name="Text Box 634" hidden="1">
          <a:extLst>
            <a:ext uri="{FF2B5EF4-FFF2-40B4-BE49-F238E27FC236}">
              <a16:creationId xmlns:a16="http://schemas.microsoft.com/office/drawing/2014/main" id="{CBD5CFB4-000D-448A-B07F-77A36EE5427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36" name="Text Box 635" hidden="1">
          <a:extLst>
            <a:ext uri="{FF2B5EF4-FFF2-40B4-BE49-F238E27FC236}">
              <a16:creationId xmlns:a16="http://schemas.microsoft.com/office/drawing/2014/main" id="{5A883747-1AE9-4A55-ACA5-6E995C3A503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37" name="Text Box 636" hidden="1">
          <a:extLst>
            <a:ext uri="{FF2B5EF4-FFF2-40B4-BE49-F238E27FC236}">
              <a16:creationId xmlns:a16="http://schemas.microsoft.com/office/drawing/2014/main" id="{9318744F-FF8A-4364-8728-F471C1C55D0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38" name="Text Box 637" hidden="1">
          <a:extLst>
            <a:ext uri="{FF2B5EF4-FFF2-40B4-BE49-F238E27FC236}">
              <a16:creationId xmlns:a16="http://schemas.microsoft.com/office/drawing/2014/main" id="{47BFD918-EFE6-4AA6-A91B-B6224CBCA10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39" name="Text Box 638" hidden="1">
          <a:extLst>
            <a:ext uri="{FF2B5EF4-FFF2-40B4-BE49-F238E27FC236}">
              <a16:creationId xmlns:a16="http://schemas.microsoft.com/office/drawing/2014/main" id="{11A8F46C-EED5-4552-9248-1EAF2DE4DB0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40" name="Text Box 639" hidden="1">
          <a:extLst>
            <a:ext uri="{FF2B5EF4-FFF2-40B4-BE49-F238E27FC236}">
              <a16:creationId xmlns:a16="http://schemas.microsoft.com/office/drawing/2014/main" id="{F64AE76B-1B73-4A23-8354-4F3803818B4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41" name="Text Box 640" hidden="1">
          <a:extLst>
            <a:ext uri="{FF2B5EF4-FFF2-40B4-BE49-F238E27FC236}">
              <a16:creationId xmlns:a16="http://schemas.microsoft.com/office/drawing/2014/main" id="{DE3F281C-51D4-4901-B88F-29DD2801B10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42" name="Text Box 641" hidden="1">
          <a:extLst>
            <a:ext uri="{FF2B5EF4-FFF2-40B4-BE49-F238E27FC236}">
              <a16:creationId xmlns:a16="http://schemas.microsoft.com/office/drawing/2014/main" id="{8F10A1F7-5243-494E-BB46-FE186DA45EE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43" name="Text Box 642" hidden="1">
          <a:extLst>
            <a:ext uri="{FF2B5EF4-FFF2-40B4-BE49-F238E27FC236}">
              <a16:creationId xmlns:a16="http://schemas.microsoft.com/office/drawing/2014/main" id="{65D6EBE3-CE80-4CD5-80D1-5D528564CFB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44" name="Text Box 643" hidden="1">
          <a:extLst>
            <a:ext uri="{FF2B5EF4-FFF2-40B4-BE49-F238E27FC236}">
              <a16:creationId xmlns:a16="http://schemas.microsoft.com/office/drawing/2014/main" id="{99D637AC-90B1-4BB4-83F4-5CC519D6921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45" name="Text Box 644" hidden="1">
          <a:extLst>
            <a:ext uri="{FF2B5EF4-FFF2-40B4-BE49-F238E27FC236}">
              <a16:creationId xmlns:a16="http://schemas.microsoft.com/office/drawing/2014/main" id="{BBA92037-946E-447D-A714-92CFDECDF0B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46" name="Text Box 645" hidden="1">
          <a:extLst>
            <a:ext uri="{FF2B5EF4-FFF2-40B4-BE49-F238E27FC236}">
              <a16:creationId xmlns:a16="http://schemas.microsoft.com/office/drawing/2014/main" id="{F7BAED0A-8D8B-4252-AEC3-BD96CDBCEEF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47" name="Text Box 646" hidden="1">
          <a:extLst>
            <a:ext uri="{FF2B5EF4-FFF2-40B4-BE49-F238E27FC236}">
              <a16:creationId xmlns:a16="http://schemas.microsoft.com/office/drawing/2014/main" id="{2F301C23-BE6E-4A92-B524-28EDA4CEBAF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48" name="Text Box 647" hidden="1">
          <a:extLst>
            <a:ext uri="{FF2B5EF4-FFF2-40B4-BE49-F238E27FC236}">
              <a16:creationId xmlns:a16="http://schemas.microsoft.com/office/drawing/2014/main" id="{F3B5BD58-6B7A-43F4-90AB-7780FEB9965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49" name="Text Box 648" hidden="1">
          <a:extLst>
            <a:ext uri="{FF2B5EF4-FFF2-40B4-BE49-F238E27FC236}">
              <a16:creationId xmlns:a16="http://schemas.microsoft.com/office/drawing/2014/main" id="{9C68A56F-0B1C-49A2-AF9E-869C9A9610C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50" name="Text Box 649" hidden="1">
          <a:extLst>
            <a:ext uri="{FF2B5EF4-FFF2-40B4-BE49-F238E27FC236}">
              <a16:creationId xmlns:a16="http://schemas.microsoft.com/office/drawing/2014/main" id="{739DD1BA-03D0-4862-B1AE-B1980DCCE8A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51" name="Text Box 650" hidden="1">
          <a:extLst>
            <a:ext uri="{FF2B5EF4-FFF2-40B4-BE49-F238E27FC236}">
              <a16:creationId xmlns:a16="http://schemas.microsoft.com/office/drawing/2014/main" id="{356B6E7B-53D4-4B48-B9A3-89E5680DA72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52" name="Text Box 651" hidden="1">
          <a:extLst>
            <a:ext uri="{FF2B5EF4-FFF2-40B4-BE49-F238E27FC236}">
              <a16:creationId xmlns:a16="http://schemas.microsoft.com/office/drawing/2014/main" id="{9BAB02B3-EA5A-41FC-9440-E5E1F1D43F2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53" name="Text Box 652" hidden="1">
          <a:extLst>
            <a:ext uri="{FF2B5EF4-FFF2-40B4-BE49-F238E27FC236}">
              <a16:creationId xmlns:a16="http://schemas.microsoft.com/office/drawing/2014/main" id="{29A4CF50-1198-4B4C-9935-2663564601A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54" name="Text Box 653" hidden="1">
          <a:extLst>
            <a:ext uri="{FF2B5EF4-FFF2-40B4-BE49-F238E27FC236}">
              <a16:creationId xmlns:a16="http://schemas.microsoft.com/office/drawing/2014/main" id="{5D87F3C1-B081-450E-B1B7-C81E8382724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55" name="Text Box 654" hidden="1">
          <a:extLst>
            <a:ext uri="{FF2B5EF4-FFF2-40B4-BE49-F238E27FC236}">
              <a16:creationId xmlns:a16="http://schemas.microsoft.com/office/drawing/2014/main" id="{212F45A5-575C-48B3-A98B-BDDCDB2F288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56" name="Text Box 655" hidden="1">
          <a:extLst>
            <a:ext uri="{FF2B5EF4-FFF2-40B4-BE49-F238E27FC236}">
              <a16:creationId xmlns:a16="http://schemas.microsoft.com/office/drawing/2014/main" id="{6B9919CF-B06A-44A9-942D-C8BDF347675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57" name="Text Box 656" hidden="1">
          <a:extLst>
            <a:ext uri="{FF2B5EF4-FFF2-40B4-BE49-F238E27FC236}">
              <a16:creationId xmlns:a16="http://schemas.microsoft.com/office/drawing/2014/main" id="{7FF3EC92-C3E9-4477-AD28-24FE8B251CC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58" name="Text Box 657" hidden="1">
          <a:extLst>
            <a:ext uri="{FF2B5EF4-FFF2-40B4-BE49-F238E27FC236}">
              <a16:creationId xmlns:a16="http://schemas.microsoft.com/office/drawing/2014/main" id="{3E3CFFAD-8C2D-4C16-90BC-0D87FB00837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59" name="Text Box 658" hidden="1">
          <a:extLst>
            <a:ext uri="{FF2B5EF4-FFF2-40B4-BE49-F238E27FC236}">
              <a16:creationId xmlns:a16="http://schemas.microsoft.com/office/drawing/2014/main" id="{C5309FC1-B1CD-4EF1-BF08-6642F627388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60" name="Text Box 659" hidden="1">
          <a:extLst>
            <a:ext uri="{FF2B5EF4-FFF2-40B4-BE49-F238E27FC236}">
              <a16:creationId xmlns:a16="http://schemas.microsoft.com/office/drawing/2014/main" id="{451CDCFD-C9A2-4888-B297-D1EC8C8CC53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61" name="Text Box 660" hidden="1">
          <a:extLst>
            <a:ext uri="{FF2B5EF4-FFF2-40B4-BE49-F238E27FC236}">
              <a16:creationId xmlns:a16="http://schemas.microsoft.com/office/drawing/2014/main" id="{8749CFCD-E8A1-4900-9471-409937BF247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62" name="Text Box 661" hidden="1">
          <a:extLst>
            <a:ext uri="{FF2B5EF4-FFF2-40B4-BE49-F238E27FC236}">
              <a16:creationId xmlns:a16="http://schemas.microsoft.com/office/drawing/2014/main" id="{404F90A9-ED50-43A7-A9AC-9BDBA41DD1F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63" name="Text Box 662" hidden="1">
          <a:extLst>
            <a:ext uri="{FF2B5EF4-FFF2-40B4-BE49-F238E27FC236}">
              <a16:creationId xmlns:a16="http://schemas.microsoft.com/office/drawing/2014/main" id="{98DF1447-D133-4EB9-845F-5A0F4BEEB0A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64" name="Text Box 663" hidden="1">
          <a:extLst>
            <a:ext uri="{FF2B5EF4-FFF2-40B4-BE49-F238E27FC236}">
              <a16:creationId xmlns:a16="http://schemas.microsoft.com/office/drawing/2014/main" id="{39D31CF3-5315-480A-8F59-23E7E728762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65" name="Text Box 664" hidden="1">
          <a:extLst>
            <a:ext uri="{FF2B5EF4-FFF2-40B4-BE49-F238E27FC236}">
              <a16:creationId xmlns:a16="http://schemas.microsoft.com/office/drawing/2014/main" id="{C4EAA39E-59E8-4011-AFFF-BE844B274EB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66" name="Text Box 665" hidden="1">
          <a:extLst>
            <a:ext uri="{FF2B5EF4-FFF2-40B4-BE49-F238E27FC236}">
              <a16:creationId xmlns:a16="http://schemas.microsoft.com/office/drawing/2014/main" id="{9B6B2B91-8A88-4D6B-AD83-2BF8A624C61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67" name="Text Box 666" hidden="1">
          <a:extLst>
            <a:ext uri="{FF2B5EF4-FFF2-40B4-BE49-F238E27FC236}">
              <a16:creationId xmlns:a16="http://schemas.microsoft.com/office/drawing/2014/main" id="{0527F043-B0BA-47FE-BD17-B1970BC2DC7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68" name="Text Box 667" hidden="1">
          <a:extLst>
            <a:ext uri="{FF2B5EF4-FFF2-40B4-BE49-F238E27FC236}">
              <a16:creationId xmlns:a16="http://schemas.microsoft.com/office/drawing/2014/main" id="{282ABFF4-80AA-4D83-8F94-FA2966D4C72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69" name="Text Box 668" hidden="1">
          <a:extLst>
            <a:ext uri="{FF2B5EF4-FFF2-40B4-BE49-F238E27FC236}">
              <a16:creationId xmlns:a16="http://schemas.microsoft.com/office/drawing/2014/main" id="{BA73EE5D-3AB1-4FD5-AE73-42758699F77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70" name="Text Box 669" hidden="1">
          <a:extLst>
            <a:ext uri="{FF2B5EF4-FFF2-40B4-BE49-F238E27FC236}">
              <a16:creationId xmlns:a16="http://schemas.microsoft.com/office/drawing/2014/main" id="{713BFCE8-291B-4150-A22A-BED19188E3C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71" name="Text Box 670" hidden="1">
          <a:extLst>
            <a:ext uri="{FF2B5EF4-FFF2-40B4-BE49-F238E27FC236}">
              <a16:creationId xmlns:a16="http://schemas.microsoft.com/office/drawing/2014/main" id="{1C6AD514-3AE8-4F86-A36C-7720E55D1ED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72" name="Text Box 671" hidden="1">
          <a:extLst>
            <a:ext uri="{FF2B5EF4-FFF2-40B4-BE49-F238E27FC236}">
              <a16:creationId xmlns:a16="http://schemas.microsoft.com/office/drawing/2014/main" id="{03ABE7C5-6083-469C-B880-0AD8B248147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73" name="Text Box 672" hidden="1">
          <a:extLst>
            <a:ext uri="{FF2B5EF4-FFF2-40B4-BE49-F238E27FC236}">
              <a16:creationId xmlns:a16="http://schemas.microsoft.com/office/drawing/2014/main" id="{A5CDEACB-44C1-4CE2-9D3E-54DC93D6CBC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74" name="Text Box 673" hidden="1">
          <a:extLst>
            <a:ext uri="{FF2B5EF4-FFF2-40B4-BE49-F238E27FC236}">
              <a16:creationId xmlns:a16="http://schemas.microsoft.com/office/drawing/2014/main" id="{ED6B4133-888D-4B79-942C-2788CF2871D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75" name="Text Box 674" hidden="1">
          <a:extLst>
            <a:ext uri="{FF2B5EF4-FFF2-40B4-BE49-F238E27FC236}">
              <a16:creationId xmlns:a16="http://schemas.microsoft.com/office/drawing/2014/main" id="{471E8548-7FC8-40EA-AC7F-55D9807E622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76" name="Text Box 675" hidden="1">
          <a:extLst>
            <a:ext uri="{FF2B5EF4-FFF2-40B4-BE49-F238E27FC236}">
              <a16:creationId xmlns:a16="http://schemas.microsoft.com/office/drawing/2014/main" id="{5CD8B0C1-C2A4-41AE-BB6A-630BF193DF0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77" name="Text Box 676" hidden="1">
          <a:extLst>
            <a:ext uri="{FF2B5EF4-FFF2-40B4-BE49-F238E27FC236}">
              <a16:creationId xmlns:a16="http://schemas.microsoft.com/office/drawing/2014/main" id="{FB9A52A6-A40A-4EE0-91B4-E7282C0CF79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78" name="Text Box 677" hidden="1">
          <a:extLst>
            <a:ext uri="{FF2B5EF4-FFF2-40B4-BE49-F238E27FC236}">
              <a16:creationId xmlns:a16="http://schemas.microsoft.com/office/drawing/2014/main" id="{C45B587D-47D7-443F-A5F6-BFBA6AA15D2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79" name="Text Box 678" hidden="1">
          <a:extLst>
            <a:ext uri="{FF2B5EF4-FFF2-40B4-BE49-F238E27FC236}">
              <a16:creationId xmlns:a16="http://schemas.microsoft.com/office/drawing/2014/main" id="{ED06419C-1DD7-413C-95ED-CEF9C2806E4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80" name="Text Box 679" hidden="1">
          <a:extLst>
            <a:ext uri="{FF2B5EF4-FFF2-40B4-BE49-F238E27FC236}">
              <a16:creationId xmlns:a16="http://schemas.microsoft.com/office/drawing/2014/main" id="{20582971-1400-416B-8516-2EFA37FEEF0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81" name="Text Box 680" hidden="1">
          <a:extLst>
            <a:ext uri="{FF2B5EF4-FFF2-40B4-BE49-F238E27FC236}">
              <a16:creationId xmlns:a16="http://schemas.microsoft.com/office/drawing/2014/main" id="{9DC07C00-B8DF-4E38-818C-40ACDDECE2F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0</xdr:col>
      <xdr:colOff>485775</xdr:colOff>
      <xdr:row>0</xdr:row>
      <xdr:rowOff>114300</xdr:rowOff>
    </xdr:from>
    <xdr:to>
      <xdr:col>2</xdr:col>
      <xdr:colOff>476250</xdr:colOff>
      <xdr:row>2</xdr:row>
      <xdr:rowOff>0</xdr:rowOff>
    </xdr:to>
    <xdr:sp macro="" textlink="">
      <xdr:nvSpPr>
        <xdr:cNvPr id="682" name="Text Box 1355" hidden="1">
          <a:extLst>
            <a:ext uri="{FF2B5EF4-FFF2-40B4-BE49-F238E27FC236}">
              <a16:creationId xmlns:a16="http://schemas.microsoft.com/office/drawing/2014/main" id="{DACC6930-45F2-49B2-A05C-3AB0D92FB1E9}"/>
            </a:ext>
          </a:extLst>
        </xdr:cNvPr>
        <xdr:cNvSpPr txBox="1">
          <a:spLocks noChangeArrowheads="1"/>
        </xdr:cNvSpPr>
      </xdr:nvSpPr>
      <xdr:spPr bwMode="auto">
        <a:xfrm>
          <a:off x="485775" y="114300"/>
          <a:ext cx="1743075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683" name="Text Box 681" hidden="1">
          <a:extLst>
            <a:ext uri="{FF2B5EF4-FFF2-40B4-BE49-F238E27FC236}">
              <a16:creationId xmlns:a16="http://schemas.microsoft.com/office/drawing/2014/main" id="{CB18E028-9459-478D-B9E6-380FA652E9C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684" name="Text Box 682" hidden="1">
          <a:extLst>
            <a:ext uri="{FF2B5EF4-FFF2-40B4-BE49-F238E27FC236}">
              <a16:creationId xmlns:a16="http://schemas.microsoft.com/office/drawing/2014/main" id="{8B86F292-A0E8-4D92-B02C-17AFBD31CC5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685" name="Text Box 683" hidden="1">
          <a:extLst>
            <a:ext uri="{FF2B5EF4-FFF2-40B4-BE49-F238E27FC236}">
              <a16:creationId xmlns:a16="http://schemas.microsoft.com/office/drawing/2014/main" id="{7724889F-89C6-47AB-B613-2B7323301A4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686" name="Text Box 684" hidden="1">
          <a:extLst>
            <a:ext uri="{FF2B5EF4-FFF2-40B4-BE49-F238E27FC236}">
              <a16:creationId xmlns:a16="http://schemas.microsoft.com/office/drawing/2014/main" id="{84233013-2A3B-4C86-970D-173313B01A7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687" name="Text Box 685" hidden="1">
          <a:extLst>
            <a:ext uri="{FF2B5EF4-FFF2-40B4-BE49-F238E27FC236}">
              <a16:creationId xmlns:a16="http://schemas.microsoft.com/office/drawing/2014/main" id="{77C96EAA-A5A7-4E32-A32F-A323CF4DA80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688" name="Text Box 686" hidden="1">
          <a:extLst>
            <a:ext uri="{FF2B5EF4-FFF2-40B4-BE49-F238E27FC236}">
              <a16:creationId xmlns:a16="http://schemas.microsoft.com/office/drawing/2014/main" id="{077A2C96-EA50-4D19-8280-FC61E91BF81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689" name="Text Box 687" hidden="1">
          <a:extLst>
            <a:ext uri="{FF2B5EF4-FFF2-40B4-BE49-F238E27FC236}">
              <a16:creationId xmlns:a16="http://schemas.microsoft.com/office/drawing/2014/main" id="{887B0094-1BFC-4D5E-A863-02ECD636B0C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690" name="Text Box 688" hidden="1">
          <a:extLst>
            <a:ext uri="{FF2B5EF4-FFF2-40B4-BE49-F238E27FC236}">
              <a16:creationId xmlns:a16="http://schemas.microsoft.com/office/drawing/2014/main" id="{2703ACA4-59A9-41C9-85F3-D11EDBBBF9F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691" name="Text Box 689" hidden="1">
          <a:extLst>
            <a:ext uri="{FF2B5EF4-FFF2-40B4-BE49-F238E27FC236}">
              <a16:creationId xmlns:a16="http://schemas.microsoft.com/office/drawing/2014/main" id="{AF1B4CFE-7C06-4D14-9F20-8824181A274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692" name="Text Box 690" hidden="1">
          <a:extLst>
            <a:ext uri="{FF2B5EF4-FFF2-40B4-BE49-F238E27FC236}">
              <a16:creationId xmlns:a16="http://schemas.microsoft.com/office/drawing/2014/main" id="{53E77791-2649-4AEB-A362-4C31342D585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693" name="Text Box 691" hidden="1">
          <a:extLst>
            <a:ext uri="{FF2B5EF4-FFF2-40B4-BE49-F238E27FC236}">
              <a16:creationId xmlns:a16="http://schemas.microsoft.com/office/drawing/2014/main" id="{3B399866-F42E-4B4E-A206-EBEF9540A69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694" name="Text Box 692" hidden="1">
          <a:extLst>
            <a:ext uri="{FF2B5EF4-FFF2-40B4-BE49-F238E27FC236}">
              <a16:creationId xmlns:a16="http://schemas.microsoft.com/office/drawing/2014/main" id="{2EFF87AC-B5C3-45BD-AD2C-57753A6D44F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695" name="Text Box 693" hidden="1">
          <a:extLst>
            <a:ext uri="{FF2B5EF4-FFF2-40B4-BE49-F238E27FC236}">
              <a16:creationId xmlns:a16="http://schemas.microsoft.com/office/drawing/2014/main" id="{BC8687AE-6F90-4284-8A83-AC65CE04977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696" name="Text Box 694" hidden="1">
          <a:extLst>
            <a:ext uri="{FF2B5EF4-FFF2-40B4-BE49-F238E27FC236}">
              <a16:creationId xmlns:a16="http://schemas.microsoft.com/office/drawing/2014/main" id="{00884A0B-B205-4F86-8106-1B66ECC4644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697" name="Text Box 695" hidden="1">
          <a:extLst>
            <a:ext uri="{FF2B5EF4-FFF2-40B4-BE49-F238E27FC236}">
              <a16:creationId xmlns:a16="http://schemas.microsoft.com/office/drawing/2014/main" id="{61F846EF-0D3D-467E-AA62-3B5C1B8996C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698" name="Text Box 696" hidden="1">
          <a:extLst>
            <a:ext uri="{FF2B5EF4-FFF2-40B4-BE49-F238E27FC236}">
              <a16:creationId xmlns:a16="http://schemas.microsoft.com/office/drawing/2014/main" id="{2E895DB4-5C4B-4174-98CF-33417661202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699" name="Text Box 697" hidden="1">
          <a:extLst>
            <a:ext uri="{FF2B5EF4-FFF2-40B4-BE49-F238E27FC236}">
              <a16:creationId xmlns:a16="http://schemas.microsoft.com/office/drawing/2014/main" id="{BDBAF64B-A9C9-4A0E-86DE-EB26025CEEF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00" name="Text Box 698" hidden="1">
          <a:extLst>
            <a:ext uri="{FF2B5EF4-FFF2-40B4-BE49-F238E27FC236}">
              <a16:creationId xmlns:a16="http://schemas.microsoft.com/office/drawing/2014/main" id="{7EBDDCDC-A564-4F16-9EB3-7DA6284A492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01" name="Text Box 699" hidden="1">
          <a:extLst>
            <a:ext uri="{FF2B5EF4-FFF2-40B4-BE49-F238E27FC236}">
              <a16:creationId xmlns:a16="http://schemas.microsoft.com/office/drawing/2014/main" id="{41B1F0CE-52C3-468B-9DD4-EB27963D7F0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02" name="Text Box 700" hidden="1">
          <a:extLst>
            <a:ext uri="{FF2B5EF4-FFF2-40B4-BE49-F238E27FC236}">
              <a16:creationId xmlns:a16="http://schemas.microsoft.com/office/drawing/2014/main" id="{15232F31-CF5E-4AB0-A082-EBCB69644E6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03" name="Text Box 701" hidden="1">
          <a:extLst>
            <a:ext uri="{FF2B5EF4-FFF2-40B4-BE49-F238E27FC236}">
              <a16:creationId xmlns:a16="http://schemas.microsoft.com/office/drawing/2014/main" id="{7EC8AFD0-EDE1-40FA-8073-12417973682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04" name="Text Box 702" hidden="1">
          <a:extLst>
            <a:ext uri="{FF2B5EF4-FFF2-40B4-BE49-F238E27FC236}">
              <a16:creationId xmlns:a16="http://schemas.microsoft.com/office/drawing/2014/main" id="{70593ED5-70DD-4057-88CE-31AD4B3D590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05" name="Text Box 703" hidden="1">
          <a:extLst>
            <a:ext uri="{FF2B5EF4-FFF2-40B4-BE49-F238E27FC236}">
              <a16:creationId xmlns:a16="http://schemas.microsoft.com/office/drawing/2014/main" id="{053F0647-4A99-4954-B1ED-A406AF4AF7D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06" name="Text Box 704" hidden="1">
          <a:extLst>
            <a:ext uri="{FF2B5EF4-FFF2-40B4-BE49-F238E27FC236}">
              <a16:creationId xmlns:a16="http://schemas.microsoft.com/office/drawing/2014/main" id="{B713920C-781C-4693-96E1-763DCE901D8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07" name="Text Box 705" hidden="1">
          <a:extLst>
            <a:ext uri="{FF2B5EF4-FFF2-40B4-BE49-F238E27FC236}">
              <a16:creationId xmlns:a16="http://schemas.microsoft.com/office/drawing/2014/main" id="{1AF0336C-8126-44B1-9DD4-C5E806FF8B2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08" name="Text Box 706" hidden="1">
          <a:extLst>
            <a:ext uri="{FF2B5EF4-FFF2-40B4-BE49-F238E27FC236}">
              <a16:creationId xmlns:a16="http://schemas.microsoft.com/office/drawing/2014/main" id="{C6EB019D-723E-4B18-99B6-7CC85EE9950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09" name="Text Box 707" hidden="1">
          <a:extLst>
            <a:ext uri="{FF2B5EF4-FFF2-40B4-BE49-F238E27FC236}">
              <a16:creationId xmlns:a16="http://schemas.microsoft.com/office/drawing/2014/main" id="{691C8EC6-E135-47C7-B99B-601AA188282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10" name="Text Box 708" hidden="1">
          <a:extLst>
            <a:ext uri="{FF2B5EF4-FFF2-40B4-BE49-F238E27FC236}">
              <a16:creationId xmlns:a16="http://schemas.microsoft.com/office/drawing/2014/main" id="{7837E211-0851-4695-938C-C21CF59FB71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11" name="Text Box 709" hidden="1">
          <a:extLst>
            <a:ext uri="{FF2B5EF4-FFF2-40B4-BE49-F238E27FC236}">
              <a16:creationId xmlns:a16="http://schemas.microsoft.com/office/drawing/2014/main" id="{CF178826-EC4D-4723-AAB0-F396E64C1B3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12" name="Text Box 710" hidden="1">
          <a:extLst>
            <a:ext uri="{FF2B5EF4-FFF2-40B4-BE49-F238E27FC236}">
              <a16:creationId xmlns:a16="http://schemas.microsoft.com/office/drawing/2014/main" id="{A936A23C-8FAB-400A-9672-46C5AF6030C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13" name="Text Box 711" hidden="1">
          <a:extLst>
            <a:ext uri="{FF2B5EF4-FFF2-40B4-BE49-F238E27FC236}">
              <a16:creationId xmlns:a16="http://schemas.microsoft.com/office/drawing/2014/main" id="{A978C71E-6BD6-4C6F-A623-F3AE1B76E08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14" name="Text Box 712" hidden="1">
          <a:extLst>
            <a:ext uri="{FF2B5EF4-FFF2-40B4-BE49-F238E27FC236}">
              <a16:creationId xmlns:a16="http://schemas.microsoft.com/office/drawing/2014/main" id="{7572831D-0B10-4DA1-9919-75F34842C68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15" name="Text Box 713" hidden="1">
          <a:extLst>
            <a:ext uri="{FF2B5EF4-FFF2-40B4-BE49-F238E27FC236}">
              <a16:creationId xmlns:a16="http://schemas.microsoft.com/office/drawing/2014/main" id="{5ED45509-CA6A-4823-97A0-09342E56E66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16" name="Text Box 714" hidden="1">
          <a:extLst>
            <a:ext uri="{FF2B5EF4-FFF2-40B4-BE49-F238E27FC236}">
              <a16:creationId xmlns:a16="http://schemas.microsoft.com/office/drawing/2014/main" id="{C19B5CB5-F00C-4A36-B49C-D1DB6058E46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17" name="Text Box 715" hidden="1">
          <a:extLst>
            <a:ext uri="{FF2B5EF4-FFF2-40B4-BE49-F238E27FC236}">
              <a16:creationId xmlns:a16="http://schemas.microsoft.com/office/drawing/2014/main" id="{3B482441-05FA-4127-A081-7E7C8A0E844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18" name="Text Box 716" hidden="1">
          <a:extLst>
            <a:ext uri="{FF2B5EF4-FFF2-40B4-BE49-F238E27FC236}">
              <a16:creationId xmlns:a16="http://schemas.microsoft.com/office/drawing/2014/main" id="{885BF327-DD35-4869-AAD0-F4F99DB3F05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19" name="Text Box 717" hidden="1">
          <a:extLst>
            <a:ext uri="{FF2B5EF4-FFF2-40B4-BE49-F238E27FC236}">
              <a16:creationId xmlns:a16="http://schemas.microsoft.com/office/drawing/2014/main" id="{12FF3629-0B51-4C6A-9122-5AE939B4048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20" name="Text Box 718" hidden="1">
          <a:extLst>
            <a:ext uri="{FF2B5EF4-FFF2-40B4-BE49-F238E27FC236}">
              <a16:creationId xmlns:a16="http://schemas.microsoft.com/office/drawing/2014/main" id="{B6BD238E-661C-4625-B1E9-603C84DBD5C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21" name="Text Box 719" hidden="1">
          <a:extLst>
            <a:ext uri="{FF2B5EF4-FFF2-40B4-BE49-F238E27FC236}">
              <a16:creationId xmlns:a16="http://schemas.microsoft.com/office/drawing/2014/main" id="{60DF21A0-1A31-4067-9362-509AD1C4061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22" name="Text Box 720" hidden="1">
          <a:extLst>
            <a:ext uri="{FF2B5EF4-FFF2-40B4-BE49-F238E27FC236}">
              <a16:creationId xmlns:a16="http://schemas.microsoft.com/office/drawing/2014/main" id="{1336DCA0-8647-40CB-B214-1DDE7ACFEE9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23" name="Text Box 721" hidden="1">
          <a:extLst>
            <a:ext uri="{FF2B5EF4-FFF2-40B4-BE49-F238E27FC236}">
              <a16:creationId xmlns:a16="http://schemas.microsoft.com/office/drawing/2014/main" id="{31C5E99F-9D4F-4766-A056-72C5FD12A9F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24" name="Text Box 722" hidden="1">
          <a:extLst>
            <a:ext uri="{FF2B5EF4-FFF2-40B4-BE49-F238E27FC236}">
              <a16:creationId xmlns:a16="http://schemas.microsoft.com/office/drawing/2014/main" id="{42EC4E1D-9F86-4CEE-A3F6-1DA9A2A8008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25" name="Text Box 723" hidden="1">
          <a:extLst>
            <a:ext uri="{FF2B5EF4-FFF2-40B4-BE49-F238E27FC236}">
              <a16:creationId xmlns:a16="http://schemas.microsoft.com/office/drawing/2014/main" id="{94F845F5-8C9C-49F2-92BF-1EBDB3033DC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26" name="Text Box 724" hidden="1">
          <a:extLst>
            <a:ext uri="{FF2B5EF4-FFF2-40B4-BE49-F238E27FC236}">
              <a16:creationId xmlns:a16="http://schemas.microsoft.com/office/drawing/2014/main" id="{8EC2250A-5308-47FF-95FF-AEF7701B5A0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27" name="Text Box 725" hidden="1">
          <a:extLst>
            <a:ext uri="{FF2B5EF4-FFF2-40B4-BE49-F238E27FC236}">
              <a16:creationId xmlns:a16="http://schemas.microsoft.com/office/drawing/2014/main" id="{15C77F5A-73EB-4C11-A050-0AD3C554052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28" name="Text Box 726" hidden="1">
          <a:extLst>
            <a:ext uri="{FF2B5EF4-FFF2-40B4-BE49-F238E27FC236}">
              <a16:creationId xmlns:a16="http://schemas.microsoft.com/office/drawing/2014/main" id="{98098F6D-5608-4E4F-97D6-262A1147114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29" name="Text Box 727" hidden="1">
          <a:extLst>
            <a:ext uri="{FF2B5EF4-FFF2-40B4-BE49-F238E27FC236}">
              <a16:creationId xmlns:a16="http://schemas.microsoft.com/office/drawing/2014/main" id="{62EF6C33-4867-4F74-BFCD-E7287580B8E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30" name="Text Box 728" hidden="1">
          <a:extLst>
            <a:ext uri="{FF2B5EF4-FFF2-40B4-BE49-F238E27FC236}">
              <a16:creationId xmlns:a16="http://schemas.microsoft.com/office/drawing/2014/main" id="{01E81D9C-C4D1-4BEA-A86E-C5BA0DD4EE4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31" name="Text Box 729" hidden="1">
          <a:extLst>
            <a:ext uri="{FF2B5EF4-FFF2-40B4-BE49-F238E27FC236}">
              <a16:creationId xmlns:a16="http://schemas.microsoft.com/office/drawing/2014/main" id="{CD1BCE7A-9F6E-4C42-B2ED-2FE7049B946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32" name="Text Box 730" hidden="1">
          <a:extLst>
            <a:ext uri="{FF2B5EF4-FFF2-40B4-BE49-F238E27FC236}">
              <a16:creationId xmlns:a16="http://schemas.microsoft.com/office/drawing/2014/main" id="{EE6C3BF8-0EA1-47D1-BB64-BEA407D14EA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33" name="Text Box 731" hidden="1">
          <a:extLst>
            <a:ext uri="{FF2B5EF4-FFF2-40B4-BE49-F238E27FC236}">
              <a16:creationId xmlns:a16="http://schemas.microsoft.com/office/drawing/2014/main" id="{CE84E331-2186-4293-B9DC-44959898AC0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34" name="Text Box 732" hidden="1">
          <a:extLst>
            <a:ext uri="{FF2B5EF4-FFF2-40B4-BE49-F238E27FC236}">
              <a16:creationId xmlns:a16="http://schemas.microsoft.com/office/drawing/2014/main" id="{5BA8ED38-F5CC-457F-A310-E3FE811A29D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35" name="Text Box 733" hidden="1">
          <a:extLst>
            <a:ext uri="{FF2B5EF4-FFF2-40B4-BE49-F238E27FC236}">
              <a16:creationId xmlns:a16="http://schemas.microsoft.com/office/drawing/2014/main" id="{1B1C08B3-30D1-42F4-AA04-85F79071392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36" name="Text Box 734" hidden="1">
          <a:extLst>
            <a:ext uri="{FF2B5EF4-FFF2-40B4-BE49-F238E27FC236}">
              <a16:creationId xmlns:a16="http://schemas.microsoft.com/office/drawing/2014/main" id="{FBB664C0-59FF-4469-9C2A-D6F9EEFC5AC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37" name="Text Box 735" hidden="1">
          <a:extLst>
            <a:ext uri="{FF2B5EF4-FFF2-40B4-BE49-F238E27FC236}">
              <a16:creationId xmlns:a16="http://schemas.microsoft.com/office/drawing/2014/main" id="{BDCA290A-94B4-4E6F-8F8D-BEE5985695E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38" name="Text Box 736" hidden="1">
          <a:extLst>
            <a:ext uri="{FF2B5EF4-FFF2-40B4-BE49-F238E27FC236}">
              <a16:creationId xmlns:a16="http://schemas.microsoft.com/office/drawing/2014/main" id="{A461C216-EA99-43F1-8094-AADAD02E524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39" name="Text Box 737" hidden="1">
          <a:extLst>
            <a:ext uri="{FF2B5EF4-FFF2-40B4-BE49-F238E27FC236}">
              <a16:creationId xmlns:a16="http://schemas.microsoft.com/office/drawing/2014/main" id="{5BB91632-6C90-4D7A-A2A4-48A7A639A3B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40" name="Text Box 738" hidden="1">
          <a:extLst>
            <a:ext uri="{FF2B5EF4-FFF2-40B4-BE49-F238E27FC236}">
              <a16:creationId xmlns:a16="http://schemas.microsoft.com/office/drawing/2014/main" id="{1625988B-6835-422A-8B94-72635E685A9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41" name="Text Box 739" hidden="1">
          <a:extLst>
            <a:ext uri="{FF2B5EF4-FFF2-40B4-BE49-F238E27FC236}">
              <a16:creationId xmlns:a16="http://schemas.microsoft.com/office/drawing/2014/main" id="{CD44F276-E873-4636-9510-12075C7FBD4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42" name="Text Box 740" hidden="1">
          <a:extLst>
            <a:ext uri="{FF2B5EF4-FFF2-40B4-BE49-F238E27FC236}">
              <a16:creationId xmlns:a16="http://schemas.microsoft.com/office/drawing/2014/main" id="{F65F8599-4735-4757-B96A-50174404EEA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43" name="Text Box 741" hidden="1">
          <a:extLst>
            <a:ext uri="{FF2B5EF4-FFF2-40B4-BE49-F238E27FC236}">
              <a16:creationId xmlns:a16="http://schemas.microsoft.com/office/drawing/2014/main" id="{6F00FB33-B1C4-44F1-B34B-65561006D54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44" name="Text Box 742" hidden="1">
          <a:extLst>
            <a:ext uri="{FF2B5EF4-FFF2-40B4-BE49-F238E27FC236}">
              <a16:creationId xmlns:a16="http://schemas.microsoft.com/office/drawing/2014/main" id="{1C4913A4-9B51-4DF8-B15F-DA20D5E8916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45" name="Text Box 743" hidden="1">
          <a:extLst>
            <a:ext uri="{FF2B5EF4-FFF2-40B4-BE49-F238E27FC236}">
              <a16:creationId xmlns:a16="http://schemas.microsoft.com/office/drawing/2014/main" id="{EECED49A-3FBF-4E33-AC37-27CB1038DFD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46" name="Text Box 744" hidden="1">
          <a:extLst>
            <a:ext uri="{FF2B5EF4-FFF2-40B4-BE49-F238E27FC236}">
              <a16:creationId xmlns:a16="http://schemas.microsoft.com/office/drawing/2014/main" id="{AC4BC05E-6214-4BC8-A359-7100CD67C92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47" name="Text Box 745" hidden="1">
          <a:extLst>
            <a:ext uri="{FF2B5EF4-FFF2-40B4-BE49-F238E27FC236}">
              <a16:creationId xmlns:a16="http://schemas.microsoft.com/office/drawing/2014/main" id="{FB30681E-1224-4183-AF2C-1D043DC74BD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48" name="Text Box 746" hidden="1">
          <a:extLst>
            <a:ext uri="{FF2B5EF4-FFF2-40B4-BE49-F238E27FC236}">
              <a16:creationId xmlns:a16="http://schemas.microsoft.com/office/drawing/2014/main" id="{5DE53A03-2780-4F0A-BE85-A1AC391F25F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49" name="Text Box 747" hidden="1">
          <a:extLst>
            <a:ext uri="{FF2B5EF4-FFF2-40B4-BE49-F238E27FC236}">
              <a16:creationId xmlns:a16="http://schemas.microsoft.com/office/drawing/2014/main" id="{1581F4AB-3A8D-4980-941E-A7862C48640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50" name="Text Box 748" hidden="1">
          <a:extLst>
            <a:ext uri="{FF2B5EF4-FFF2-40B4-BE49-F238E27FC236}">
              <a16:creationId xmlns:a16="http://schemas.microsoft.com/office/drawing/2014/main" id="{426FBF05-B7A4-4675-8E6E-542B1013711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51" name="Text Box 749" hidden="1">
          <a:extLst>
            <a:ext uri="{FF2B5EF4-FFF2-40B4-BE49-F238E27FC236}">
              <a16:creationId xmlns:a16="http://schemas.microsoft.com/office/drawing/2014/main" id="{A6AE7446-BC2A-4E21-ACC0-887B37B5EE1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52" name="Text Box 750" hidden="1">
          <a:extLst>
            <a:ext uri="{FF2B5EF4-FFF2-40B4-BE49-F238E27FC236}">
              <a16:creationId xmlns:a16="http://schemas.microsoft.com/office/drawing/2014/main" id="{266CBFF1-E2E3-4434-AC41-BA9690A7B53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53" name="Text Box 751" hidden="1">
          <a:extLst>
            <a:ext uri="{FF2B5EF4-FFF2-40B4-BE49-F238E27FC236}">
              <a16:creationId xmlns:a16="http://schemas.microsoft.com/office/drawing/2014/main" id="{99621E36-D9CD-4345-B160-3B7CA43D6C6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54" name="Text Box 752" hidden="1">
          <a:extLst>
            <a:ext uri="{FF2B5EF4-FFF2-40B4-BE49-F238E27FC236}">
              <a16:creationId xmlns:a16="http://schemas.microsoft.com/office/drawing/2014/main" id="{976F197B-A68A-46A1-803C-DE32FD4150B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55" name="Text Box 753" hidden="1">
          <a:extLst>
            <a:ext uri="{FF2B5EF4-FFF2-40B4-BE49-F238E27FC236}">
              <a16:creationId xmlns:a16="http://schemas.microsoft.com/office/drawing/2014/main" id="{8F04E9CC-0739-433D-8ED8-79EAA038C0B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56" name="Text Box 754" hidden="1">
          <a:extLst>
            <a:ext uri="{FF2B5EF4-FFF2-40B4-BE49-F238E27FC236}">
              <a16:creationId xmlns:a16="http://schemas.microsoft.com/office/drawing/2014/main" id="{9676D9EC-01D9-4517-9B23-5557574F32F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57" name="Text Box 755" hidden="1">
          <a:extLst>
            <a:ext uri="{FF2B5EF4-FFF2-40B4-BE49-F238E27FC236}">
              <a16:creationId xmlns:a16="http://schemas.microsoft.com/office/drawing/2014/main" id="{464BB9DA-8967-4CDF-A599-03917E3C665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58" name="Text Box 756" hidden="1">
          <a:extLst>
            <a:ext uri="{FF2B5EF4-FFF2-40B4-BE49-F238E27FC236}">
              <a16:creationId xmlns:a16="http://schemas.microsoft.com/office/drawing/2014/main" id="{D5DBC387-3693-4203-A89D-03C18FBF799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59" name="Text Box 757" hidden="1">
          <a:extLst>
            <a:ext uri="{FF2B5EF4-FFF2-40B4-BE49-F238E27FC236}">
              <a16:creationId xmlns:a16="http://schemas.microsoft.com/office/drawing/2014/main" id="{BAC50533-1BDE-4CAD-BF71-D193F138ADA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60" name="Text Box 758" hidden="1">
          <a:extLst>
            <a:ext uri="{FF2B5EF4-FFF2-40B4-BE49-F238E27FC236}">
              <a16:creationId xmlns:a16="http://schemas.microsoft.com/office/drawing/2014/main" id="{2DA0E855-3F98-4A14-B65D-DE2A54DD954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61" name="Text Box 759" hidden="1">
          <a:extLst>
            <a:ext uri="{FF2B5EF4-FFF2-40B4-BE49-F238E27FC236}">
              <a16:creationId xmlns:a16="http://schemas.microsoft.com/office/drawing/2014/main" id="{3D58EC8F-18E5-457F-B04E-7E9C13C2A29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62" name="Text Box 760" hidden="1">
          <a:extLst>
            <a:ext uri="{FF2B5EF4-FFF2-40B4-BE49-F238E27FC236}">
              <a16:creationId xmlns:a16="http://schemas.microsoft.com/office/drawing/2014/main" id="{5176D610-BA2F-41E3-A188-DB968D07F86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63" name="Text Box 761" hidden="1">
          <a:extLst>
            <a:ext uri="{FF2B5EF4-FFF2-40B4-BE49-F238E27FC236}">
              <a16:creationId xmlns:a16="http://schemas.microsoft.com/office/drawing/2014/main" id="{EFD5424D-3F41-43B1-A36D-8D3318F0356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64" name="Text Box 762" hidden="1">
          <a:extLst>
            <a:ext uri="{FF2B5EF4-FFF2-40B4-BE49-F238E27FC236}">
              <a16:creationId xmlns:a16="http://schemas.microsoft.com/office/drawing/2014/main" id="{E144AD45-EC4C-4638-A1D1-910DF8979FB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65" name="Text Box 763" hidden="1">
          <a:extLst>
            <a:ext uri="{FF2B5EF4-FFF2-40B4-BE49-F238E27FC236}">
              <a16:creationId xmlns:a16="http://schemas.microsoft.com/office/drawing/2014/main" id="{F9AC4DF7-D73C-481E-95D2-7FCD399243E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66" name="Text Box 764" hidden="1">
          <a:extLst>
            <a:ext uri="{FF2B5EF4-FFF2-40B4-BE49-F238E27FC236}">
              <a16:creationId xmlns:a16="http://schemas.microsoft.com/office/drawing/2014/main" id="{396CF43D-6372-4009-B928-5EFFF994BEB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67" name="Text Box 765" hidden="1">
          <a:extLst>
            <a:ext uri="{FF2B5EF4-FFF2-40B4-BE49-F238E27FC236}">
              <a16:creationId xmlns:a16="http://schemas.microsoft.com/office/drawing/2014/main" id="{4A5268E8-9F54-4FF4-B4F5-E36A65EA14B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68" name="Text Box 766" hidden="1">
          <a:extLst>
            <a:ext uri="{FF2B5EF4-FFF2-40B4-BE49-F238E27FC236}">
              <a16:creationId xmlns:a16="http://schemas.microsoft.com/office/drawing/2014/main" id="{26695EC0-ABAF-422D-8BAD-85F33DFEE59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69" name="Text Box 767" hidden="1">
          <a:extLst>
            <a:ext uri="{FF2B5EF4-FFF2-40B4-BE49-F238E27FC236}">
              <a16:creationId xmlns:a16="http://schemas.microsoft.com/office/drawing/2014/main" id="{5734FB17-30C8-457C-920D-490F8BCCE43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70" name="Text Box 768" hidden="1">
          <a:extLst>
            <a:ext uri="{FF2B5EF4-FFF2-40B4-BE49-F238E27FC236}">
              <a16:creationId xmlns:a16="http://schemas.microsoft.com/office/drawing/2014/main" id="{5DC1284B-F7DA-4200-9C1F-13E76DEA5F3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71" name="Text Box 769" hidden="1">
          <a:extLst>
            <a:ext uri="{FF2B5EF4-FFF2-40B4-BE49-F238E27FC236}">
              <a16:creationId xmlns:a16="http://schemas.microsoft.com/office/drawing/2014/main" id="{63B5F27F-A6CC-45AF-9288-6457070A315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72" name="Text Box 770" hidden="1">
          <a:extLst>
            <a:ext uri="{FF2B5EF4-FFF2-40B4-BE49-F238E27FC236}">
              <a16:creationId xmlns:a16="http://schemas.microsoft.com/office/drawing/2014/main" id="{A40B25FA-38B6-478E-85C4-B87A685C984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73" name="Text Box 771" hidden="1">
          <a:extLst>
            <a:ext uri="{FF2B5EF4-FFF2-40B4-BE49-F238E27FC236}">
              <a16:creationId xmlns:a16="http://schemas.microsoft.com/office/drawing/2014/main" id="{DBC70F6F-887A-470F-BD64-9FBD5B2332C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74" name="Text Box 772" hidden="1">
          <a:extLst>
            <a:ext uri="{FF2B5EF4-FFF2-40B4-BE49-F238E27FC236}">
              <a16:creationId xmlns:a16="http://schemas.microsoft.com/office/drawing/2014/main" id="{2B4AA4D2-6706-4F62-B516-C63E39503A1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75" name="Text Box 773" hidden="1">
          <a:extLst>
            <a:ext uri="{FF2B5EF4-FFF2-40B4-BE49-F238E27FC236}">
              <a16:creationId xmlns:a16="http://schemas.microsoft.com/office/drawing/2014/main" id="{0DEBDD0E-8236-4E0A-9117-4753F9DC2B3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76" name="Text Box 774" hidden="1">
          <a:extLst>
            <a:ext uri="{FF2B5EF4-FFF2-40B4-BE49-F238E27FC236}">
              <a16:creationId xmlns:a16="http://schemas.microsoft.com/office/drawing/2014/main" id="{80FCFE38-8A84-4602-9B6F-5A11A45AD1A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77" name="Text Box 775" hidden="1">
          <a:extLst>
            <a:ext uri="{FF2B5EF4-FFF2-40B4-BE49-F238E27FC236}">
              <a16:creationId xmlns:a16="http://schemas.microsoft.com/office/drawing/2014/main" id="{234A8CB4-985D-44D7-8CF2-8E9D3CF3CC3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78" name="Text Box 776" hidden="1">
          <a:extLst>
            <a:ext uri="{FF2B5EF4-FFF2-40B4-BE49-F238E27FC236}">
              <a16:creationId xmlns:a16="http://schemas.microsoft.com/office/drawing/2014/main" id="{13B22039-DCFF-4E0E-A8B8-F67BBD8EE25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79" name="Text Box 777" hidden="1">
          <a:extLst>
            <a:ext uri="{FF2B5EF4-FFF2-40B4-BE49-F238E27FC236}">
              <a16:creationId xmlns:a16="http://schemas.microsoft.com/office/drawing/2014/main" id="{5205DCA1-C4E3-41B3-90A8-8A61FE0E9C1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80" name="Text Box 778" hidden="1">
          <a:extLst>
            <a:ext uri="{FF2B5EF4-FFF2-40B4-BE49-F238E27FC236}">
              <a16:creationId xmlns:a16="http://schemas.microsoft.com/office/drawing/2014/main" id="{51CCF1D9-10D7-40F8-BFFD-9750282DC8C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81" name="Text Box 779" hidden="1">
          <a:extLst>
            <a:ext uri="{FF2B5EF4-FFF2-40B4-BE49-F238E27FC236}">
              <a16:creationId xmlns:a16="http://schemas.microsoft.com/office/drawing/2014/main" id="{281BFA73-5305-428E-BB1C-249D119376D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82" name="Text Box 780" hidden="1">
          <a:extLst>
            <a:ext uri="{FF2B5EF4-FFF2-40B4-BE49-F238E27FC236}">
              <a16:creationId xmlns:a16="http://schemas.microsoft.com/office/drawing/2014/main" id="{3DD5889A-28C1-4A46-83FC-E073F9F03CC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83" name="Text Box 781" hidden="1">
          <a:extLst>
            <a:ext uri="{FF2B5EF4-FFF2-40B4-BE49-F238E27FC236}">
              <a16:creationId xmlns:a16="http://schemas.microsoft.com/office/drawing/2014/main" id="{0B773178-3BBD-48EE-BE3E-2B7D5591489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84" name="Text Box 782" hidden="1">
          <a:extLst>
            <a:ext uri="{FF2B5EF4-FFF2-40B4-BE49-F238E27FC236}">
              <a16:creationId xmlns:a16="http://schemas.microsoft.com/office/drawing/2014/main" id="{59E7979E-1754-414B-96B2-94F64B997DA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85" name="Text Box 783" hidden="1">
          <a:extLst>
            <a:ext uri="{FF2B5EF4-FFF2-40B4-BE49-F238E27FC236}">
              <a16:creationId xmlns:a16="http://schemas.microsoft.com/office/drawing/2014/main" id="{9566CEF7-1E83-478E-B867-DDD3EC28D80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86" name="Text Box 784" hidden="1">
          <a:extLst>
            <a:ext uri="{FF2B5EF4-FFF2-40B4-BE49-F238E27FC236}">
              <a16:creationId xmlns:a16="http://schemas.microsoft.com/office/drawing/2014/main" id="{33A64434-571E-4676-8D1C-DB829A661DA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87" name="Text Box 785" hidden="1">
          <a:extLst>
            <a:ext uri="{FF2B5EF4-FFF2-40B4-BE49-F238E27FC236}">
              <a16:creationId xmlns:a16="http://schemas.microsoft.com/office/drawing/2014/main" id="{89386731-DB45-4242-B4DC-1CEA034832E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88" name="Text Box 786" hidden="1">
          <a:extLst>
            <a:ext uri="{FF2B5EF4-FFF2-40B4-BE49-F238E27FC236}">
              <a16:creationId xmlns:a16="http://schemas.microsoft.com/office/drawing/2014/main" id="{F42B912B-4E06-440C-B2B2-44B1A6B92E4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89" name="Text Box 787" hidden="1">
          <a:extLst>
            <a:ext uri="{FF2B5EF4-FFF2-40B4-BE49-F238E27FC236}">
              <a16:creationId xmlns:a16="http://schemas.microsoft.com/office/drawing/2014/main" id="{0A93FEE8-8982-4EE8-8AFC-19404F96220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90" name="Text Box 788" hidden="1">
          <a:extLst>
            <a:ext uri="{FF2B5EF4-FFF2-40B4-BE49-F238E27FC236}">
              <a16:creationId xmlns:a16="http://schemas.microsoft.com/office/drawing/2014/main" id="{D0D11193-58EA-4096-9217-35EF10563A5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91" name="Text Box 789" hidden="1">
          <a:extLst>
            <a:ext uri="{FF2B5EF4-FFF2-40B4-BE49-F238E27FC236}">
              <a16:creationId xmlns:a16="http://schemas.microsoft.com/office/drawing/2014/main" id="{525A05E1-314D-4C0E-8C9C-CD4C2CFBBD7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92" name="Text Box 790" hidden="1">
          <a:extLst>
            <a:ext uri="{FF2B5EF4-FFF2-40B4-BE49-F238E27FC236}">
              <a16:creationId xmlns:a16="http://schemas.microsoft.com/office/drawing/2014/main" id="{75073673-E3D1-4835-AFD4-A53A746E2F6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93" name="Text Box 791" hidden="1">
          <a:extLst>
            <a:ext uri="{FF2B5EF4-FFF2-40B4-BE49-F238E27FC236}">
              <a16:creationId xmlns:a16="http://schemas.microsoft.com/office/drawing/2014/main" id="{B22298CA-7E92-4786-AEC8-765343F4D2B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94" name="Text Box 792" hidden="1">
          <a:extLst>
            <a:ext uri="{FF2B5EF4-FFF2-40B4-BE49-F238E27FC236}">
              <a16:creationId xmlns:a16="http://schemas.microsoft.com/office/drawing/2014/main" id="{16F0FDD3-CE4E-4AD9-9D9B-4EA7D13CA41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95" name="Text Box 793" hidden="1">
          <a:extLst>
            <a:ext uri="{FF2B5EF4-FFF2-40B4-BE49-F238E27FC236}">
              <a16:creationId xmlns:a16="http://schemas.microsoft.com/office/drawing/2014/main" id="{24BD1306-220A-4DD6-99FF-6171E92076B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96" name="Text Box 794" hidden="1">
          <a:extLst>
            <a:ext uri="{FF2B5EF4-FFF2-40B4-BE49-F238E27FC236}">
              <a16:creationId xmlns:a16="http://schemas.microsoft.com/office/drawing/2014/main" id="{89A00BD2-97EF-4601-9D1B-5FAFA749817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97" name="Text Box 795" hidden="1">
          <a:extLst>
            <a:ext uri="{FF2B5EF4-FFF2-40B4-BE49-F238E27FC236}">
              <a16:creationId xmlns:a16="http://schemas.microsoft.com/office/drawing/2014/main" id="{75234E9C-E98B-4B56-A3D1-F3045099C02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98" name="Text Box 796" hidden="1">
          <a:extLst>
            <a:ext uri="{FF2B5EF4-FFF2-40B4-BE49-F238E27FC236}">
              <a16:creationId xmlns:a16="http://schemas.microsoft.com/office/drawing/2014/main" id="{E9841E02-9FD4-48F9-AB4E-77C12170F80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99" name="Text Box 797" hidden="1">
          <a:extLst>
            <a:ext uri="{FF2B5EF4-FFF2-40B4-BE49-F238E27FC236}">
              <a16:creationId xmlns:a16="http://schemas.microsoft.com/office/drawing/2014/main" id="{C402E564-11E7-42F1-BF4C-6454819848D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00" name="Text Box 798" hidden="1">
          <a:extLst>
            <a:ext uri="{FF2B5EF4-FFF2-40B4-BE49-F238E27FC236}">
              <a16:creationId xmlns:a16="http://schemas.microsoft.com/office/drawing/2014/main" id="{0FA486CE-B485-40AF-B0F4-C6453AFB978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01" name="Text Box 799" hidden="1">
          <a:extLst>
            <a:ext uri="{FF2B5EF4-FFF2-40B4-BE49-F238E27FC236}">
              <a16:creationId xmlns:a16="http://schemas.microsoft.com/office/drawing/2014/main" id="{742D7A02-E1F8-40F4-BDD0-FC9A8426C92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02" name="Text Box 800" hidden="1">
          <a:extLst>
            <a:ext uri="{FF2B5EF4-FFF2-40B4-BE49-F238E27FC236}">
              <a16:creationId xmlns:a16="http://schemas.microsoft.com/office/drawing/2014/main" id="{22CB366B-7856-4142-B986-9968533C0AD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03" name="Text Box 801" hidden="1">
          <a:extLst>
            <a:ext uri="{FF2B5EF4-FFF2-40B4-BE49-F238E27FC236}">
              <a16:creationId xmlns:a16="http://schemas.microsoft.com/office/drawing/2014/main" id="{559CE41B-6FEB-4A18-9892-451C817C451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04" name="Text Box 802" hidden="1">
          <a:extLst>
            <a:ext uri="{FF2B5EF4-FFF2-40B4-BE49-F238E27FC236}">
              <a16:creationId xmlns:a16="http://schemas.microsoft.com/office/drawing/2014/main" id="{31FB9D56-3884-4A99-8CDE-C3716E11AF7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05" name="Text Box 803" hidden="1">
          <a:extLst>
            <a:ext uri="{FF2B5EF4-FFF2-40B4-BE49-F238E27FC236}">
              <a16:creationId xmlns:a16="http://schemas.microsoft.com/office/drawing/2014/main" id="{A35D61DA-CA5E-465D-B167-424E81B324A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06" name="Text Box 804" hidden="1">
          <a:extLst>
            <a:ext uri="{FF2B5EF4-FFF2-40B4-BE49-F238E27FC236}">
              <a16:creationId xmlns:a16="http://schemas.microsoft.com/office/drawing/2014/main" id="{7BE07D18-B0E0-4FFD-B486-BDAAE6051D8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07" name="Text Box 805" hidden="1">
          <a:extLst>
            <a:ext uri="{FF2B5EF4-FFF2-40B4-BE49-F238E27FC236}">
              <a16:creationId xmlns:a16="http://schemas.microsoft.com/office/drawing/2014/main" id="{6A8DF43C-4985-424F-9625-537B6829088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08" name="Text Box 806" hidden="1">
          <a:extLst>
            <a:ext uri="{FF2B5EF4-FFF2-40B4-BE49-F238E27FC236}">
              <a16:creationId xmlns:a16="http://schemas.microsoft.com/office/drawing/2014/main" id="{81F9C61A-3C23-4AC2-AF78-89449747040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09" name="Text Box 807" hidden="1">
          <a:extLst>
            <a:ext uri="{FF2B5EF4-FFF2-40B4-BE49-F238E27FC236}">
              <a16:creationId xmlns:a16="http://schemas.microsoft.com/office/drawing/2014/main" id="{6427F12E-BC25-437C-B133-1338B6DC21A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10" name="Text Box 808" hidden="1">
          <a:extLst>
            <a:ext uri="{FF2B5EF4-FFF2-40B4-BE49-F238E27FC236}">
              <a16:creationId xmlns:a16="http://schemas.microsoft.com/office/drawing/2014/main" id="{096A6BE5-B223-4903-BE79-E9602CF4E05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11" name="Text Box 809" hidden="1">
          <a:extLst>
            <a:ext uri="{FF2B5EF4-FFF2-40B4-BE49-F238E27FC236}">
              <a16:creationId xmlns:a16="http://schemas.microsoft.com/office/drawing/2014/main" id="{CA990392-F9AA-4C06-AB76-83D49BA6CFA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12" name="Text Box 810" hidden="1">
          <a:extLst>
            <a:ext uri="{FF2B5EF4-FFF2-40B4-BE49-F238E27FC236}">
              <a16:creationId xmlns:a16="http://schemas.microsoft.com/office/drawing/2014/main" id="{F2EF20C6-F470-4CEF-A59E-9D417265A5D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13" name="Text Box 811" hidden="1">
          <a:extLst>
            <a:ext uri="{FF2B5EF4-FFF2-40B4-BE49-F238E27FC236}">
              <a16:creationId xmlns:a16="http://schemas.microsoft.com/office/drawing/2014/main" id="{E6EF3F28-F231-4203-85D6-2A04543B83F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14" name="Text Box 812" hidden="1">
          <a:extLst>
            <a:ext uri="{FF2B5EF4-FFF2-40B4-BE49-F238E27FC236}">
              <a16:creationId xmlns:a16="http://schemas.microsoft.com/office/drawing/2014/main" id="{0F8C5793-3F3A-475A-AF0F-FEBB21ABB65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15" name="Text Box 813" hidden="1">
          <a:extLst>
            <a:ext uri="{FF2B5EF4-FFF2-40B4-BE49-F238E27FC236}">
              <a16:creationId xmlns:a16="http://schemas.microsoft.com/office/drawing/2014/main" id="{0CAC993A-E314-4FC6-9504-8B85C6B70B3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16" name="Text Box 814" hidden="1">
          <a:extLst>
            <a:ext uri="{FF2B5EF4-FFF2-40B4-BE49-F238E27FC236}">
              <a16:creationId xmlns:a16="http://schemas.microsoft.com/office/drawing/2014/main" id="{34D14F64-C10A-4F0A-BF60-F4E6A80A053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17" name="Text Box 815" hidden="1">
          <a:extLst>
            <a:ext uri="{FF2B5EF4-FFF2-40B4-BE49-F238E27FC236}">
              <a16:creationId xmlns:a16="http://schemas.microsoft.com/office/drawing/2014/main" id="{CB584EE1-C56E-4295-BE63-909580F5828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18" name="Text Box 816" hidden="1">
          <a:extLst>
            <a:ext uri="{FF2B5EF4-FFF2-40B4-BE49-F238E27FC236}">
              <a16:creationId xmlns:a16="http://schemas.microsoft.com/office/drawing/2014/main" id="{9962DA60-305F-4525-B4F9-F800695999C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19" name="Text Box 817" hidden="1">
          <a:extLst>
            <a:ext uri="{FF2B5EF4-FFF2-40B4-BE49-F238E27FC236}">
              <a16:creationId xmlns:a16="http://schemas.microsoft.com/office/drawing/2014/main" id="{2852AEDE-709E-44E9-85CC-777BDCC2F03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20" name="Text Box 818" hidden="1">
          <a:extLst>
            <a:ext uri="{FF2B5EF4-FFF2-40B4-BE49-F238E27FC236}">
              <a16:creationId xmlns:a16="http://schemas.microsoft.com/office/drawing/2014/main" id="{6379A07A-5932-4B3A-9B14-E4198631F59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21" name="Text Box 819" hidden="1">
          <a:extLst>
            <a:ext uri="{FF2B5EF4-FFF2-40B4-BE49-F238E27FC236}">
              <a16:creationId xmlns:a16="http://schemas.microsoft.com/office/drawing/2014/main" id="{5DC10327-E5AB-4B43-92D9-AE6567AA918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22" name="Text Box 820" hidden="1">
          <a:extLst>
            <a:ext uri="{FF2B5EF4-FFF2-40B4-BE49-F238E27FC236}">
              <a16:creationId xmlns:a16="http://schemas.microsoft.com/office/drawing/2014/main" id="{D556CEDF-96B7-403E-9F26-9EDC5674D04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23" name="Text Box 821" hidden="1">
          <a:extLst>
            <a:ext uri="{FF2B5EF4-FFF2-40B4-BE49-F238E27FC236}">
              <a16:creationId xmlns:a16="http://schemas.microsoft.com/office/drawing/2014/main" id="{6D6D0286-A653-40C8-9AFD-CD680D63CD9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24" name="Text Box 822" hidden="1">
          <a:extLst>
            <a:ext uri="{FF2B5EF4-FFF2-40B4-BE49-F238E27FC236}">
              <a16:creationId xmlns:a16="http://schemas.microsoft.com/office/drawing/2014/main" id="{4DD140E2-A9C4-4895-9C37-BFBD0BCA6BF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25" name="Text Box 823" hidden="1">
          <a:extLst>
            <a:ext uri="{FF2B5EF4-FFF2-40B4-BE49-F238E27FC236}">
              <a16:creationId xmlns:a16="http://schemas.microsoft.com/office/drawing/2014/main" id="{D9B5716F-DEBD-409E-B36F-F29759D7F01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26" name="Text Box 824" hidden="1">
          <a:extLst>
            <a:ext uri="{FF2B5EF4-FFF2-40B4-BE49-F238E27FC236}">
              <a16:creationId xmlns:a16="http://schemas.microsoft.com/office/drawing/2014/main" id="{D2073CBA-9A79-4ED8-A934-96DAB3C1D3D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27" name="Text Box 825" hidden="1">
          <a:extLst>
            <a:ext uri="{FF2B5EF4-FFF2-40B4-BE49-F238E27FC236}">
              <a16:creationId xmlns:a16="http://schemas.microsoft.com/office/drawing/2014/main" id="{002931E9-8142-405A-8E9B-4798D571956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28" name="Text Box 826" hidden="1">
          <a:extLst>
            <a:ext uri="{FF2B5EF4-FFF2-40B4-BE49-F238E27FC236}">
              <a16:creationId xmlns:a16="http://schemas.microsoft.com/office/drawing/2014/main" id="{E8EC381D-7874-49AF-86C2-9EA896BE54A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29" name="Text Box 827" hidden="1">
          <a:extLst>
            <a:ext uri="{FF2B5EF4-FFF2-40B4-BE49-F238E27FC236}">
              <a16:creationId xmlns:a16="http://schemas.microsoft.com/office/drawing/2014/main" id="{DD515105-E014-4DBD-BFED-98670854364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30" name="Text Box 828" hidden="1">
          <a:extLst>
            <a:ext uri="{FF2B5EF4-FFF2-40B4-BE49-F238E27FC236}">
              <a16:creationId xmlns:a16="http://schemas.microsoft.com/office/drawing/2014/main" id="{92A595DD-F2EC-40F8-9E44-D0DC88BA4A2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31" name="Text Box 829" hidden="1">
          <a:extLst>
            <a:ext uri="{FF2B5EF4-FFF2-40B4-BE49-F238E27FC236}">
              <a16:creationId xmlns:a16="http://schemas.microsoft.com/office/drawing/2014/main" id="{FB1E0B55-837C-4466-BB7E-4974E265FE6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32" name="Text Box 830" hidden="1">
          <a:extLst>
            <a:ext uri="{FF2B5EF4-FFF2-40B4-BE49-F238E27FC236}">
              <a16:creationId xmlns:a16="http://schemas.microsoft.com/office/drawing/2014/main" id="{698644BB-A58E-4C44-9DEC-16B535E8CC6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33" name="Text Box 831" hidden="1">
          <a:extLst>
            <a:ext uri="{FF2B5EF4-FFF2-40B4-BE49-F238E27FC236}">
              <a16:creationId xmlns:a16="http://schemas.microsoft.com/office/drawing/2014/main" id="{A4DF72AD-5686-4E03-9EEC-0BB0EE81FD5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34" name="Text Box 832" hidden="1">
          <a:extLst>
            <a:ext uri="{FF2B5EF4-FFF2-40B4-BE49-F238E27FC236}">
              <a16:creationId xmlns:a16="http://schemas.microsoft.com/office/drawing/2014/main" id="{A2C3F2D4-B5C4-4946-B662-884ADCB4E07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35" name="Text Box 833" hidden="1">
          <a:extLst>
            <a:ext uri="{FF2B5EF4-FFF2-40B4-BE49-F238E27FC236}">
              <a16:creationId xmlns:a16="http://schemas.microsoft.com/office/drawing/2014/main" id="{D9DBA550-72F1-4D7B-B169-FA52E919175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36" name="Text Box 834" hidden="1">
          <a:extLst>
            <a:ext uri="{FF2B5EF4-FFF2-40B4-BE49-F238E27FC236}">
              <a16:creationId xmlns:a16="http://schemas.microsoft.com/office/drawing/2014/main" id="{BFE68D65-7468-4A28-ADBF-11BC71C8AA8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37" name="Text Box 835" hidden="1">
          <a:extLst>
            <a:ext uri="{FF2B5EF4-FFF2-40B4-BE49-F238E27FC236}">
              <a16:creationId xmlns:a16="http://schemas.microsoft.com/office/drawing/2014/main" id="{2C8EF5D9-FB69-4FA7-A0F6-AB088D34842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38" name="Text Box 836" hidden="1">
          <a:extLst>
            <a:ext uri="{FF2B5EF4-FFF2-40B4-BE49-F238E27FC236}">
              <a16:creationId xmlns:a16="http://schemas.microsoft.com/office/drawing/2014/main" id="{B7BD397E-B4FA-4C01-AA21-AC25411B3B4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39" name="Text Box 837" hidden="1">
          <a:extLst>
            <a:ext uri="{FF2B5EF4-FFF2-40B4-BE49-F238E27FC236}">
              <a16:creationId xmlns:a16="http://schemas.microsoft.com/office/drawing/2014/main" id="{5BD1E271-7815-4BAC-9639-9512A735A7C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40" name="Text Box 838" hidden="1">
          <a:extLst>
            <a:ext uri="{FF2B5EF4-FFF2-40B4-BE49-F238E27FC236}">
              <a16:creationId xmlns:a16="http://schemas.microsoft.com/office/drawing/2014/main" id="{2E514A28-91E2-4D00-958C-D9C8E9C9583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41" name="Text Box 839" hidden="1">
          <a:extLst>
            <a:ext uri="{FF2B5EF4-FFF2-40B4-BE49-F238E27FC236}">
              <a16:creationId xmlns:a16="http://schemas.microsoft.com/office/drawing/2014/main" id="{A79D2A92-0FAD-443C-A1C0-DF1E000EEA0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42" name="Text Box 840" hidden="1">
          <a:extLst>
            <a:ext uri="{FF2B5EF4-FFF2-40B4-BE49-F238E27FC236}">
              <a16:creationId xmlns:a16="http://schemas.microsoft.com/office/drawing/2014/main" id="{08F343B9-6A5D-4B86-BCA2-F522BDBEBA9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43" name="Text Box 841" hidden="1">
          <a:extLst>
            <a:ext uri="{FF2B5EF4-FFF2-40B4-BE49-F238E27FC236}">
              <a16:creationId xmlns:a16="http://schemas.microsoft.com/office/drawing/2014/main" id="{66049DF3-2955-4E3C-A30C-AE7822F3A59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44" name="Text Box 842" hidden="1">
          <a:extLst>
            <a:ext uri="{FF2B5EF4-FFF2-40B4-BE49-F238E27FC236}">
              <a16:creationId xmlns:a16="http://schemas.microsoft.com/office/drawing/2014/main" id="{85D328BA-0EF4-41A3-BF71-CF919821C80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45" name="Text Box 843" hidden="1">
          <a:extLst>
            <a:ext uri="{FF2B5EF4-FFF2-40B4-BE49-F238E27FC236}">
              <a16:creationId xmlns:a16="http://schemas.microsoft.com/office/drawing/2014/main" id="{780E1312-D193-4E10-9BB6-CDEC66FC795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46" name="Text Box 844" hidden="1">
          <a:extLst>
            <a:ext uri="{FF2B5EF4-FFF2-40B4-BE49-F238E27FC236}">
              <a16:creationId xmlns:a16="http://schemas.microsoft.com/office/drawing/2014/main" id="{34310738-4BF5-4CB5-842A-11545979D66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47" name="Text Box 845" hidden="1">
          <a:extLst>
            <a:ext uri="{FF2B5EF4-FFF2-40B4-BE49-F238E27FC236}">
              <a16:creationId xmlns:a16="http://schemas.microsoft.com/office/drawing/2014/main" id="{3831F2AF-B1DB-4AFF-8A4C-107A8C929B1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48" name="Text Box 846" hidden="1">
          <a:extLst>
            <a:ext uri="{FF2B5EF4-FFF2-40B4-BE49-F238E27FC236}">
              <a16:creationId xmlns:a16="http://schemas.microsoft.com/office/drawing/2014/main" id="{ED6B2D70-4D44-484A-BD86-BC700A95226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49" name="Text Box 847" hidden="1">
          <a:extLst>
            <a:ext uri="{FF2B5EF4-FFF2-40B4-BE49-F238E27FC236}">
              <a16:creationId xmlns:a16="http://schemas.microsoft.com/office/drawing/2014/main" id="{0F28601E-C3F6-44F4-84FE-91EE0C1FA15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50" name="Text Box 848" hidden="1">
          <a:extLst>
            <a:ext uri="{FF2B5EF4-FFF2-40B4-BE49-F238E27FC236}">
              <a16:creationId xmlns:a16="http://schemas.microsoft.com/office/drawing/2014/main" id="{1961B62D-95FD-49B0-9D1A-C0E898EDB54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51" name="Text Box 849" hidden="1">
          <a:extLst>
            <a:ext uri="{FF2B5EF4-FFF2-40B4-BE49-F238E27FC236}">
              <a16:creationId xmlns:a16="http://schemas.microsoft.com/office/drawing/2014/main" id="{8D42E6FE-753E-423E-86A4-C266334B4EA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52" name="Text Box 850" hidden="1">
          <a:extLst>
            <a:ext uri="{FF2B5EF4-FFF2-40B4-BE49-F238E27FC236}">
              <a16:creationId xmlns:a16="http://schemas.microsoft.com/office/drawing/2014/main" id="{1A3C3BF5-8F87-4DC6-AFF1-6F1AFEB14CF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53" name="Text Box 851" hidden="1">
          <a:extLst>
            <a:ext uri="{FF2B5EF4-FFF2-40B4-BE49-F238E27FC236}">
              <a16:creationId xmlns:a16="http://schemas.microsoft.com/office/drawing/2014/main" id="{36ECC2AA-6266-4ABC-9709-87A2DBA4952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54" name="Text Box 852" hidden="1">
          <a:extLst>
            <a:ext uri="{FF2B5EF4-FFF2-40B4-BE49-F238E27FC236}">
              <a16:creationId xmlns:a16="http://schemas.microsoft.com/office/drawing/2014/main" id="{92FD0A80-0149-4CEC-9D90-B1A96652AF7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55" name="Text Box 853" hidden="1">
          <a:extLst>
            <a:ext uri="{FF2B5EF4-FFF2-40B4-BE49-F238E27FC236}">
              <a16:creationId xmlns:a16="http://schemas.microsoft.com/office/drawing/2014/main" id="{113322CD-1114-4D2E-885C-6E8F7BB58F8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56" name="Text Box 854" hidden="1">
          <a:extLst>
            <a:ext uri="{FF2B5EF4-FFF2-40B4-BE49-F238E27FC236}">
              <a16:creationId xmlns:a16="http://schemas.microsoft.com/office/drawing/2014/main" id="{849D8373-A03D-48AD-8094-4460866E60E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57" name="Text Box 855" hidden="1">
          <a:extLst>
            <a:ext uri="{FF2B5EF4-FFF2-40B4-BE49-F238E27FC236}">
              <a16:creationId xmlns:a16="http://schemas.microsoft.com/office/drawing/2014/main" id="{2CEAADF3-D2C3-446E-A809-87253891274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58" name="Text Box 856" hidden="1">
          <a:extLst>
            <a:ext uri="{FF2B5EF4-FFF2-40B4-BE49-F238E27FC236}">
              <a16:creationId xmlns:a16="http://schemas.microsoft.com/office/drawing/2014/main" id="{A47C1C5D-CC34-4124-8A29-93EC68F8FF2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59" name="Text Box 857" hidden="1">
          <a:extLst>
            <a:ext uri="{FF2B5EF4-FFF2-40B4-BE49-F238E27FC236}">
              <a16:creationId xmlns:a16="http://schemas.microsoft.com/office/drawing/2014/main" id="{ED38AA7D-AAE5-4E1F-AFDB-F61395E9BDB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60" name="Text Box 858" hidden="1">
          <a:extLst>
            <a:ext uri="{FF2B5EF4-FFF2-40B4-BE49-F238E27FC236}">
              <a16:creationId xmlns:a16="http://schemas.microsoft.com/office/drawing/2014/main" id="{9F4A49DF-C76C-402D-BDE9-9639841DE4A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61" name="Text Box 859" hidden="1">
          <a:extLst>
            <a:ext uri="{FF2B5EF4-FFF2-40B4-BE49-F238E27FC236}">
              <a16:creationId xmlns:a16="http://schemas.microsoft.com/office/drawing/2014/main" id="{DDD7D147-20DB-4770-8E0B-53F63028AD7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62" name="Text Box 860" hidden="1">
          <a:extLst>
            <a:ext uri="{FF2B5EF4-FFF2-40B4-BE49-F238E27FC236}">
              <a16:creationId xmlns:a16="http://schemas.microsoft.com/office/drawing/2014/main" id="{230F4089-FDC1-45CD-90B1-485B4736688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63" name="Text Box 861" hidden="1">
          <a:extLst>
            <a:ext uri="{FF2B5EF4-FFF2-40B4-BE49-F238E27FC236}">
              <a16:creationId xmlns:a16="http://schemas.microsoft.com/office/drawing/2014/main" id="{7F2B37DE-BC79-42FD-B1C0-ABE0051191E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64" name="Text Box 862" hidden="1">
          <a:extLst>
            <a:ext uri="{FF2B5EF4-FFF2-40B4-BE49-F238E27FC236}">
              <a16:creationId xmlns:a16="http://schemas.microsoft.com/office/drawing/2014/main" id="{0EC7B48D-6390-4DA7-A8B8-0F46BE9A958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65" name="Text Box 863" hidden="1">
          <a:extLst>
            <a:ext uri="{FF2B5EF4-FFF2-40B4-BE49-F238E27FC236}">
              <a16:creationId xmlns:a16="http://schemas.microsoft.com/office/drawing/2014/main" id="{6E349A03-0BDA-43A4-BFF9-7ED5B600C51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66" name="Text Box 864" hidden="1">
          <a:extLst>
            <a:ext uri="{FF2B5EF4-FFF2-40B4-BE49-F238E27FC236}">
              <a16:creationId xmlns:a16="http://schemas.microsoft.com/office/drawing/2014/main" id="{3BD026F4-A44A-4C2F-9B47-642AA302D0A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67" name="Text Box 865" hidden="1">
          <a:extLst>
            <a:ext uri="{FF2B5EF4-FFF2-40B4-BE49-F238E27FC236}">
              <a16:creationId xmlns:a16="http://schemas.microsoft.com/office/drawing/2014/main" id="{920B4E39-3ED3-4110-B6F0-266377120AE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68" name="Text Box 866" hidden="1">
          <a:extLst>
            <a:ext uri="{FF2B5EF4-FFF2-40B4-BE49-F238E27FC236}">
              <a16:creationId xmlns:a16="http://schemas.microsoft.com/office/drawing/2014/main" id="{78F968D5-C214-4CE3-8BF2-07D712C023C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69" name="Text Box 867" hidden="1">
          <a:extLst>
            <a:ext uri="{FF2B5EF4-FFF2-40B4-BE49-F238E27FC236}">
              <a16:creationId xmlns:a16="http://schemas.microsoft.com/office/drawing/2014/main" id="{4679C637-BBDD-4BA2-BCC6-7905FBAC5FA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70" name="Text Box 868" hidden="1">
          <a:extLst>
            <a:ext uri="{FF2B5EF4-FFF2-40B4-BE49-F238E27FC236}">
              <a16:creationId xmlns:a16="http://schemas.microsoft.com/office/drawing/2014/main" id="{EE20E566-C73C-44C6-87EA-2E6A37F56A5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71" name="Text Box 869" hidden="1">
          <a:extLst>
            <a:ext uri="{FF2B5EF4-FFF2-40B4-BE49-F238E27FC236}">
              <a16:creationId xmlns:a16="http://schemas.microsoft.com/office/drawing/2014/main" id="{A2EC3ED2-0F1B-484A-AA2D-1D3E5EC30C0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72" name="Text Box 870" hidden="1">
          <a:extLst>
            <a:ext uri="{FF2B5EF4-FFF2-40B4-BE49-F238E27FC236}">
              <a16:creationId xmlns:a16="http://schemas.microsoft.com/office/drawing/2014/main" id="{5B5D6F33-47AC-478F-8B23-5B554899F16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73" name="Text Box 871" hidden="1">
          <a:extLst>
            <a:ext uri="{FF2B5EF4-FFF2-40B4-BE49-F238E27FC236}">
              <a16:creationId xmlns:a16="http://schemas.microsoft.com/office/drawing/2014/main" id="{AB03F853-E0EA-42CE-BDC9-35B372B5889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74" name="Text Box 872" hidden="1">
          <a:extLst>
            <a:ext uri="{FF2B5EF4-FFF2-40B4-BE49-F238E27FC236}">
              <a16:creationId xmlns:a16="http://schemas.microsoft.com/office/drawing/2014/main" id="{9E77BDA9-7E88-4429-9C3A-CE62CDE143D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75" name="Text Box 873" hidden="1">
          <a:extLst>
            <a:ext uri="{FF2B5EF4-FFF2-40B4-BE49-F238E27FC236}">
              <a16:creationId xmlns:a16="http://schemas.microsoft.com/office/drawing/2014/main" id="{15DB6C6F-8839-455C-B674-DF32F72292B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76" name="Text Box 874" hidden="1">
          <a:extLst>
            <a:ext uri="{FF2B5EF4-FFF2-40B4-BE49-F238E27FC236}">
              <a16:creationId xmlns:a16="http://schemas.microsoft.com/office/drawing/2014/main" id="{C6287D8F-F04E-45AE-95E9-AEE5452E819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77" name="Text Box 875" hidden="1">
          <a:extLst>
            <a:ext uri="{FF2B5EF4-FFF2-40B4-BE49-F238E27FC236}">
              <a16:creationId xmlns:a16="http://schemas.microsoft.com/office/drawing/2014/main" id="{87E6A151-B49D-4E34-9B37-53A31D0E099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78" name="Text Box 876" hidden="1">
          <a:extLst>
            <a:ext uri="{FF2B5EF4-FFF2-40B4-BE49-F238E27FC236}">
              <a16:creationId xmlns:a16="http://schemas.microsoft.com/office/drawing/2014/main" id="{2AE7CD0B-0408-448B-9456-5F4DDFB151A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79" name="Text Box 877" hidden="1">
          <a:extLst>
            <a:ext uri="{FF2B5EF4-FFF2-40B4-BE49-F238E27FC236}">
              <a16:creationId xmlns:a16="http://schemas.microsoft.com/office/drawing/2014/main" id="{73CC06EC-FC57-40B4-8925-31D06AC74B4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80" name="Text Box 878" hidden="1">
          <a:extLst>
            <a:ext uri="{FF2B5EF4-FFF2-40B4-BE49-F238E27FC236}">
              <a16:creationId xmlns:a16="http://schemas.microsoft.com/office/drawing/2014/main" id="{012F64B9-F1D7-4B1B-8BB4-FE0179CE1A6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81" name="Text Box 879" hidden="1">
          <a:extLst>
            <a:ext uri="{FF2B5EF4-FFF2-40B4-BE49-F238E27FC236}">
              <a16:creationId xmlns:a16="http://schemas.microsoft.com/office/drawing/2014/main" id="{F9635369-0532-4D63-90F4-C736B5BF2A4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82" name="Text Box 880" hidden="1">
          <a:extLst>
            <a:ext uri="{FF2B5EF4-FFF2-40B4-BE49-F238E27FC236}">
              <a16:creationId xmlns:a16="http://schemas.microsoft.com/office/drawing/2014/main" id="{949334D7-8AEB-4B5F-B770-A437717A69C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83" name="Text Box 881" hidden="1">
          <a:extLst>
            <a:ext uri="{FF2B5EF4-FFF2-40B4-BE49-F238E27FC236}">
              <a16:creationId xmlns:a16="http://schemas.microsoft.com/office/drawing/2014/main" id="{ACBCC82D-937B-4CF8-974A-46ED7B08319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84" name="Text Box 882" hidden="1">
          <a:extLst>
            <a:ext uri="{FF2B5EF4-FFF2-40B4-BE49-F238E27FC236}">
              <a16:creationId xmlns:a16="http://schemas.microsoft.com/office/drawing/2014/main" id="{00DEA963-FD76-4393-B957-DCCBCDF9B04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85" name="Text Box 883" hidden="1">
          <a:extLst>
            <a:ext uri="{FF2B5EF4-FFF2-40B4-BE49-F238E27FC236}">
              <a16:creationId xmlns:a16="http://schemas.microsoft.com/office/drawing/2014/main" id="{CA300461-2A7A-48E5-9378-8290BD10E21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86" name="Text Box 884" hidden="1">
          <a:extLst>
            <a:ext uri="{FF2B5EF4-FFF2-40B4-BE49-F238E27FC236}">
              <a16:creationId xmlns:a16="http://schemas.microsoft.com/office/drawing/2014/main" id="{A7721888-279F-4147-A129-523A4016712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87" name="Text Box 885" hidden="1">
          <a:extLst>
            <a:ext uri="{FF2B5EF4-FFF2-40B4-BE49-F238E27FC236}">
              <a16:creationId xmlns:a16="http://schemas.microsoft.com/office/drawing/2014/main" id="{6D9164DC-0D9A-4D38-869A-F0E997ED4A5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88" name="Text Box 886" hidden="1">
          <a:extLst>
            <a:ext uri="{FF2B5EF4-FFF2-40B4-BE49-F238E27FC236}">
              <a16:creationId xmlns:a16="http://schemas.microsoft.com/office/drawing/2014/main" id="{83A12F30-3ED3-49DE-BE5A-E4676DDAB1A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89" name="Text Box 887" hidden="1">
          <a:extLst>
            <a:ext uri="{FF2B5EF4-FFF2-40B4-BE49-F238E27FC236}">
              <a16:creationId xmlns:a16="http://schemas.microsoft.com/office/drawing/2014/main" id="{2242D9A3-02F9-4B20-959B-F3D6334C176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90" name="Text Box 888" hidden="1">
          <a:extLst>
            <a:ext uri="{FF2B5EF4-FFF2-40B4-BE49-F238E27FC236}">
              <a16:creationId xmlns:a16="http://schemas.microsoft.com/office/drawing/2014/main" id="{2ADEA35E-1F46-4FA6-8AC6-545321C8EB4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91" name="Text Box 889" hidden="1">
          <a:extLst>
            <a:ext uri="{FF2B5EF4-FFF2-40B4-BE49-F238E27FC236}">
              <a16:creationId xmlns:a16="http://schemas.microsoft.com/office/drawing/2014/main" id="{443EC81B-5E24-49C1-B377-E07FB4DB035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92" name="Text Box 890" hidden="1">
          <a:extLst>
            <a:ext uri="{FF2B5EF4-FFF2-40B4-BE49-F238E27FC236}">
              <a16:creationId xmlns:a16="http://schemas.microsoft.com/office/drawing/2014/main" id="{4C1A1269-8AEF-46DB-AAC9-7CE9F16B9A7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93" name="Text Box 891" hidden="1">
          <a:extLst>
            <a:ext uri="{FF2B5EF4-FFF2-40B4-BE49-F238E27FC236}">
              <a16:creationId xmlns:a16="http://schemas.microsoft.com/office/drawing/2014/main" id="{5E74F11C-6A2C-4F47-B793-F74793BDADF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94" name="Text Box 892" hidden="1">
          <a:extLst>
            <a:ext uri="{FF2B5EF4-FFF2-40B4-BE49-F238E27FC236}">
              <a16:creationId xmlns:a16="http://schemas.microsoft.com/office/drawing/2014/main" id="{52B2B35E-F850-4BAE-944C-A7E3EB3F128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95" name="Text Box 893" hidden="1">
          <a:extLst>
            <a:ext uri="{FF2B5EF4-FFF2-40B4-BE49-F238E27FC236}">
              <a16:creationId xmlns:a16="http://schemas.microsoft.com/office/drawing/2014/main" id="{CF6BA8D2-226D-42CA-8CA2-29251EB8FB9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96" name="Text Box 894" hidden="1">
          <a:extLst>
            <a:ext uri="{FF2B5EF4-FFF2-40B4-BE49-F238E27FC236}">
              <a16:creationId xmlns:a16="http://schemas.microsoft.com/office/drawing/2014/main" id="{96100A43-80AF-4248-B379-EF08D316E0C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97" name="Text Box 895" hidden="1">
          <a:extLst>
            <a:ext uri="{FF2B5EF4-FFF2-40B4-BE49-F238E27FC236}">
              <a16:creationId xmlns:a16="http://schemas.microsoft.com/office/drawing/2014/main" id="{8ABB0307-7867-413F-9089-6A58CFF0022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98" name="Text Box 896" hidden="1">
          <a:extLst>
            <a:ext uri="{FF2B5EF4-FFF2-40B4-BE49-F238E27FC236}">
              <a16:creationId xmlns:a16="http://schemas.microsoft.com/office/drawing/2014/main" id="{CC8D9B37-E87F-4832-8144-8C7B5916DEF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99" name="Text Box 897" hidden="1">
          <a:extLst>
            <a:ext uri="{FF2B5EF4-FFF2-40B4-BE49-F238E27FC236}">
              <a16:creationId xmlns:a16="http://schemas.microsoft.com/office/drawing/2014/main" id="{5EBA523D-4DBC-4570-874A-FF0E434EA2B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00" name="Text Box 898" hidden="1">
          <a:extLst>
            <a:ext uri="{FF2B5EF4-FFF2-40B4-BE49-F238E27FC236}">
              <a16:creationId xmlns:a16="http://schemas.microsoft.com/office/drawing/2014/main" id="{CB9233F4-D1B9-4BB4-A300-794860D57C4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01" name="Text Box 899" hidden="1">
          <a:extLst>
            <a:ext uri="{FF2B5EF4-FFF2-40B4-BE49-F238E27FC236}">
              <a16:creationId xmlns:a16="http://schemas.microsoft.com/office/drawing/2014/main" id="{97B6DBF3-7C27-4459-AEB3-860846F5350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02" name="Text Box 900" hidden="1">
          <a:extLst>
            <a:ext uri="{FF2B5EF4-FFF2-40B4-BE49-F238E27FC236}">
              <a16:creationId xmlns:a16="http://schemas.microsoft.com/office/drawing/2014/main" id="{723E5EFE-B117-4617-826C-D4198D46972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03" name="Text Box 901" hidden="1">
          <a:extLst>
            <a:ext uri="{FF2B5EF4-FFF2-40B4-BE49-F238E27FC236}">
              <a16:creationId xmlns:a16="http://schemas.microsoft.com/office/drawing/2014/main" id="{2EEE28C9-96C6-4A82-AFD5-E2F0E22C0D1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04" name="Text Box 902" hidden="1">
          <a:extLst>
            <a:ext uri="{FF2B5EF4-FFF2-40B4-BE49-F238E27FC236}">
              <a16:creationId xmlns:a16="http://schemas.microsoft.com/office/drawing/2014/main" id="{9C7A8D38-ED1A-4C97-97D6-8D5AEE90C8F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05" name="Text Box 903" hidden="1">
          <a:extLst>
            <a:ext uri="{FF2B5EF4-FFF2-40B4-BE49-F238E27FC236}">
              <a16:creationId xmlns:a16="http://schemas.microsoft.com/office/drawing/2014/main" id="{EFFF4B2D-CA56-4417-A01C-9E5C4DFCC02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06" name="Text Box 904" hidden="1">
          <a:extLst>
            <a:ext uri="{FF2B5EF4-FFF2-40B4-BE49-F238E27FC236}">
              <a16:creationId xmlns:a16="http://schemas.microsoft.com/office/drawing/2014/main" id="{A2555CF2-A44E-4B9E-992A-20DEFDA863F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07" name="Text Box 905" hidden="1">
          <a:extLst>
            <a:ext uri="{FF2B5EF4-FFF2-40B4-BE49-F238E27FC236}">
              <a16:creationId xmlns:a16="http://schemas.microsoft.com/office/drawing/2014/main" id="{344266A6-FAAA-47AC-8754-4FF5F7FB4CA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08" name="Text Box 906" hidden="1">
          <a:extLst>
            <a:ext uri="{FF2B5EF4-FFF2-40B4-BE49-F238E27FC236}">
              <a16:creationId xmlns:a16="http://schemas.microsoft.com/office/drawing/2014/main" id="{74BC574C-5F8F-4EDD-B0F3-6AEC98F77A8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09" name="Text Box 907" hidden="1">
          <a:extLst>
            <a:ext uri="{FF2B5EF4-FFF2-40B4-BE49-F238E27FC236}">
              <a16:creationId xmlns:a16="http://schemas.microsoft.com/office/drawing/2014/main" id="{65EB66E2-5E5F-4897-A95C-B86E456BAC0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10" name="Text Box 908" hidden="1">
          <a:extLst>
            <a:ext uri="{FF2B5EF4-FFF2-40B4-BE49-F238E27FC236}">
              <a16:creationId xmlns:a16="http://schemas.microsoft.com/office/drawing/2014/main" id="{97191BA0-33EA-4BAC-A82F-659838DD376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11" name="Text Box 909" hidden="1">
          <a:extLst>
            <a:ext uri="{FF2B5EF4-FFF2-40B4-BE49-F238E27FC236}">
              <a16:creationId xmlns:a16="http://schemas.microsoft.com/office/drawing/2014/main" id="{954254FA-4A00-4432-A217-6DDB447D31E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12" name="Text Box 910" hidden="1">
          <a:extLst>
            <a:ext uri="{FF2B5EF4-FFF2-40B4-BE49-F238E27FC236}">
              <a16:creationId xmlns:a16="http://schemas.microsoft.com/office/drawing/2014/main" id="{28EEB6B2-E250-44A7-A9D7-5F3BDC505FE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13" name="Text Box 911" hidden="1">
          <a:extLst>
            <a:ext uri="{FF2B5EF4-FFF2-40B4-BE49-F238E27FC236}">
              <a16:creationId xmlns:a16="http://schemas.microsoft.com/office/drawing/2014/main" id="{C13C4318-B938-48C3-8C39-5F4832269C1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14" name="Text Box 912" hidden="1">
          <a:extLst>
            <a:ext uri="{FF2B5EF4-FFF2-40B4-BE49-F238E27FC236}">
              <a16:creationId xmlns:a16="http://schemas.microsoft.com/office/drawing/2014/main" id="{A0D7CFEC-4BCE-4E2C-BEE9-C50EDFFDF12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15" name="Text Box 913" hidden="1">
          <a:extLst>
            <a:ext uri="{FF2B5EF4-FFF2-40B4-BE49-F238E27FC236}">
              <a16:creationId xmlns:a16="http://schemas.microsoft.com/office/drawing/2014/main" id="{0AA78906-F7A3-4BCA-9569-4DA4909E80D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16" name="Text Box 914" hidden="1">
          <a:extLst>
            <a:ext uri="{FF2B5EF4-FFF2-40B4-BE49-F238E27FC236}">
              <a16:creationId xmlns:a16="http://schemas.microsoft.com/office/drawing/2014/main" id="{E01B9276-6484-459F-BCC0-02CFF44FC77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17" name="Text Box 915" hidden="1">
          <a:extLst>
            <a:ext uri="{FF2B5EF4-FFF2-40B4-BE49-F238E27FC236}">
              <a16:creationId xmlns:a16="http://schemas.microsoft.com/office/drawing/2014/main" id="{DBD55095-906A-4F3A-B73C-0E0A4172FB8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18" name="Text Box 916" hidden="1">
          <a:extLst>
            <a:ext uri="{FF2B5EF4-FFF2-40B4-BE49-F238E27FC236}">
              <a16:creationId xmlns:a16="http://schemas.microsoft.com/office/drawing/2014/main" id="{B017C368-0D97-4DC3-81B0-0F9ABA1C121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19" name="Text Box 917" hidden="1">
          <a:extLst>
            <a:ext uri="{FF2B5EF4-FFF2-40B4-BE49-F238E27FC236}">
              <a16:creationId xmlns:a16="http://schemas.microsoft.com/office/drawing/2014/main" id="{EA152AF2-AFE5-4A79-B579-56844614B4E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20" name="Text Box 918" hidden="1">
          <a:extLst>
            <a:ext uri="{FF2B5EF4-FFF2-40B4-BE49-F238E27FC236}">
              <a16:creationId xmlns:a16="http://schemas.microsoft.com/office/drawing/2014/main" id="{293A7B01-6972-45A4-9F13-CC0D40D6C7A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21" name="Text Box 919" hidden="1">
          <a:extLst>
            <a:ext uri="{FF2B5EF4-FFF2-40B4-BE49-F238E27FC236}">
              <a16:creationId xmlns:a16="http://schemas.microsoft.com/office/drawing/2014/main" id="{3FD5E3F6-2B42-44EB-8321-F3ADDBE04AB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22" name="Text Box 920" hidden="1">
          <a:extLst>
            <a:ext uri="{FF2B5EF4-FFF2-40B4-BE49-F238E27FC236}">
              <a16:creationId xmlns:a16="http://schemas.microsoft.com/office/drawing/2014/main" id="{64024239-5176-4ABC-8FBA-92A678722BD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23" name="Text Box 921" hidden="1">
          <a:extLst>
            <a:ext uri="{FF2B5EF4-FFF2-40B4-BE49-F238E27FC236}">
              <a16:creationId xmlns:a16="http://schemas.microsoft.com/office/drawing/2014/main" id="{9E910DEC-F830-4655-9CB5-26CC97F33C7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24" name="Text Box 922" hidden="1">
          <a:extLst>
            <a:ext uri="{FF2B5EF4-FFF2-40B4-BE49-F238E27FC236}">
              <a16:creationId xmlns:a16="http://schemas.microsoft.com/office/drawing/2014/main" id="{2116ABB9-13D1-49B9-914B-1C1F1A7C391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25" name="Text Box 923" hidden="1">
          <a:extLst>
            <a:ext uri="{FF2B5EF4-FFF2-40B4-BE49-F238E27FC236}">
              <a16:creationId xmlns:a16="http://schemas.microsoft.com/office/drawing/2014/main" id="{582DB525-C0FA-49A0-88B9-0051B168B99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26" name="Text Box 924" hidden="1">
          <a:extLst>
            <a:ext uri="{FF2B5EF4-FFF2-40B4-BE49-F238E27FC236}">
              <a16:creationId xmlns:a16="http://schemas.microsoft.com/office/drawing/2014/main" id="{5CB600D5-6929-4AAC-8AD0-A40C57FC438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27" name="Text Box 925" hidden="1">
          <a:extLst>
            <a:ext uri="{FF2B5EF4-FFF2-40B4-BE49-F238E27FC236}">
              <a16:creationId xmlns:a16="http://schemas.microsoft.com/office/drawing/2014/main" id="{4C80A4AD-C681-4C78-9B71-5727A365222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28" name="Text Box 926" hidden="1">
          <a:extLst>
            <a:ext uri="{FF2B5EF4-FFF2-40B4-BE49-F238E27FC236}">
              <a16:creationId xmlns:a16="http://schemas.microsoft.com/office/drawing/2014/main" id="{21C0B10E-90D6-46E7-8D41-2C402FA2C88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29" name="Text Box 927" hidden="1">
          <a:extLst>
            <a:ext uri="{FF2B5EF4-FFF2-40B4-BE49-F238E27FC236}">
              <a16:creationId xmlns:a16="http://schemas.microsoft.com/office/drawing/2014/main" id="{A49B002D-570D-4E18-9D5B-CBB0027569C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30" name="Text Box 928" hidden="1">
          <a:extLst>
            <a:ext uri="{FF2B5EF4-FFF2-40B4-BE49-F238E27FC236}">
              <a16:creationId xmlns:a16="http://schemas.microsoft.com/office/drawing/2014/main" id="{28F940A3-A972-49A1-B19D-1C4AFE03DA3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31" name="Text Box 929" hidden="1">
          <a:extLst>
            <a:ext uri="{FF2B5EF4-FFF2-40B4-BE49-F238E27FC236}">
              <a16:creationId xmlns:a16="http://schemas.microsoft.com/office/drawing/2014/main" id="{ADFF8F7D-DF57-441C-973C-CFA82E62237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32" name="Text Box 930" hidden="1">
          <a:extLst>
            <a:ext uri="{FF2B5EF4-FFF2-40B4-BE49-F238E27FC236}">
              <a16:creationId xmlns:a16="http://schemas.microsoft.com/office/drawing/2014/main" id="{FB902B05-9711-46F7-B2C0-E0418E9C94B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33" name="Text Box 931" hidden="1">
          <a:extLst>
            <a:ext uri="{FF2B5EF4-FFF2-40B4-BE49-F238E27FC236}">
              <a16:creationId xmlns:a16="http://schemas.microsoft.com/office/drawing/2014/main" id="{795F3296-DD32-4532-8112-C5FD471F913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34" name="Text Box 932" hidden="1">
          <a:extLst>
            <a:ext uri="{FF2B5EF4-FFF2-40B4-BE49-F238E27FC236}">
              <a16:creationId xmlns:a16="http://schemas.microsoft.com/office/drawing/2014/main" id="{2DE5FEAB-7797-4CC6-BB59-25A7DB0C1A0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35" name="Text Box 933" hidden="1">
          <a:extLst>
            <a:ext uri="{FF2B5EF4-FFF2-40B4-BE49-F238E27FC236}">
              <a16:creationId xmlns:a16="http://schemas.microsoft.com/office/drawing/2014/main" id="{9A769E75-FA7A-4E18-B3FC-2059183F019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36" name="Text Box 934" hidden="1">
          <a:extLst>
            <a:ext uri="{FF2B5EF4-FFF2-40B4-BE49-F238E27FC236}">
              <a16:creationId xmlns:a16="http://schemas.microsoft.com/office/drawing/2014/main" id="{F07E0D09-52E9-49D0-A065-B17F6E26F58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37" name="Text Box 935" hidden="1">
          <a:extLst>
            <a:ext uri="{FF2B5EF4-FFF2-40B4-BE49-F238E27FC236}">
              <a16:creationId xmlns:a16="http://schemas.microsoft.com/office/drawing/2014/main" id="{9DB7E978-1FC7-4044-B5BA-BAF373F96FA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38" name="Text Box 936" hidden="1">
          <a:extLst>
            <a:ext uri="{FF2B5EF4-FFF2-40B4-BE49-F238E27FC236}">
              <a16:creationId xmlns:a16="http://schemas.microsoft.com/office/drawing/2014/main" id="{2ECF0917-ABEF-42A0-9C9F-D87DE745A2E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39" name="Text Box 937" hidden="1">
          <a:extLst>
            <a:ext uri="{FF2B5EF4-FFF2-40B4-BE49-F238E27FC236}">
              <a16:creationId xmlns:a16="http://schemas.microsoft.com/office/drawing/2014/main" id="{5D6CF054-45FB-40E2-A392-B7A3E923478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40" name="Text Box 938" hidden="1">
          <a:extLst>
            <a:ext uri="{FF2B5EF4-FFF2-40B4-BE49-F238E27FC236}">
              <a16:creationId xmlns:a16="http://schemas.microsoft.com/office/drawing/2014/main" id="{472E7347-F7C6-4B40-8EC8-67D5E319190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41" name="Text Box 939" hidden="1">
          <a:extLst>
            <a:ext uri="{FF2B5EF4-FFF2-40B4-BE49-F238E27FC236}">
              <a16:creationId xmlns:a16="http://schemas.microsoft.com/office/drawing/2014/main" id="{7B2BB081-8C6D-4186-A534-BF3A7FDBBEE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42" name="Text Box 940" hidden="1">
          <a:extLst>
            <a:ext uri="{FF2B5EF4-FFF2-40B4-BE49-F238E27FC236}">
              <a16:creationId xmlns:a16="http://schemas.microsoft.com/office/drawing/2014/main" id="{C4D8FBEE-9D6E-42F8-A9F8-119E6511007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43" name="Text Box 941" hidden="1">
          <a:extLst>
            <a:ext uri="{FF2B5EF4-FFF2-40B4-BE49-F238E27FC236}">
              <a16:creationId xmlns:a16="http://schemas.microsoft.com/office/drawing/2014/main" id="{6D31217D-CFFC-4788-9BEF-2507211ED2C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44" name="Text Box 942" hidden="1">
          <a:extLst>
            <a:ext uri="{FF2B5EF4-FFF2-40B4-BE49-F238E27FC236}">
              <a16:creationId xmlns:a16="http://schemas.microsoft.com/office/drawing/2014/main" id="{5FAE304B-6CD3-4095-AE45-B35298A6FB2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45" name="Text Box 943" hidden="1">
          <a:extLst>
            <a:ext uri="{FF2B5EF4-FFF2-40B4-BE49-F238E27FC236}">
              <a16:creationId xmlns:a16="http://schemas.microsoft.com/office/drawing/2014/main" id="{2575D7E5-B2B8-43E5-A454-B6E5BE42BC8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46" name="Text Box 944" hidden="1">
          <a:extLst>
            <a:ext uri="{FF2B5EF4-FFF2-40B4-BE49-F238E27FC236}">
              <a16:creationId xmlns:a16="http://schemas.microsoft.com/office/drawing/2014/main" id="{77271EF2-B57B-48BA-B171-A8A78046CCA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47" name="Text Box 945" hidden="1">
          <a:extLst>
            <a:ext uri="{FF2B5EF4-FFF2-40B4-BE49-F238E27FC236}">
              <a16:creationId xmlns:a16="http://schemas.microsoft.com/office/drawing/2014/main" id="{A52053C9-F1F0-407A-A6A0-4F35AE3FB0E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48" name="Text Box 946" hidden="1">
          <a:extLst>
            <a:ext uri="{FF2B5EF4-FFF2-40B4-BE49-F238E27FC236}">
              <a16:creationId xmlns:a16="http://schemas.microsoft.com/office/drawing/2014/main" id="{AF15463C-4876-43B9-BCC1-CA3EF21E945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49" name="Text Box 947" hidden="1">
          <a:extLst>
            <a:ext uri="{FF2B5EF4-FFF2-40B4-BE49-F238E27FC236}">
              <a16:creationId xmlns:a16="http://schemas.microsoft.com/office/drawing/2014/main" id="{D30991B0-5E31-4833-ABCB-A6383BCBAEB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50" name="Text Box 948" hidden="1">
          <a:extLst>
            <a:ext uri="{FF2B5EF4-FFF2-40B4-BE49-F238E27FC236}">
              <a16:creationId xmlns:a16="http://schemas.microsoft.com/office/drawing/2014/main" id="{2270C75A-0C55-48D2-B8AC-F7CED72CC04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51" name="Text Box 949" hidden="1">
          <a:extLst>
            <a:ext uri="{FF2B5EF4-FFF2-40B4-BE49-F238E27FC236}">
              <a16:creationId xmlns:a16="http://schemas.microsoft.com/office/drawing/2014/main" id="{945AF8FE-CCCE-4A3B-9180-712DEDBD2D8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52" name="Text Box 950" hidden="1">
          <a:extLst>
            <a:ext uri="{FF2B5EF4-FFF2-40B4-BE49-F238E27FC236}">
              <a16:creationId xmlns:a16="http://schemas.microsoft.com/office/drawing/2014/main" id="{2AA9F9AC-F7DE-4C83-89C4-D50B83EBDEA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53" name="Text Box 951" hidden="1">
          <a:extLst>
            <a:ext uri="{FF2B5EF4-FFF2-40B4-BE49-F238E27FC236}">
              <a16:creationId xmlns:a16="http://schemas.microsoft.com/office/drawing/2014/main" id="{BE7190DA-E1C3-4D37-B9C6-190EFD1E19B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54" name="Text Box 952" hidden="1">
          <a:extLst>
            <a:ext uri="{FF2B5EF4-FFF2-40B4-BE49-F238E27FC236}">
              <a16:creationId xmlns:a16="http://schemas.microsoft.com/office/drawing/2014/main" id="{7E803947-FFBC-4F4F-892A-7D46EBD3E5E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55" name="Text Box 953" hidden="1">
          <a:extLst>
            <a:ext uri="{FF2B5EF4-FFF2-40B4-BE49-F238E27FC236}">
              <a16:creationId xmlns:a16="http://schemas.microsoft.com/office/drawing/2014/main" id="{BD0F4E2C-0878-4AB0-85BA-56A1DA4E662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56" name="Text Box 954" hidden="1">
          <a:extLst>
            <a:ext uri="{FF2B5EF4-FFF2-40B4-BE49-F238E27FC236}">
              <a16:creationId xmlns:a16="http://schemas.microsoft.com/office/drawing/2014/main" id="{B8551FBE-C214-4163-A163-1DC295C5C0A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57" name="Text Box 955" hidden="1">
          <a:extLst>
            <a:ext uri="{FF2B5EF4-FFF2-40B4-BE49-F238E27FC236}">
              <a16:creationId xmlns:a16="http://schemas.microsoft.com/office/drawing/2014/main" id="{4AA09F59-64B0-4625-9D5A-550763C7E9C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58" name="Text Box 956" hidden="1">
          <a:extLst>
            <a:ext uri="{FF2B5EF4-FFF2-40B4-BE49-F238E27FC236}">
              <a16:creationId xmlns:a16="http://schemas.microsoft.com/office/drawing/2014/main" id="{6CB78E4A-1820-448D-B589-691D64D5894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59" name="Text Box 957" hidden="1">
          <a:extLst>
            <a:ext uri="{FF2B5EF4-FFF2-40B4-BE49-F238E27FC236}">
              <a16:creationId xmlns:a16="http://schemas.microsoft.com/office/drawing/2014/main" id="{C7216004-BE0F-4325-87F0-3123CD7F0E4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60" name="Text Box 958" hidden="1">
          <a:extLst>
            <a:ext uri="{FF2B5EF4-FFF2-40B4-BE49-F238E27FC236}">
              <a16:creationId xmlns:a16="http://schemas.microsoft.com/office/drawing/2014/main" id="{8BCCA13E-18C3-47C0-8B58-23993C064AF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61" name="Text Box 959" hidden="1">
          <a:extLst>
            <a:ext uri="{FF2B5EF4-FFF2-40B4-BE49-F238E27FC236}">
              <a16:creationId xmlns:a16="http://schemas.microsoft.com/office/drawing/2014/main" id="{0EEB473C-2AF7-41CB-8ACC-D7998C2D565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62" name="Text Box 960" hidden="1">
          <a:extLst>
            <a:ext uri="{FF2B5EF4-FFF2-40B4-BE49-F238E27FC236}">
              <a16:creationId xmlns:a16="http://schemas.microsoft.com/office/drawing/2014/main" id="{A978B9DB-DD73-4D37-BCFB-A350E5849C1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63" name="Text Box 961" hidden="1">
          <a:extLst>
            <a:ext uri="{FF2B5EF4-FFF2-40B4-BE49-F238E27FC236}">
              <a16:creationId xmlns:a16="http://schemas.microsoft.com/office/drawing/2014/main" id="{E7873EC8-A0E3-427A-98C3-DE5EB33516F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64" name="Text Box 962" hidden="1">
          <a:extLst>
            <a:ext uri="{FF2B5EF4-FFF2-40B4-BE49-F238E27FC236}">
              <a16:creationId xmlns:a16="http://schemas.microsoft.com/office/drawing/2014/main" id="{1BAE3522-C1DA-4FC9-9758-736543E463E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65" name="Text Box 963" hidden="1">
          <a:extLst>
            <a:ext uri="{FF2B5EF4-FFF2-40B4-BE49-F238E27FC236}">
              <a16:creationId xmlns:a16="http://schemas.microsoft.com/office/drawing/2014/main" id="{38A975D6-CA57-4C1E-8AC8-323543AC6DA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66" name="Text Box 964" hidden="1">
          <a:extLst>
            <a:ext uri="{FF2B5EF4-FFF2-40B4-BE49-F238E27FC236}">
              <a16:creationId xmlns:a16="http://schemas.microsoft.com/office/drawing/2014/main" id="{C3DECA60-06CB-4E2E-B4E9-34558C69014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67" name="Text Box 965" hidden="1">
          <a:extLst>
            <a:ext uri="{FF2B5EF4-FFF2-40B4-BE49-F238E27FC236}">
              <a16:creationId xmlns:a16="http://schemas.microsoft.com/office/drawing/2014/main" id="{2AA1E86E-AC7A-46A9-A518-80DD2BB1AC8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68" name="Text Box 966" hidden="1">
          <a:extLst>
            <a:ext uri="{FF2B5EF4-FFF2-40B4-BE49-F238E27FC236}">
              <a16:creationId xmlns:a16="http://schemas.microsoft.com/office/drawing/2014/main" id="{324D046B-8F8F-43DD-835F-DF384052818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69" name="Text Box 967" hidden="1">
          <a:extLst>
            <a:ext uri="{FF2B5EF4-FFF2-40B4-BE49-F238E27FC236}">
              <a16:creationId xmlns:a16="http://schemas.microsoft.com/office/drawing/2014/main" id="{90407986-7804-403E-BB84-C0EC9A65F72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70" name="Text Box 968" hidden="1">
          <a:extLst>
            <a:ext uri="{FF2B5EF4-FFF2-40B4-BE49-F238E27FC236}">
              <a16:creationId xmlns:a16="http://schemas.microsoft.com/office/drawing/2014/main" id="{0A6743D6-41FA-4E17-849F-187FB398CD4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71" name="Text Box 969" hidden="1">
          <a:extLst>
            <a:ext uri="{FF2B5EF4-FFF2-40B4-BE49-F238E27FC236}">
              <a16:creationId xmlns:a16="http://schemas.microsoft.com/office/drawing/2014/main" id="{2C406C4E-E104-41CE-8E33-637DD464E86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72" name="Text Box 970" hidden="1">
          <a:extLst>
            <a:ext uri="{FF2B5EF4-FFF2-40B4-BE49-F238E27FC236}">
              <a16:creationId xmlns:a16="http://schemas.microsoft.com/office/drawing/2014/main" id="{BDFFB73C-B69E-4538-B444-3B1F184D45E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73" name="Text Box 971" hidden="1">
          <a:extLst>
            <a:ext uri="{FF2B5EF4-FFF2-40B4-BE49-F238E27FC236}">
              <a16:creationId xmlns:a16="http://schemas.microsoft.com/office/drawing/2014/main" id="{F395B26B-4DB8-41CB-85E4-ADD35A6F0C5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74" name="Text Box 972" hidden="1">
          <a:extLst>
            <a:ext uri="{FF2B5EF4-FFF2-40B4-BE49-F238E27FC236}">
              <a16:creationId xmlns:a16="http://schemas.microsoft.com/office/drawing/2014/main" id="{78CBEC34-A00D-4C7C-B539-170D6000091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75" name="Text Box 973" hidden="1">
          <a:extLst>
            <a:ext uri="{FF2B5EF4-FFF2-40B4-BE49-F238E27FC236}">
              <a16:creationId xmlns:a16="http://schemas.microsoft.com/office/drawing/2014/main" id="{3A96245B-0DAA-4461-8C2B-8D0AE35FBBC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76" name="Text Box 974" hidden="1">
          <a:extLst>
            <a:ext uri="{FF2B5EF4-FFF2-40B4-BE49-F238E27FC236}">
              <a16:creationId xmlns:a16="http://schemas.microsoft.com/office/drawing/2014/main" id="{3D98E2D2-3E94-4018-9BDD-7DC128EC6AC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77" name="Text Box 975" hidden="1">
          <a:extLst>
            <a:ext uri="{FF2B5EF4-FFF2-40B4-BE49-F238E27FC236}">
              <a16:creationId xmlns:a16="http://schemas.microsoft.com/office/drawing/2014/main" id="{95D59FFA-B58A-46B0-BCBD-C5E7E21A661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78" name="Text Box 976" hidden="1">
          <a:extLst>
            <a:ext uri="{FF2B5EF4-FFF2-40B4-BE49-F238E27FC236}">
              <a16:creationId xmlns:a16="http://schemas.microsoft.com/office/drawing/2014/main" id="{B31193E0-82D8-45FD-8261-006098FBB0E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79" name="Text Box 977" hidden="1">
          <a:extLst>
            <a:ext uri="{FF2B5EF4-FFF2-40B4-BE49-F238E27FC236}">
              <a16:creationId xmlns:a16="http://schemas.microsoft.com/office/drawing/2014/main" id="{D155E8D0-2C84-401F-BB4A-D0381F3E861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80" name="Text Box 978" hidden="1">
          <a:extLst>
            <a:ext uri="{FF2B5EF4-FFF2-40B4-BE49-F238E27FC236}">
              <a16:creationId xmlns:a16="http://schemas.microsoft.com/office/drawing/2014/main" id="{C9827C18-80A9-4326-8E22-27F6C97B2B8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81" name="Text Box 979" hidden="1">
          <a:extLst>
            <a:ext uri="{FF2B5EF4-FFF2-40B4-BE49-F238E27FC236}">
              <a16:creationId xmlns:a16="http://schemas.microsoft.com/office/drawing/2014/main" id="{4F45246C-B974-475D-8B2E-697166D1A47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82" name="Text Box 980" hidden="1">
          <a:extLst>
            <a:ext uri="{FF2B5EF4-FFF2-40B4-BE49-F238E27FC236}">
              <a16:creationId xmlns:a16="http://schemas.microsoft.com/office/drawing/2014/main" id="{C49D1C92-5222-4EAC-BF36-B32480FAB88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83" name="Text Box 981" hidden="1">
          <a:extLst>
            <a:ext uri="{FF2B5EF4-FFF2-40B4-BE49-F238E27FC236}">
              <a16:creationId xmlns:a16="http://schemas.microsoft.com/office/drawing/2014/main" id="{9C486DCA-6C15-4B20-AAF7-04D75AE953F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84" name="Text Box 982" hidden="1">
          <a:extLst>
            <a:ext uri="{FF2B5EF4-FFF2-40B4-BE49-F238E27FC236}">
              <a16:creationId xmlns:a16="http://schemas.microsoft.com/office/drawing/2014/main" id="{458B63F0-9F67-433D-A958-63CFE0DB8C4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85" name="Text Box 983" hidden="1">
          <a:extLst>
            <a:ext uri="{FF2B5EF4-FFF2-40B4-BE49-F238E27FC236}">
              <a16:creationId xmlns:a16="http://schemas.microsoft.com/office/drawing/2014/main" id="{692E1687-3500-4BEB-AEC2-707AE9A916E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86" name="Text Box 984" hidden="1">
          <a:extLst>
            <a:ext uri="{FF2B5EF4-FFF2-40B4-BE49-F238E27FC236}">
              <a16:creationId xmlns:a16="http://schemas.microsoft.com/office/drawing/2014/main" id="{85C26B17-D536-422F-A4BF-3C13C7B72A3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87" name="Text Box 985" hidden="1">
          <a:extLst>
            <a:ext uri="{FF2B5EF4-FFF2-40B4-BE49-F238E27FC236}">
              <a16:creationId xmlns:a16="http://schemas.microsoft.com/office/drawing/2014/main" id="{A8DE67AD-D4CD-4D7B-93C2-E1ACEFB550C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88" name="Text Box 986" hidden="1">
          <a:extLst>
            <a:ext uri="{FF2B5EF4-FFF2-40B4-BE49-F238E27FC236}">
              <a16:creationId xmlns:a16="http://schemas.microsoft.com/office/drawing/2014/main" id="{03C1ECB3-83CD-4E88-BF8D-46F758AAC91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89" name="Text Box 987" hidden="1">
          <a:extLst>
            <a:ext uri="{FF2B5EF4-FFF2-40B4-BE49-F238E27FC236}">
              <a16:creationId xmlns:a16="http://schemas.microsoft.com/office/drawing/2014/main" id="{21A967B3-C6F0-42C1-9902-318B3978558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90" name="Text Box 988" hidden="1">
          <a:extLst>
            <a:ext uri="{FF2B5EF4-FFF2-40B4-BE49-F238E27FC236}">
              <a16:creationId xmlns:a16="http://schemas.microsoft.com/office/drawing/2014/main" id="{08142D40-39F4-4838-BDBE-4A20CF7E851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91" name="Text Box 989" hidden="1">
          <a:extLst>
            <a:ext uri="{FF2B5EF4-FFF2-40B4-BE49-F238E27FC236}">
              <a16:creationId xmlns:a16="http://schemas.microsoft.com/office/drawing/2014/main" id="{053B0B15-8E1E-4BC5-B29F-E319095CF50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92" name="Text Box 990" hidden="1">
          <a:extLst>
            <a:ext uri="{FF2B5EF4-FFF2-40B4-BE49-F238E27FC236}">
              <a16:creationId xmlns:a16="http://schemas.microsoft.com/office/drawing/2014/main" id="{464BFDD8-F9F9-4FAF-88BA-A50182C4A15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93" name="Text Box 991" hidden="1">
          <a:extLst>
            <a:ext uri="{FF2B5EF4-FFF2-40B4-BE49-F238E27FC236}">
              <a16:creationId xmlns:a16="http://schemas.microsoft.com/office/drawing/2014/main" id="{7852424C-5B50-42C9-8FBB-B7721348987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94" name="Text Box 992" hidden="1">
          <a:extLst>
            <a:ext uri="{FF2B5EF4-FFF2-40B4-BE49-F238E27FC236}">
              <a16:creationId xmlns:a16="http://schemas.microsoft.com/office/drawing/2014/main" id="{6EEF56C9-E0EE-4D3E-9F9E-998153EE76A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95" name="Text Box 993" hidden="1">
          <a:extLst>
            <a:ext uri="{FF2B5EF4-FFF2-40B4-BE49-F238E27FC236}">
              <a16:creationId xmlns:a16="http://schemas.microsoft.com/office/drawing/2014/main" id="{18B72854-F45A-4E81-B02D-85ECCAD0AB3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96" name="Text Box 994" hidden="1">
          <a:extLst>
            <a:ext uri="{FF2B5EF4-FFF2-40B4-BE49-F238E27FC236}">
              <a16:creationId xmlns:a16="http://schemas.microsoft.com/office/drawing/2014/main" id="{92B86761-733A-4BA4-81B6-88A32F21FF8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97" name="Text Box 995" hidden="1">
          <a:extLst>
            <a:ext uri="{FF2B5EF4-FFF2-40B4-BE49-F238E27FC236}">
              <a16:creationId xmlns:a16="http://schemas.microsoft.com/office/drawing/2014/main" id="{B7BDFCC9-BA60-4F08-B555-69223A1A7F3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98" name="Text Box 996" hidden="1">
          <a:extLst>
            <a:ext uri="{FF2B5EF4-FFF2-40B4-BE49-F238E27FC236}">
              <a16:creationId xmlns:a16="http://schemas.microsoft.com/office/drawing/2014/main" id="{D5FA1B33-43E5-4866-8590-67553909D28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99" name="Text Box 997" hidden="1">
          <a:extLst>
            <a:ext uri="{FF2B5EF4-FFF2-40B4-BE49-F238E27FC236}">
              <a16:creationId xmlns:a16="http://schemas.microsoft.com/office/drawing/2014/main" id="{3887D6CE-6B47-4525-BB46-E20FDD2739E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00" name="Text Box 998" hidden="1">
          <a:extLst>
            <a:ext uri="{FF2B5EF4-FFF2-40B4-BE49-F238E27FC236}">
              <a16:creationId xmlns:a16="http://schemas.microsoft.com/office/drawing/2014/main" id="{0AE99F01-D6CD-4F7C-979C-5E7951B86B6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01" name="Text Box 999" hidden="1">
          <a:extLst>
            <a:ext uri="{FF2B5EF4-FFF2-40B4-BE49-F238E27FC236}">
              <a16:creationId xmlns:a16="http://schemas.microsoft.com/office/drawing/2014/main" id="{59296777-83D6-4B48-AA49-99FC2E8A240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02" name="Text Box 1000" hidden="1">
          <a:extLst>
            <a:ext uri="{FF2B5EF4-FFF2-40B4-BE49-F238E27FC236}">
              <a16:creationId xmlns:a16="http://schemas.microsoft.com/office/drawing/2014/main" id="{F6B98840-031C-48CF-8420-4702E53213A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03" name="Text Box 1001" hidden="1">
          <a:extLst>
            <a:ext uri="{FF2B5EF4-FFF2-40B4-BE49-F238E27FC236}">
              <a16:creationId xmlns:a16="http://schemas.microsoft.com/office/drawing/2014/main" id="{0474CD7A-1BC3-425D-8924-12BFB160BDD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04" name="Text Box 1002" hidden="1">
          <a:extLst>
            <a:ext uri="{FF2B5EF4-FFF2-40B4-BE49-F238E27FC236}">
              <a16:creationId xmlns:a16="http://schemas.microsoft.com/office/drawing/2014/main" id="{8C6F4CBB-EC1E-4E2B-AA3C-7B537293FF0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05" name="Text Box 1003" hidden="1">
          <a:extLst>
            <a:ext uri="{FF2B5EF4-FFF2-40B4-BE49-F238E27FC236}">
              <a16:creationId xmlns:a16="http://schemas.microsoft.com/office/drawing/2014/main" id="{651F0E2F-49CF-46B2-A9B0-1E2BA26D9C1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06" name="Text Box 1004" hidden="1">
          <a:extLst>
            <a:ext uri="{FF2B5EF4-FFF2-40B4-BE49-F238E27FC236}">
              <a16:creationId xmlns:a16="http://schemas.microsoft.com/office/drawing/2014/main" id="{04CC8600-BF63-4B9E-8AA7-FCCAF54755E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07" name="Text Box 1005" hidden="1">
          <a:extLst>
            <a:ext uri="{FF2B5EF4-FFF2-40B4-BE49-F238E27FC236}">
              <a16:creationId xmlns:a16="http://schemas.microsoft.com/office/drawing/2014/main" id="{9BA00342-996C-4AE6-84DD-04A37F71786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08" name="Text Box 1006" hidden="1">
          <a:extLst>
            <a:ext uri="{FF2B5EF4-FFF2-40B4-BE49-F238E27FC236}">
              <a16:creationId xmlns:a16="http://schemas.microsoft.com/office/drawing/2014/main" id="{9E4B43BB-AFE8-4E85-A92D-93338859749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09" name="Text Box 1007" hidden="1">
          <a:extLst>
            <a:ext uri="{FF2B5EF4-FFF2-40B4-BE49-F238E27FC236}">
              <a16:creationId xmlns:a16="http://schemas.microsoft.com/office/drawing/2014/main" id="{4C5B22C7-80E9-4D37-B87C-392CE11A4E1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10" name="Text Box 1008" hidden="1">
          <a:extLst>
            <a:ext uri="{FF2B5EF4-FFF2-40B4-BE49-F238E27FC236}">
              <a16:creationId xmlns:a16="http://schemas.microsoft.com/office/drawing/2014/main" id="{E92C9EB4-DBC2-4CC8-918F-26E8D767EE0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11" name="Text Box 1009" hidden="1">
          <a:extLst>
            <a:ext uri="{FF2B5EF4-FFF2-40B4-BE49-F238E27FC236}">
              <a16:creationId xmlns:a16="http://schemas.microsoft.com/office/drawing/2014/main" id="{96FB673B-9918-4F8E-911A-F820952AB68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12" name="Text Box 1010" hidden="1">
          <a:extLst>
            <a:ext uri="{FF2B5EF4-FFF2-40B4-BE49-F238E27FC236}">
              <a16:creationId xmlns:a16="http://schemas.microsoft.com/office/drawing/2014/main" id="{91605632-D4DC-436A-9391-185028ECD1F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13" name="Text Box 1011" hidden="1">
          <a:extLst>
            <a:ext uri="{FF2B5EF4-FFF2-40B4-BE49-F238E27FC236}">
              <a16:creationId xmlns:a16="http://schemas.microsoft.com/office/drawing/2014/main" id="{7CDAD9B5-5BA5-407E-BBE4-644F50E9323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14" name="Text Box 1012" hidden="1">
          <a:extLst>
            <a:ext uri="{FF2B5EF4-FFF2-40B4-BE49-F238E27FC236}">
              <a16:creationId xmlns:a16="http://schemas.microsoft.com/office/drawing/2014/main" id="{12A40B93-9127-4A17-93AA-512BE97DA03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15" name="Text Box 1013" hidden="1">
          <a:extLst>
            <a:ext uri="{FF2B5EF4-FFF2-40B4-BE49-F238E27FC236}">
              <a16:creationId xmlns:a16="http://schemas.microsoft.com/office/drawing/2014/main" id="{437D8F5D-9231-4BA9-BDCB-1A171689AE6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16" name="Text Box 1014" hidden="1">
          <a:extLst>
            <a:ext uri="{FF2B5EF4-FFF2-40B4-BE49-F238E27FC236}">
              <a16:creationId xmlns:a16="http://schemas.microsoft.com/office/drawing/2014/main" id="{4408D505-0C82-4830-A9B3-3A9769D411B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17" name="Text Box 1015" hidden="1">
          <a:extLst>
            <a:ext uri="{FF2B5EF4-FFF2-40B4-BE49-F238E27FC236}">
              <a16:creationId xmlns:a16="http://schemas.microsoft.com/office/drawing/2014/main" id="{4EA89008-5219-4019-93FE-F222B6E1A75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18" name="Text Box 1016" hidden="1">
          <a:extLst>
            <a:ext uri="{FF2B5EF4-FFF2-40B4-BE49-F238E27FC236}">
              <a16:creationId xmlns:a16="http://schemas.microsoft.com/office/drawing/2014/main" id="{0CA34D56-9E88-4B75-8DFE-7E4F3D85326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19" name="Text Box 1017" hidden="1">
          <a:extLst>
            <a:ext uri="{FF2B5EF4-FFF2-40B4-BE49-F238E27FC236}">
              <a16:creationId xmlns:a16="http://schemas.microsoft.com/office/drawing/2014/main" id="{358940F3-3802-4E1E-B791-6A3B2360B63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20" name="Text Box 1018" hidden="1">
          <a:extLst>
            <a:ext uri="{FF2B5EF4-FFF2-40B4-BE49-F238E27FC236}">
              <a16:creationId xmlns:a16="http://schemas.microsoft.com/office/drawing/2014/main" id="{AD9E42EB-F356-4992-89CB-9696F7D2C65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21" name="Text Box 1019" hidden="1">
          <a:extLst>
            <a:ext uri="{FF2B5EF4-FFF2-40B4-BE49-F238E27FC236}">
              <a16:creationId xmlns:a16="http://schemas.microsoft.com/office/drawing/2014/main" id="{6CCA453B-B157-4638-9200-B9C9FD61648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22" name="Text Box 1020" hidden="1">
          <a:extLst>
            <a:ext uri="{FF2B5EF4-FFF2-40B4-BE49-F238E27FC236}">
              <a16:creationId xmlns:a16="http://schemas.microsoft.com/office/drawing/2014/main" id="{81239DB5-1B27-47B2-B112-B6E82D0FED9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23" name="Text Box 1021" hidden="1">
          <a:extLst>
            <a:ext uri="{FF2B5EF4-FFF2-40B4-BE49-F238E27FC236}">
              <a16:creationId xmlns:a16="http://schemas.microsoft.com/office/drawing/2014/main" id="{FF0B4A58-489E-4E43-9017-91A9DC5188D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24" name="Text Box 1022" hidden="1">
          <a:extLst>
            <a:ext uri="{FF2B5EF4-FFF2-40B4-BE49-F238E27FC236}">
              <a16:creationId xmlns:a16="http://schemas.microsoft.com/office/drawing/2014/main" id="{62766A31-8285-4303-8CB6-6975F15DF06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25" name="Text Box 1023" hidden="1">
          <a:extLst>
            <a:ext uri="{FF2B5EF4-FFF2-40B4-BE49-F238E27FC236}">
              <a16:creationId xmlns:a16="http://schemas.microsoft.com/office/drawing/2014/main" id="{9F0F0004-527F-4022-BA74-83DED6CDBBD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26" name="Text Box 1024" hidden="1">
          <a:extLst>
            <a:ext uri="{FF2B5EF4-FFF2-40B4-BE49-F238E27FC236}">
              <a16:creationId xmlns:a16="http://schemas.microsoft.com/office/drawing/2014/main" id="{228B4BC4-D190-4887-82E1-78000F003A9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27" name="Text Box 1025" hidden="1">
          <a:extLst>
            <a:ext uri="{FF2B5EF4-FFF2-40B4-BE49-F238E27FC236}">
              <a16:creationId xmlns:a16="http://schemas.microsoft.com/office/drawing/2014/main" id="{6A270583-3FFE-4EC5-A7C5-7A6194D6493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28" name="Text Box 1026" hidden="1">
          <a:extLst>
            <a:ext uri="{FF2B5EF4-FFF2-40B4-BE49-F238E27FC236}">
              <a16:creationId xmlns:a16="http://schemas.microsoft.com/office/drawing/2014/main" id="{07B620E7-3E95-4E37-B620-425CE2EAAFE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29" name="Text Box 1027" hidden="1">
          <a:extLst>
            <a:ext uri="{FF2B5EF4-FFF2-40B4-BE49-F238E27FC236}">
              <a16:creationId xmlns:a16="http://schemas.microsoft.com/office/drawing/2014/main" id="{C8190C2C-8F19-47AA-AA2F-C4CF7282ED7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30" name="Text Box 1028" hidden="1">
          <a:extLst>
            <a:ext uri="{FF2B5EF4-FFF2-40B4-BE49-F238E27FC236}">
              <a16:creationId xmlns:a16="http://schemas.microsoft.com/office/drawing/2014/main" id="{79F50565-9E3C-431A-B16A-D9F6CA6D9C6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31" name="Text Box 1029" hidden="1">
          <a:extLst>
            <a:ext uri="{FF2B5EF4-FFF2-40B4-BE49-F238E27FC236}">
              <a16:creationId xmlns:a16="http://schemas.microsoft.com/office/drawing/2014/main" id="{C168FC85-4D1B-4854-BED4-82D5ED0290C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32" name="Text Box 1030" hidden="1">
          <a:extLst>
            <a:ext uri="{FF2B5EF4-FFF2-40B4-BE49-F238E27FC236}">
              <a16:creationId xmlns:a16="http://schemas.microsoft.com/office/drawing/2014/main" id="{F0237CE3-1B91-4A90-8F0A-1647A55B2DF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33" name="Text Box 1031" hidden="1">
          <a:extLst>
            <a:ext uri="{FF2B5EF4-FFF2-40B4-BE49-F238E27FC236}">
              <a16:creationId xmlns:a16="http://schemas.microsoft.com/office/drawing/2014/main" id="{0A268CE6-AD7F-49E1-9EFF-AAFAE511C2C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34" name="Text Box 1032" hidden="1">
          <a:extLst>
            <a:ext uri="{FF2B5EF4-FFF2-40B4-BE49-F238E27FC236}">
              <a16:creationId xmlns:a16="http://schemas.microsoft.com/office/drawing/2014/main" id="{5E7DA006-8DDF-464C-8C16-0CD1657C5CC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35" name="Text Box 1033" hidden="1">
          <a:extLst>
            <a:ext uri="{FF2B5EF4-FFF2-40B4-BE49-F238E27FC236}">
              <a16:creationId xmlns:a16="http://schemas.microsoft.com/office/drawing/2014/main" id="{749DC47E-0CF8-4EF9-94DC-D162363B96C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36" name="Text Box 1034" hidden="1">
          <a:extLst>
            <a:ext uri="{FF2B5EF4-FFF2-40B4-BE49-F238E27FC236}">
              <a16:creationId xmlns:a16="http://schemas.microsoft.com/office/drawing/2014/main" id="{D2C87CEB-F7DF-42F9-BB69-CD7EA9C8CE7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37" name="Text Box 1035" hidden="1">
          <a:extLst>
            <a:ext uri="{FF2B5EF4-FFF2-40B4-BE49-F238E27FC236}">
              <a16:creationId xmlns:a16="http://schemas.microsoft.com/office/drawing/2014/main" id="{AAEC4661-4805-4319-A5CC-53A7321D656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38" name="Text Box 1036" hidden="1">
          <a:extLst>
            <a:ext uri="{FF2B5EF4-FFF2-40B4-BE49-F238E27FC236}">
              <a16:creationId xmlns:a16="http://schemas.microsoft.com/office/drawing/2014/main" id="{3EA67531-FF71-4214-89EB-F18F0BF91E8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39" name="Text Box 1037" hidden="1">
          <a:extLst>
            <a:ext uri="{FF2B5EF4-FFF2-40B4-BE49-F238E27FC236}">
              <a16:creationId xmlns:a16="http://schemas.microsoft.com/office/drawing/2014/main" id="{D56F55D6-B760-4017-89F7-DD8B2884375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40" name="Text Box 1038" hidden="1">
          <a:extLst>
            <a:ext uri="{FF2B5EF4-FFF2-40B4-BE49-F238E27FC236}">
              <a16:creationId xmlns:a16="http://schemas.microsoft.com/office/drawing/2014/main" id="{B876F793-CDB7-47FB-A565-48428C9E4ED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41" name="Text Box 1039" hidden="1">
          <a:extLst>
            <a:ext uri="{FF2B5EF4-FFF2-40B4-BE49-F238E27FC236}">
              <a16:creationId xmlns:a16="http://schemas.microsoft.com/office/drawing/2014/main" id="{E06E2DAF-5843-4752-B811-DEAF13189AD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42" name="Text Box 1040" hidden="1">
          <a:extLst>
            <a:ext uri="{FF2B5EF4-FFF2-40B4-BE49-F238E27FC236}">
              <a16:creationId xmlns:a16="http://schemas.microsoft.com/office/drawing/2014/main" id="{44BF598C-EC85-4FBD-9C8A-1FA82D5494A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43" name="Text Box 1041" hidden="1">
          <a:extLst>
            <a:ext uri="{FF2B5EF4-FFF2-40B4-BE49-F238E27FC236}">
              <a16:creationId xmlns:a16="http://schemas.microsoft.com/office/drawing/2014/main" id="{8DDC179E-662D-4F1F-A27F-FCA9592B33A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44" name="Text Box 1042" hidden="1">
          <a:extLst>
            <a:ext uri="{FF2B5EF4-FFF2-40B4-BE49-F238E27FC236}">
              <a16:creationId xmlns:a16="http://schemas.microsoft.com/office/drawing/2014/main" id="{CC44D8FB-E1F8-4B5E-B5E3-5C2D5E8DCE7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45" name="Text Box 1043" hidden="1">
          <a:extLst>
            <a:ext uri="{FF2B5EF4-FFF2-40B4-BE49-F238E27FC236}">
              <a16:creationId xmlns:a16="http://schemas.microsoft.com/office/drawing/2014/main" id="{98418B91-B70E-4290-81D1-8FDBD9E03D4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46" name="Text Box 1044" hidden="1">
          <a:extLst>
            <a:ext uri="{FF2B5EF4-FFF2-40B4-BE49-F238E27FC236}">
              <a16:creationId xmlns:a16="http://schemas.microsoft.com/office/drawing/2014/main" id="{3AC1873A-ACA3-4119-B524-28F152FEDDD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47" name="Text Box 1045" hidden="1">
          <a:extLst>
            <a:ext uri="{FF2B5EF4-FFF2-40B4-BE49-F238E27FC236}">
              <a16:creationId xmlns:a16="http://schemas.microsoft.com/office/drawing/2014/main" id="{2FEC92C8-021D-42C5-9BE8-CAAA3FFC761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48" name="Text Box 1046" hidden="1">
          <a:extLst>
            <a:ext uri="{FF2B5EF4-FFF2-40B4-BE49-F238E27FC236}">
              <a16:creationId xmlns:a16="http://schemas.microsoft.com/office/drawing/2014/main" id="{172C04AA-EB27-4D0D-A714-BE0C1FD9766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49" name="Text Box 1047" hidden="1">
          <a:extLst>
            <a:ext uri="{FF2B5EF4-FFF2-40B4-BE49-F238E27FC236}">
              <a16:creationId xmlns:a16="http://schemas.microsoft.com/office/drawing/2014/main" id="{EC672FA3-4340-4D6A-BD19-01908BE681B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50" name="Text Box 1048" hidden="1">
          <a:extLst>
            <a:ext uri="{FF2B5EF4-FFF2-40B4-BE49-F238E27FC236}">
              <a16:creationId xmlns:a16="http://schemas.microsoft.com/office/drawing/2014/main" id="{0709B12C-2458-4202-98DE-0E628B88A05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51" name="Text Box 1049" hidden="1">
          <a:extLst>
            <a:ext uri="{FF2B5EF4-FFF2-40B4-BE49-F238E27FC236}">
              <a16:creationId xmlns:a16="http://schemas.microsoft.com/office/drawing/2014/main" id="{03A442F9-66E4-4EFF-A266-E5F23ED6006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52" name="Text Box 1050" hidden="1">
          <a:extLst>
            <a:ext uri="{FF2B5EF4-FFF2-40B4-BE49-F238E27FC236}">
              <a16:creationId xmlns:a16="http://schemas.microsoft.com/office/drawing/2014/main" id="{DF094931-C369-4539-A073-D009B869C9A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53" name="Text Box 1051" hidden="1">
          <a:extLst>
            <a:ext uri="{FF2B5EF4-FFF2-40B4-BE49-F238E27FC236}">
              <a16:creationId xmlns:a16="http://schemas.microsoft.com/office/drawing/2014/main" id="{8FA20D20-DA09-4453-84EE-9007D117A28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54" name="Text Box 1052" hidden="1">
          <a:extLst>
            <a:ext uri="{FF2B5EF4-FFF2-40B4-BE49-F238E27FC236}">
              <a16:creationId xmlns:a16="http://schemas.microsoft.com/office/drawing/2014/main" id="{4719FF97-D570-476A-ACDC-3382B9E3F1D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55" name="Text Box 1053" hidden="1">
          <a:extLst>
            <a:ext uri="{FF2B5EF4-FFF2-40B4-BE49-F238E27FC236}">
              <a16:creationId xmlns:a16="http://schemas.microsoft.com/office/drawing/2014/main" id="{562F1BDB-54DA-4299-8A79-5C62644FDE2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56" name="Text Box 1054" hidden="1">
          <a:extLst>
            <a:ext uri="{FF2B5EF4-FFF2-40B4-BE49-F238E27FC236}">
              <a16:creationId xmlns:a16="http://schemas.microsoft.com/office/drawing/2014/main" id="{C264AAF8-34B2-48C8-8D2C-4391EC9CEB1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57" name="Text Box 1055" hidden="1">
          <a:extLst>
            <a:ext uri="{FF2B5EF4-FFF2-40B4-BE49-F238E27FC236}">
              <a16:creationId xmlns:a16="http://schemas.microsoft.com/office/drawing/2014/main" id="{C706CEAF-0058-45E9-B7BC-95200DFC195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58" name="Text Box 1056" hidden="1">
          <a:extLst>
            <a:ext uri="{FF2B5EF4-FFF2-40B4-BE49-F238E27FC236}">
              <a16:creationId xmlns:a16="http://schemas.microsoft.com/office/drawing/2014/main" id="{8A9FE63F-8EE7-4A74-A548-A3C8FF0A28D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59" name="Text Box 1057" hidden="1">
          <a:extLst>
            <a:ext uri="{FF2B5EF4-FFF2-40B4-BE49-F238E27FC236}">
              <a16:creationId xmlns:a16="http://schemas.microsoft.com/office/drawing/2014/main" id="{547CE04B-C4A1-461E-9141-FA96EBC9371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60" name="Text Box 1058" hidden="1">
          <a:extLst>
            <a:ext uri="{FF2B5EF4-FFF2-40B4-BE49-F238E27FC236}">
              <a16:creationId xmlns:a16="http://schemas.microsoft.com/office/drawing/2014/main" id="{C64FAB75-5368-4DE9-9876-9BD6569B5B3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61" name="Text Box 1059" hidden="1">
          <a:extLst>
            <a:ext uri="{FF2B5EF4-FFF2-40B4-BE49-F238E27FC236}">
              <a16:creationId xmlns:a16="http://schemas.microsoft.com/office/drawing/2014/main" id="{F869EA88-3C0E-49D3-B3C5-1DB123FF067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62" name="Text Box 1060" hidden="1">
          <a:extLst>
            <a:ext uri="{FF2B5EF4-FFF2-40B4-BE49-F238E27FC236}">
              <a16:creationId xmlns:a16="http://schemas.microsoft.com/office/drawing/2014/main" id="{B5FDB5F0-FFBD-445B-AB1B-69C813C2130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63" name="Text Box 1061" hidden="1">
          <a:extLst>
            <a:ext uri="{FF2B5EF4-FFF2-40B4-BE49-F238E27FC236}">
              <a16:creationId xmlns:a16="http://schemas.microsoft.com/office/drawing/2014/main" id="{6307C72F-1F16-4FE4-9F70-217F876CB5D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64" name="Text Box 1062" hidden="1">
          <a:extLst>
            <a:ext uri="{FF2B5EF4-FFF2-40B4-BE49-F238E27FC236}">
              <a16:creationId xmlns:a16="http://schemas.microsoft.com/office/drawing/2014/main" id="{50738935-8FA3-471A-9B7B-86CAB6BAB58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65" name="Text Box 1063" hidden="1">
          <a:extLst>
            <a:ext uri="{FF2B5EF4-FFF2-40B4-BE49-F238E27FC236}">
              <a16:creationId xmlns:a16="http://schemas.microsoft.com/office/drawing/2014/main" id="{693000E2-CCD4-45F3-BC93-FDFF9A780D4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66" name="Text Box 1064" hidden="1">
          <a:extLst>
            <a:ext uri="{FF2B5EF4-FFF2-40B4-BE49-F238E27FC236}">
              <a16:creationId xmlns:a16="http://schemas.microsoft.com/office/drawing/2014/main" id="{45748533-5D1B-408A-BD55-E60C3284273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67" name="Text Box 1065" hidden="1">
          <a:extLst>
            <a:ext uri="{FF2B5EF4-FFF2-40B4-BE49-F238E27FC236}">
              <a16:creationId xmlns:a16="http://schemas.microsoft.com/office/drawing/2014/main" id="{B972B1FF-E0B1-413C-8363-8AC57F6270F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68" name="Text Box 1066" hidden="1">
          <a:extLst>
            <a:ext uri="{FF2B5EF4-FFF2-40B4-BE49-F238E27FC236}">
              <a16:creationId xmlns:a16="http://schemas.microsoft.com/office/drawing/2014/main" id="{9BDA78FA-5475-41C3-B81D-3166FA2B21E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69" name="Text Box 1067" hidden="1">
          <a:extLst>
            <a:ext uri="{FF2B5EF4-FFF2-40B4-BE49-F238E27FC236}">
              <a16:creationId xmlns:a16="http://schemas.microsoft.com/office/drawing/2014/main" id="{76ED0192-539E-487B-B782-9C8D7E5361A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70" name="Text Box 1068" hidden="1">
          <a:extLst>
            <a:ext uri="{FF2B5EF4-FFF2-40B4-BE49-F238E27FC236}">
              <a16:creationId xmlns:a16="http://schemas.microsoft.com/office/drawing/2014/main" id="{EB387A55-5394-450E-B063-9C88B7C8CC5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71" name="Text Box 1069" hidden="1">
          <a:extLst>
            <a:ext uri="{FF2B5EF4-FFF2-40B4-BE49-F238E27FC236}">
              <a16:creationId xmlns:a16="http://schemas.microsoft.com/office/drawing/2014/main" id="{044F4F89-CD8E-4C54-B199-B6600061A75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72" name="Text Box 1070" hidden="1">
          <a:extLst>
            <a:ext uri="{FF2B5EF4-FFF2-40B4-BE49-F238E27FC236}">
              <a16:creationId xmlns:a16="http://schemas.microsoft.com/office/drawing/2014/main" id="{BAB1898B-DA88-4771-8368-D86624A8432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73" name="Text Box 1071" hidden="1">
          <a:extLst>
            <a:ext uri="{FF2B5EF4-FFF2-40B4-BE49-F238E27FC236}">
              <a16:creationId xmlns:a16="http://schemas.microsoft.com/office/drawing/2014/main" id="{8C45C929-F52A-4081-B7D6-CA31AC2CB22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74" name="Text Box 1072" hidden="1">
          <a:extLst>
            <a:ext uri="{FF2B5EF4-FFF2-40B4-BE49-F238E27FC236}">
              <a16:creationId xmlns:a16="http://schemas.microsoft.com/office/drawing/2014/main" id="{09A25244-4495-45E7-B7B5-FCCA6869F9D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75" name="Text Box 1073" hidden="1">
          <a:extLst>
            <a:ext uri="{FF2B5EF4-FFF2-40B4-BE49-F238E27FC236}">
              <a16:creationId xmlns:a16="http://schemas.microsoft.com/office/drawing/2014/main" id="{389A819C-B299-45EE-A494-56E3F36F84E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76" name="Text Box 1074" hidden="1">
          <a:extLst>
            <a:ext uri="{FF2B5EF4-FFF2-40B4-BE49-F238E27FC236}">
              <a16:creationId xmlns:a16="http://schemas.microsoft.com/office/drawing/2014/main" id="{DF8BE137-4A03-4E2D-AFF8-EA5D634A2FB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77" name="Text Box 1075" hidden="1">
          <a:extLst>
            <a:ext uri="{FF2B5EF4-FFF2-40B4-BE49-F238E27FC236}">
              <a16:creationId xmlns:a16="http://schemas.microsoft.com/office/drawing/2014/main" id="{7E91C1D8-06F6-4BBA-8310-724BFB6EC22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78" name="Text Box 1076" hidden="1">
          <a:extLst>
            <a:ext uri="{FF2B5EF4-FFF2-40B4-BE49-F238E27FC236}">
              <a16:creationId xmlns:a16="http://schemas.microsoft.com/office/drawing/2014/main" id="{9C7987E3-21DE-434C-B471-8088FE4E54F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79" name="Text Box 1077" hidden="1">
          <a:extLst>
            <a:ext uri="{FF2B5EF4-FFF2-40B4-BE49-F238E27FC236}">
              <a16:creationId xmlns:a16="http://schemas.microsoft.com/office/drawing/2014/main" id="{6D0A7044-D734-409D-8401-9D08193EC4E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80" name="Text Box 1078" hidden="1">
          <a:extLst>
            <a:ext uri="{FF2B5EF4-FFF2-40B4-BE49-F238E27FC236}">
              <a16:creationId xmlns:a16="http://schemas.microsoft.com/office/drawing/2014/main" id="{6EB04BFA-DAAC-4A1E-A596-33FF508D72F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81" name="Text Box 1079" hidden="1">
          <a:extLst>
            <a:ext uri="{FF2B5EF4-FFF2-40B4-BE49-F238E27FC236}">
              <a16:creationId xmlns:a16="http://schemas.microsoft.com/office/drawing/2014/main" id="{BC038AF4-AD6B-4F73-A752-3D7D062AAC4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82" name="Text Box 1080" hidden="1">
          <a:extLst>
            <a:ext uri="{FF2B5EF4-FFF2-40B4-BE49-F238E27FC236}">
              <a16:creationId xmlns:a16="http://schemas.microsoft.com/office/drawing/2014/main" id="{0A4A1462-E26A-4D8B-AE5E-97B3D191750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83" name="Text Box 1081" hidden="1">
          <a:extLst>
            <a:ext uri="{FF2B5EF4-FFF2-40B4-BE49-F238E27FC236}">
              <a16:creationId xmlns:a16="http://schemas.microsoft.com/office/drawing/2014/main" id="{D95681D1-3BEE-4454-BCA4-A863751B23C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84" name="Text Box 1082" hidden="1">
          <a:extLst>
            <a:ext uri="{FF2B5EF4-FFF2-40B4-BE49-F238E27FC236}">
              <a16:creationId xmlns:a16="http://schemas.microsoft.com/office/drawing/2014/main" id="{9BF9ACA6-6F7A-42B5-8DE9-F6F47227254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85" name="Text Box 1083" hidden="1">
          <a:extLst>
            <a:ext uri="{FF2B5EF4-FFF2-40B4-BE49-F238E27FC236}">
              <a16:creationId xmlns:a16="http://schemas.microsoft.com/office/drawing/2014/main" id="{1BEACAC4-4C7F-4DC4-B6B3-C650A739068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86" name="Text Box 1084" hidden="1">
          <a:extLst>
            <a:ext uri="{FF2B5EF4-FFF2-40B4-BE49-F238E27FC236}">
              <a16:creationId xmlns:a16="http://schemas.microsoft.com/office/drawing/2014/main" id="{6812A8D5-E806-490D-8B7E-359E7B548B7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87" name="Text Box 1085" hidden="1">
          <a:extLst>
            <a:ext uri="{FF2B5EF4-FFF2-40B4-BE49-F238E27FC236}">
              <a16:creationId xmlns:a16="http://schemas.microsoft.com/office/drawing/2014/main" id="{0A0F74EE-4DA0-4B88-8DD8-F1C12A43FAA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88" name="Text Box 1086" hidden="1">
          <a:extLst>
            <a:ext uri="{FF2B5EF4-FFF2-40B4-BE49-F238E27FC236}">
              <a16:creationId xmlns:a16="http://schemas.microsoft.com/office/drawing/2014/main" id="{E06C68D8-B0CB-4815-A41B-4CC78400956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89" name="Text Box 1087" hidden="1">
          <a:extLst>
            <a:ext uri="{FF2B5EF4-FFF2-40B4-BE49-F238E27FC236}">
              <a16:creationId xmlns:a16="http://schemas.microsoft.com/office/drawing/2014/main" id="{5989B456-3A8A-4056-9DBB-72EECCA8C04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90" name="Text Box 1088" hidden="1">
          <a:extLst>
            <a:ext uri="{FF2B5EF4-FFF2-40B4-BE49-F238E27FC236}">
              <a16:creationId xmlns:a16="http://schemas.microsoft.com/office/drawing/2014/main" id="{85BBE51B-AD72-47DA-A100-BCBC2FBBEDF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91" name="Text Box 1089" hidden="1">
          <a:extLst>
            <a:ext uri="{FF2B5EF4-FFF2-40B4-BE49-F238E27FC236}">
              <a16:creationId xmlns:a16="http://schemas.microsoft.com/office/drawing/2014/main" id="{E1441F88-5907-4A33-8DA6-FF505F93101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92" name="Text Box 1090" hidden="1">
          <a:extLst>
            <a:ext uri="{FF2B5EF4-FFF2-40B4-BE49-F238E27FC236}">
              <a16:creationId xmlns:a16="http://schemas.microsoft.com/office/drawing/2014/main" id="{3C903B75-1D7E-48E5-8DFF-E3282AC4D84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93" name="Text Box 1091" hidden="1">
          <a:extLst>
            <a:ext uri="{FF2B5EF4-FFF2-40B4-BE49-F238E27FC236}">
              <a16:creationId xmlns:a16="http://schemas.microsoft.com/office/drawing/2014/main" id="{B0086924-3F42-44A4-B310-45696B5E393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94" name="Text Box 1092" hidden="1">
          <a:extLst>
            <a:ext uri="{FF2B5EF4-FFF2-40B4-BE49-F238E27FC236}">
              <a16:creationId xmlns:a16="http://schemas.microsoft.com/office/drawing/2014/main" id="{270568FA-9A19-4AB3-9DD7-54F8045B0DB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95" name="Text Box 1093" hidden="1">
          <a:extLst>
            <a:ext uri="{FF2B5EF4-FFF2-40B4-BE49-F238E27FC236}">
              <a16:creationId xmlns:a16="http://schemas.microsoft.com/office/drawing/2014/main" id="{DF2AE603-665F-450B-BD9D-D949BF26DEB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96" name="Text Box 1094" hidden="1">
          <a:extLst>
            <a:ext uri="{FF2B5EF4-FFF2-40B4-BE49-F238E27FC236}">
              <a16:creationId xmlns:a16="http://schemas.microsoft.com/office/drawing/2014/main" id="{3D237413-C064-4376-ABD3-C9BE1FF71F9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97" name="Text Box 1095" hidden="1">
          <a:extLst>
            <a:ext uri="{FF2B5EF4-FFF2-40B4-BE49-F238E27FC236}">
              <a16:creationId xmlns:a16="http://schemas.microsoft.com/office/drawing/2014/main" id="{05B4AF3F-7020-4E62-88C1-E41F8B30EB0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98" name="Text Box 1096" hidden="1">
          <a:extLst>
            <a:ext uri="{FF2B5EF4-FFF2-40B4-BE49-F238E27FC236}">
              <a16:creationId xmlns:a16="http://schemas.microsoft.com/office/drawing/2014/main" id="{6D0007C4-C83B-4524-A666-B2AFC493E33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99" name="Text Box 1097" hidden="1">
          <a:extLst>
            <a:ext uri="{FF2B5EF4-FFF2-40B4-BE49-F238E27FC236}">
              <a16:creationId xmlns:a16="http://schemas.microsoft.com/office/drawing/2014/main" id="{00F34E58-FEBA-4026-BDD2-ABB2FF1CFA4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00" name="Text Box 1098" hidden="1">
          <a:extLst>
            <a:ext uri="{FF2B5EF4-FFF2-40B4-BE49-F238E27FC236}">
              <a16:creationId xmlns:a16="http://schemas.microsoft.com/office/drawing/2014/main" id="{02DCA3D9-12AF-40B9-B32A-C13730C81E3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01" name="Text Box 1099" hidden="1">
          <a:extLst>
            <a:ext uri="{FF2B5EF4-FFF2-40B4-BE49-F238E27FC236}">
              <a16:creationId xmlns:a16="http://schemas.microsoft.com/office/drawing/2014/main" id="{168DC2AC-627A-433F-8880-8641F6C6185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02" name="Text Box 1100" hidden="1">
          <a:extLst>
            <a:ext uri="{FF2B5EF4-FFF2-40B4-BE49-F238E27FC236}">
              <a16:creationId xmlns:a16="http://schemas.microsoft.com/office/drawing/2014/main" id="{26039AAB-6A7C-4A88-B55D-6B88A897892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03" name="Text Box 1101" hidden="1">
          <a:extLst>
            <a:ext uri="{FF2B5EF4-FFF2-40B4-BE49-F238E27FC236}">
              <a16:creationId xmlns:a16="http://schemas.microsoft.com/office/drawing/2014/main" id="{7004A2FA-1D6C-454E-8A54-66292276645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04" name="Text Box 1102" hidden="1">
          <a:extLst>
            <a:ext uri="{FF2B5EF4-FFF2-40B4-BE49-F238E27FC236}">
              <a16:creationId xmlns:a16="http://schemas.microsoft.com/office/drawing/2014/main" id="{DA93A855-8DB8-4614-9494-8B3D1E88D6A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05" name="Text Box 1103" hidden="1">
          <a:extLst>
            <a:ext uri="{FF2B5EF4-FFF2-40B4-BE49-F238E27FC236}">
              <a16:creationId xmlns:a16="http://schemas.microsoft.com/office/drawing/2014/main" id="{67EE1B2C-619B-4952-AF27-1F274A0C68A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06" name="Text Box 1104" hidden="1">
          <a:extLst>
            <a:ext uri="{FF2B5EF4-FFF2-40B4-BE49-F238E27FC236}">
              <a16:creationId xmlns:a16="http://schemas.microsoft.com/office/drawing/2014/main" id="{A2E04C15-D5F2-467B-93DF-30B931F2892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07" name="Text Box 1105" hidden="1">
          <a:extLst>
            <a:ext uri="{FF2B5EF4-FFF2-40B4-BE49-F238E27FC236}">
              <a16:creationId xmlns:a16="http://schemas.microsoft.com/office/drawing/2014/main" id="{D6B4CCAF-D52F-4C95-A8CF-05F90ABC4D7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08" name="Text Box 1106" hidden="1">
          <a:extLst>
            <a:ext uri="{FF2B5EF4-FFF2-40B4-BE49-F238E27FC236}">
              <a16:creationId xmlns:a16="http://schemas.microsoft.com/office/drawing/2014/main" id="{75A33248-DC8D-4A4E-8730-5B78044871C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09" name="Text Box 1107" hidden="1">
          <a:extLst>
            <a:ext uri="{FF2B5EF4-FFF2-40B4-BE49-F238E27FC236}">
              <a16:creationId xmlns:a16="http://schemas.microsoft.com/office/drawing/2014/main" id="{2A14F7C4-9E00-4AE7-A172-88C50B4E728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10" name="Text Box 1108" hidden="1">
          <a:extLst>
            <a:ext uri="{FF2B5EF4-FFF2-40B4-BE49-F238E27FC236}">
              <a16:creationId xmlns:a16="http://schemas.microsoft.com/office/drawing/2014/main" id="{B68AFDD3-082B-4612-B7C4-BB3D621BFDC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11" name="Text Box 1109" hidden="1">
          <a:extLst>
            <a:ext uri="{FF2B5EF4-FFF2-40B4-BE49-F238E27FC236}">
              <a16:creationId xmlns:a16="http://schemas.microsoft.com/office/drawing/2014/main" id="{A6B59C6F-B2D3-46EA-9EFB-FA74F3AC97F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12" name="Text Box 1110" hidden="1">
          <a:extLst>
            <a:ext uri="{FF2B5EF4-FFF2-40B4-BE49-F238E27FC236}">
              <a16:creationId xmlns:a16="http://schemas.microsoft.com/office/drawing/2014/main" id="{1B70DF2E-993A-439B-8069-70FDFD53544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13" name="Text Box 1111" hidden="1">
          <a:extLst>
            <a:ext uri="{FF2B5EF4-FFF2-40B4-BE49-F238E27FC236}">
              <a16:creationId xmlns:a16="http://schemas.microsoft.com/office/drawing/2014/main" id="{8565C4D9-5F21-412D-8A5A-12A430CEE9E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14" name="Text Box 1112" hidden="1">
          <a:extLst>
            <a:ext uri="{FF2B5EF4-FFF2-40B4-BE49-F238E27FC236}">
              <a16:creationId xmlns:a16="http://schemas.microsoft.com/office/drawing/2014/main" id="{10417A1C-F522-44A7-A024-5DF0D5A0049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15" name="Text Box 1113" hidden="1">
          <a:extLst>
            <a:ext uri="{FF2B5EF4-FFF2-40B4-BE49-F238E27FC236}">
              <a16:creationId xmlns:a16="http://schemas.microsoft.com/office/drawing/2014/main" id="{512E7884-D85E-4A33-B1F9-09307575552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16" name="Text Box 1114" hidden="1">
          <a:extLst>
            <a:ext uri="{FF2B5EF4-FFF2-40B4-BE49-F238E27FC236}">
              <a16:creationId xmlns:a16="http://schemas.microsoft.com/office/drawing/2014/main" id="{88C2F1A1-64F8-484A-A3C1-F762D62BE29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17" name="Text Box 1115" hidden="1">
          <a:extLst>
            <a:ext uri="{FF2B5EF4-FFF2-40B4-BE49-F238E27FC236}">
              <a16:creationId xmlns:a16="http://schemas.microsoft.com/office/drawing/2014/main" id="{4C6DA8CF-1026-49DF-A547-C7D7A199AC2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18" name="Text Box 1116" hidden="1">
          <a:extLst>
            <a:ext uri="{FF2B5EF4-FFF2-40B4-BE49-F238E27FC236}">
              <a16:creationId xmlns:a16="http://schemas.microsoft.com/office/drawing/2014/main" id="{5FFE9E5B-00EA-408E-9F6B-54DD266ED61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19" name="Text Box 1117" hidden="1">
          <a:extLst>
            <a:ext uri="{FF2B5EF4-FFF2-40B4-BE49-F238E27FC236}">
              <a16:creationId xmlns:a16="http://schemas.microsoft.com/office/drawing/2014/main" id="{DBF18FF1-75C9-4B77-AF36-4175575D386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20" name="Text Box 1118" hidden="1">
          <a:extLst>
            <a:ext uri="{FF2B5EF4-FFF2-40B4-BE49-F238E27FC236}">
              <a16:creationId xmlns:a16="http://schemas.microsoft.com/office/drawing/2014/main" id="{3F222FF1-9BD3-41B7-8D26-76C31CDB44A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21" name="Text Box 1119" hidden="1">
          <a:extLst>
            <a:ext uri="{FF2B5EF4-FFF2-40B4-BE49-F238E27FC236}">
              <a16:creationId xmlns:a16="http://schemas.microsoft.com/office/drawing/2014/main" id="{6C4B9892-DF9E-4CAD-85BB-54922B5517F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22" name="Text Box 1120" hidden="1">
          <a:extLst>
            <a:ext uri="{FF2B5EF4-FFF2-40B4-BE49-F238E27FC236}">
              <a16:creationId xmlns:a16="http://schemas.microsoft.com/office/drawing/2014/main" id="{E874C05D-0345-450A-A2A2-D7CDFF267CA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23" name="Text Box 1121" hidden="1">
          <a:extLst>
            <a:ext uri="{FF2B5EF4-FFF2-40B4-BE49-F238E27FC236}">
              <a16:creationId xmlns:a16="http://schemas.microsoft.com/office/drawing/2014/main" id="{1DB21365-E163-48F3-8DD6-2D1E3506C2A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24" name="Text Box 1122" hidden="1">
          <a:extLst>
            <a:ext uri="{FF2B5EF4-FFF2-40B4-BE49-F238E27FC236}">
              <a16:creationId xmlns:a16="http://schemas.microsoft.com/office/drawing/2014/main" id="{E6AB3824-E012-42FD-905F-F5D7797AC9B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25" name="Text Box 1123" hidden="1">
          <a:extLst>
            <a:ext uri="{FF2B5EF4-FFF2-40B4-BE49-F238E27FC236}">
              <a16:creationId xmlns:a16="http://schemas.microsoft.com/office/drawing/2014/main" id="{D06C41C6-0836-46D6-8327-0050AA3B353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26" name="Text Box 1124" hidden="1">
          <a:extLst>
            <a:ext uri="{FF2B5EF4-FFF2-40B4-BE49-F238E27FC236}">
              <a16:creationId xmlns:a16="http://schemas.microsoft.com/office/drawing/2014/main" id="{0251A76C-D16F-4423-8955-AF776F7780C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27" name="Text Box 1125" hidden="1">
          <a:extLst>
            <a:ext uri="{FF2B5EF4-FFF2-40B4-BE49-F238E27FC236}">
              <a16:creationId xmlns:a16="http://schemas.microsoft.com/office/drawing/2014/main" id="{69C76525-4CED-4063-9042-DCB1C1E68BD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28" name="Text Box 1126" hidden="1">
          <a:extLst>
            <a:ext uri="{FF2B5EF4-FFF2-40B4-BE49-F238E27FC236}">
              <a16:creationId xmlns:a16="http://schemas.microsoft.com/office/drawing/2014/main" id="{FB009DE9-660A-4B28-B6CA-ED5316AD1D3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29" name="Text Box 1127" hidden="1">
          <a:extLst>
            <a:ext uri="{FF2B5EF4-FFF2-40B4-BE49-F238E27FC236}">
              <a16:creationId xmlns:a16="http://schemas.microsoft.com/office/drawing/2014/main" id="{BDBE8BC1-68FC-4B27-9138-FB6294FB4F8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30" name="Text Box 1128" hidden="1">
          <a:extLst>
            <a:ext uri="{FF2B5EF4-FFF2-40B4-BE49-F238E27FC236}">
              <a16:creationId xmlns:a16="http://schemas.microsoft.com/office/drawing/2014/main" id="{58E3DBFE-A37B-46CC-BC5B-ED6EC3BD445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31" name="Text Box 1129" hidden="1">
          <a:extLst>
            <a:ext uri="{FF2B5EF4-FFF2-40B4-BE49-F238E27FC236}">
              <a16:creationId xmlns:a16="http://schemas.microsoft.com/office/drawing/2014/main" id="{2FAE0E22-9B9C-4EE8-B9C6-119E3BD9C30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32" name="Text Box 1130" hidden="1">
          <a:extLst>
            <a:ext uri="{FF2B5EF4-FFF2-40B4-BE49-F238E27FC236}">
              <a16:creationId xmlns:a16="http://schemas.microsoft.com/office/drawing/2014/main" id="{ECE4265E-E8D8-4118-81F4-395CAEC6F94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33" name="Text Box 1131" hidden="1">
          <a:extLst>
            <a:ext uri="{FF2B5EF4-FFF2-40B4-BE49-F238E27FC236}">
              <a16:creationId xmlns:a16="http://schemas.microsoft.com/office/drawing/2014/main" id="{A9279B14-24F7-4759-A5EB-BE82FD06964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34" name="Text Box 1132" hidden="1">
          <a:extLst>
            <a:ext uri="{FF2B5EF4-FFF2-40B4-BE49-F238E27FC236}">
              <a16:creationId xmlns:a16="http://schemas.microsoft.com/office/drawing/2014/main" id="{B7B82AC8-5BFD-4538-A57F-46161248500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35" name="Text Box 1133" hidden="1">
          <a:extLst>
            <a:ext uri="{FF2B5EF4-FFF2-40B4-BE49-F238E27FC236}">
              <a16:creationId xmlns:a16="http://schemas.microsoft.com/office/drawing/2014/main" id="{67B23AEC-E69E-43E8-A102-1393F690B98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36" name="Text Box 1134" hidden="1">
          <a:extLst>
            <a:ext uri="{FF2B5EF4-FFF2-40B4-BE49-F238E27FC236}">
              <a16:creationId xmlns:a16="http://schemas.microsoft.com/office/drawing/2014/main" id="{DCA873EA-3340-48F6-9E65-E3173709769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37" name="Text Box 1135" hidden="1">
          <a:extLst>
            <a:ext uri="{FF2B5EF4-FFF2-40B4-BE49-F238E27FC236}">
              <a16:creationId xmlns:a16="http://schemas.microsoft.com/office/drawing/2014/main" id="{1D5EE60B-0A30-4213-A98B-EEE16DA14CB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38" name="Text Box 1136" hidden="1">
          <a:extLst>
            <a:ext uri="{FF2B5EF4-FFF2-40B4-BE49-F238E27FC236}">
              <a16:creationId xmlns:a16="http://schemas.microsoft.com/office/drawing/2014/main" id="{A2E42392-C0ED-4ACB-BCAF-15F03DED64A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39" name="Text Box 1137" hidden="1">
          <a:extLst>
            <a:ext uri="{FF2B5EF4-FFF2-40B4-BE49-F238E27FC236}">
              <a16:creationId xmlns:a16="http://schemas.microsoft.com/office/drawing/2014/main" id="{94B7DF36-BFAB-4008-ADC4-A1FFC549753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40" name="Text Box 1138" hidden="1">
          <a:extLst>
            <a:ext uri="{FF2B5EF4-FFF2-40B4-BE49-F238E27FC236}">
              <a16:creationId xmlns:a16="http://schemas.microsoft.com/office/drawing/2014/main" id="{53B0FFB8-7F0D-4CB2-A0C9-A18E6FAB140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41" name="Text Box 1139" hidden="1">
          <a:extLst>
            <a:ext uri="{FF2B5EF4-FFF2-40B4-BE49-F238E27FC236}">
              <a16:creationId xmlns:a16="http://schemas.microsoft.com/office/drawing/2014/main" id="{E1F7E8ED-F6B6-43BB-8878-584EAA7D32A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42" name="Text Box 1140" hidden="1">
          <a:extLst>
            <a:ext uri="{FF2B5EF4-FFF2-40B4-BE49-F238E27FC236}">
              <a16:creationId xmlns:a16="http://schemas.microsoft.com/office/drawing/2014/main" id="{9A8403AE-D5D7-4116-A436-E2E0CF9EE98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43" name="Text Box 1141" hidden="1">
          <a:extLst>
            <a:ext uri="{FF2B5EF4-FFF2-40B4-BE49-F238E27FC236}">
              <a16:creationId xmlns:a16="http://schemas.microsoft.com/office/drawing/2014/main" id="{E3793642-4FA9-49D0-9BC4-EEF6E202B48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44" name="Text Box 1142" hidden="1">
          <a:extLst>
            <a:ext uri="{FF2B5EF4-FFF2-40B4-BE49-F238E27FC236}">
              <a16:creationId xmlns:a16="http://schemas.microsoft.com/office/drawing/2014/main" id="{34C63755-DD79-45D8-8AF0-475E757A3B2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45" name="Text Box 1143" hidden="1">
          <a:extLst>
            <a:ext uri="{FF2B5EF4-FFF2-40B4-BE49-F238E27FC236}">
              <a16:creationId xmlns:a16="http://schemas.microsoft.com/office/drawing/2014/main" id="{0747ED39-EFED-49EC-A629-870CCA032AE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46" name="Text Box 1144" hidden="1">
          <a:extLst>
            <a:ext uri="{FF2B5EF4-FFF2-40B4-BE49-F238E27FC236}">
              <a16:creationId xmlns:a16="http://schemas.microsoft.com/office/drawing/2014/main" id="{69727B8A-FC7D-427F-803A-6EC961D910E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47" name="Text Box 1145" hidden="1">
          <a:extLst>
            <a:ext uri="{FF2B5EF4-FFF2-40B4-BE49-F238E27FC236}">
              <a16:creationId xmlns:a16="http://schemas.microsoft.com/office/drawing/2014/main" id="{7E1760B7-FEBF-4E45-8CAB-B16131D3BC8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48" name="Text Box 1146" hidden="1">
          <a:extLst>
            <a:ext uri="{FF2B5EF4-FFF2-40B4-BE49-F238E27FC236}">
              <a16:creationId xmlns:a16="http://schemas.microsoft.com/office/drawing/2014/main" id="{674509E4-E04C-49EF-82F6-5524F8F7B46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49" name="Text Box 1147" hidden="1">
          <a:extLst>
            <a:ext uri="{FF2B5EF4-FFF2-40B4-BE49-F238E27FC236}">
              <a16:creationId xmlns:a16="http://schemas.microsoft.com/office/drawing/2014/main" id="{00A7B581-EA09-4ACB-B6D7-E6EEFAAF558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50" name="Text Box 1148" hidden="1">
          <a:extLst>
            <a:ext uri="{FF2B5EF4-FFF2-40B4-BE49-F238E27FC236}">
              <a16:creationId xmlns:a16="http://schemas.microsoft.com/office/drawing/2014/main" id="{BA89D514-F67E-47A5-A5C4-98B4EBDE848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51" name="Text Box 1149" hidden="1">
          <a:extLst>
            <a:ext uri="{FF2B5EF4-FFF2-40B4-BE49-F238E27FC236}">
              <a16:creationId xmlns:a16="http://schemas.microsoft.com/office/drawing/2014/main" id="{DC063971-F560-4FF8-9346-8FAA14F384B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52" name="Text Box 1150" hidden="1">
          <a:extLst>
            <a:ext uri="{FF2B5EF4-FFF2-40B4-BE49-F238E27FC236}">
              <a16:creationId xmlns:a16="http://schemas.microsoft.com/office/drawing/2014/main" id="{DE875D10-8248-41DC-A929-F4E165BC647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53" name="Text Box 1151" hidden="1">
          <a:extLst>
            <a:ext uri="{FF2B5EF4-FFF2-40B4-BE49-F238E27FC236}">
              <a16:creationId xmlns:a16="http://schemas.microsoft.com/office/drawing/2014/main" id="{D83591EA-275C-4C53-8992-6AEDCB1656E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54" name="Text Box 1152" hidden="1">
          <a:extLst>
            <a:ext uri="{FF2B5EF4-FFF2-40B4-BE49-F238E27FC236}">
              <a16:creationId xmlns:a16="http://schemas.microsoft.com/office/drawing/2014/main" id="{72C3FD4A-58E9-42D8-AD69-E1DE820F4FE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55" name="Text Box 1153" hidden="1">
          <a:extLst>
            <a:ext uri="{FF2B5EF4-FFF2-40B4-BE49-F238E27FC236}">
              <a16:creationId xmlns:a16="http://schemas.microsoft.com/office/drawing/2014/main" id="{AEAD0B34-E718-4C87-A65D-6BD53A170C7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56" name="Text Box 1154" hidden="1">
          <a:extLst>
            <a:ext uri="{FF2B5EF4-FFF2-40B4-BE49-F238E27FC236}">
              <a16:creationId xmlns:a16="http://schemas.microsoft.com/office/drawing/2014/main" id="{A150426C-41D2-47AF-8CCB-B3ABE849AE4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57" name="Text Box 1155" hidden="1">
          <a:extLst>
            <a:ext uri="{FF2B5EF4-FFF2-40B4-BE49-F238E27FC236}">
              <a16:creationId xmlns:a16="http://schemas.microsoft.com/office/drawing/2014/main" id="{EA67606E-0AA7-4409-A023-EFB22CB873C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58" name="Text Box 1156" hidden="1">
          <a:extLst>
            <a:ext uri="{FF2B5EF4-FFF2-40B4-BE49-F238E27FC236}">
              <a16:creationId xmlns:a16="http://schemas.microsoft.com/office/drawing/2014/main" id="{F9E83C40-1DC4-42C2-B64D-2BB6F0726BD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59" name="Text Box 1157" hidden="1">
          <a:extLst>
            <a:ext uri="{FF2B5EF4-FFF2-40B4-BE49-F238E27FC236}">
              <a16:creationId xmlns:a16="http://schemas.microsoft.com/office/drawing/2014/main" id="{27216EFE-9F6B-4D6F-84F2-0AB30A63266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60" name="Text Box 1158" hidden="1">
          <a:extLst>
            <a:ext uri="{FF2B5EF4-FFF2-40B4-BE49-F238E27FC236}">
              <a16:creationId xmlns:a16="http://schemas.microsoft.com/office/drawing/2014/main" id="{015E700C-6200-4F4E-AA4B-06DF7618765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61" name="Text Box 1159" hidden="1">
          <a:extLst>
            <a:ext uri="{FF2B5EF4-FFF2-40B4-BE49-F238E27FC236}">
              <a16:creationId xmlns:a16="http://schemas.microsoft.com/office/drawing/2014/main" id="{4AE9BB22-1347-44ED-8AB5-250B5CB5176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62" name="Text Box 1160" hidden="1">
          <a:extLst>
            <a:ext uri="{FF2B5EF4-FFF2-40B4-BE49-F238E27FC236}">
              <a16:creationId xmlns:a16="http://schemas.microsoft.com/office/drawing/2014/main" id="{D042225E-0062-4692-B88D-CF38156DE2D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63" name="Text Box 1161" hidden="1">
          <a:extLst>
            <a:ext uri="{FF2B5EF4-FFF2-40B4-BE49-F238E27FC236}">
              <a16:creationId xmlns:a16="http://schemas.microsoft.com/office/drawing/2014/main" id="{605DCF1E-CCF8-4046-935E-19369FFE7C7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64" name="Text Box 1162" hidden="1">
          <a:extLst>
            <a:ext uri="{FF2B5EF4-FFF2-40B4-BE49-F238E27FC236}">
              <a16:creationId xmlns:a16="http://schemas.microsoft.com/office/drawing/2014/main" id="{BBFE8340-D715-47AC-863E-847E756B6B1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65" name="Text Box 1163" hidden="1">
          <a:extLst>
            <a:ext uri="{FF2B5EF4-FFF2-40B4-BE49-F238E27FC236}">
              <a16:creationId xmlns:a16="http://schemas.microsoft.com/office/drawing/2014/main" id="{5545F889-54F2-4BDB-96B5-FCC9A2F0DB9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66" name="Text Box 1164" hidden="1">
          <a:extLst>
            <a:ext uri="{FF2B5EF4-FFF2-40B4-BE49-F238E27FC236}">
              <a16:creationId xmlns:a16="http://schemas.microsoft.com/office/drawing/2014/main" id="{6E3D0D96-1E67-4EED-B379-26303454250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67" name="Text Box 1165" hidden="1">
          <a:extLst>
            <a:ext uri="{FF2B5EF4-FFF2-40B4-BE49-F238E27FC236}">
              <a16:creationId xmlns:a16="http://schemas.microsoft.com/office/drawing/2014/main" id="{2F88C453-A822-4099-8EEF-BA41E402E64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68" name="Text Box 1166" hidden="1">
          <a:extLst>
            <a:ext uri="{FF2B5EF4-FFF2-40B4-BE49-F238E27FC236}">
              <a16:creationId xmlns:a16="http://schemas.microsoft.com/office/drawing/2014/main" id="{13EC2712-CF32-45E1-A72A-D7358721D5B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69" name="Text Box 1167" hidden="1">
          <a:extLst>
            <a:ext uri="{FF2B5EF4-FFF2-40B4-BE49-F238E27FC236}">
              <a16:creationId xmlns:a16="http://schemas.microsoft.com/office/drawing/2014/main" id="{8E22A178-C513-4B21-A2FC-F9373B0A58C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70" name="Text Box 1168" hidden="1">
          <a:extLst>
            <a:ext uri="{FF2B5EF4-FFF2-40B4-BE49-F238E27FC236}">
              <a16:creationId xmlns:a16="http://schemas.microsoft.com/office/drawing/2014/main" id="{6F85DBEC-873B-4CA8-9E45-7EECD1A71EE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71" name="Text Box 1169" hidden="1">
          <a:extLst>
            <a:ext uri="{FF2B5EF4-FFF2-40B4-BE49-F238E27FC236}">
              <a16:creationId xmlns:a16="http://schemas.microsoft.com/office/drawing/2014/main" id="{A4B39545-FD93-4FAC-9A80-1862BA2DF4C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72" name="Text Box 1170" hidden="1">
          <a:extLst>
            <a:ext uri="{FF2B5EF4-FFF2-40B4-BE49-F238E27FC236}">
              <a16:creationId xmlns:a16="http://schemas.microsoft.com/office/drawing/2014/main" id="{B16AC990-5C0B-4782-A85C-E0D5B6D57C3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73" name="Text Box 1171" hidden="1">
          <a:extLst>
            <a:ext uri="{FF2B5EF4-FFF2-40B4-BE49-F238E27FC236}">
              <a16:creationId xmlns:a16="http://schemas.microsoft.com/office/drawing/2014/main" id="{FFE6FB4E-9EA0-41CC-9782-8E779E3CDBD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74" name="Text Box 1172" hidden="1">
          <a:extLst>
            <a:ext uri="{FF2B5EF4-FFF2-40B4-BE49-F238E27FC236}">
              <a16:creationId xmlns:a16="http://schemas.microsoft.com/office/drawing/2014/main" id="{B5F955B7-FE94-4ED5-ADD8-64124426A7B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75" name="Text Box 1173" hidden="1">
          <a:extLst>
            <a:ext uri="{FF2B5EF4-FFF2-40B4-BE49-F238E27FC236}">
              <a16:creationId xmlns:a16="http://schemas.microsoft.com/office/drawing/2014/main" id="{B1AA6D24-E971-40DD-BEBA-436CD23A715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76" name="Text Box 1174" hidden="1">
          <a:extLst>
            <a:ext uri="{FF2B5EF4-FFF2-40B4-BE49-F238E27FC236}">
              <a16:creationId xmlns:a16="http://schemas.microsoft.com/office/drawing/2014/main" id="{4DA0EBBB-4841-4996-A4AB-541EE689670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77" name="Text Box 1175" hidden="1">
          <a:extLst>
            <a:ext uri="{FF2B5EF4-FFF2-40B4-BE49-F238E27FC236}">
              <a16:creationId xmlns:a16="http://schemas.microsoft.com/office/drawing/2014/main" id="{B7BEDD2F-6B9F-4826-9E5C-EE2E335AACD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78" name="Text Box 1176" hidden="1">
          <a:extLst>
            <a:ext uri="{FF2B5EF4-FFF2-40B4-BE49-F238E27FC236}">
              <a16:creationId xmlns:a16="http://schemas.microsoft.com/office/drawing/2014/main" id="{7DA2D540-1C9F-4B9E-AEBB-94E7A1A8946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79" name="Text Box 1177" hidden="1">
          <a:extLst>
            <a:ext uri="{FF2B5EF4-FFF2-40B4-BE49-F238E27FC236}">
              <a16:creationId xmlns:a16="http://schemas.microsoft.com/office/drawing/2014/main" id="{AE369B74-5FEE-4B2B-A694-675F69F6E0C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80" name="Text Box 1178" hidden="1">
          <a:extLst>
            <a:ext uri="{FF2B5EF4-FFF2-40B4-BE49-F238E27FC236}">
              <a16:creationId xmlns:a16="http://schemas.microsoft.com/office/drawing/2014/main" id="{72E65DF4-4F17-48A3-B2A6-B41FF999091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81" name="Text Box 1179" hidden="1">
          <a:extLst>
            <a:ext uri="{FF2B5EF4-FFF2-40B4-BE49-F238E27FC236}">
              <a16:creationId xmlns:a16="http://schemas.microsoft.com/office/drawing/2014/main" id="{7870299E-9775-4DAE-94F0-5654C310895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82" name="Text Box 1180" hidden="1">
          <a:extLst>
            <a:ext uri="{FF2B5EF4-FFF2-40B4-BE49-F238E27FC236}">
              <a16:creationId xmlns:a16="http://schemas.microsoft.com/office/drawing/2014/main" id="{B9EE6EF0-3152-44CF-8727-A8FD7B747E5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83" name="Text Box 1181" hidden="1">
          <a:extLst>
            <a:ext uri="{FF2B5EF4-FFF2-40B4-BE49-F238E27FC236}">
              <a16:creationId xmlns:a16="http://schemas.microsoft.com/office/drawing/2014/main" id="{D27C2D36-7B7E-4160-965E-4DDDA0EF3EE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84" name="Text Box 1182" hidden="1">
          <a:extLst>
            <a:ext uri="{FF2B5EF4-FFF2-40B4-BE49-F238E27FC236}">
              <a16:creationId xmlns:a16="http://schemas.microsoft.com/office/drawing/2014/main" id="{64B788E5-3F06-41DA-A686-EE997A05333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85" name="Text Box 1183" hidden="1">
          <a:extLst>
            <a:ext uri="{FF2B5EF4-FFF2-40B4-BE49-F238E27FC236}">
              <a16:creationId xmlns:a16="http://schemas.microsoft.com/office/drawing/2014/main" id="{CCC90ADD-88D1-4DF2-B895-3DEF8918420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86" name="Text Box 1184" hidden="1">
          <a:extLst>
            <a:ext uri="{FF2B5EF4-FFF2-40B4-BE49-F238E27FC236}">
              <a16:creationId xmlns:a16="http://schemas.microsoft.com/office/drawing/2014/main" id="{4236425A-E00E-4611-B0C6-11C43EFC73F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87" name="Text Box 1185" hidden="1">
          <a:extLst>
            <a:ext uri="{FF2B5EF4-FFF2-40B4-BE49-F238E27FC236}">
              <a16:creationId xmlns:a16="http://schemas.microsoft.com/office/drawing/2014/main" id="{6C7EB484-31B9-43C5-A256-D99D94D99D6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88" name="Text Box 1186" hidden="1">
          <a:extLst>
            <a:ext uri="{FF2B5EF4-FFF2-40B4-BE49-F238E27FC236}">
              <a16:creationId xmlns:a16="http://schemas.microsoft.com/office/drawing/2014/main" id="{7AAF754A-F854-4D4B-82F9-79DFD589679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89" name="Text Box 1187" hidden="1">
          <a:extLst>
            <a:ext uri="{FF2B5EF4-FFF2-40B4-BE49-F238E27FC236}">
              <a16:creationId xmlns:a16="http://schemas.microsoft.com/office/drawing/2014/main" id="{7A1E0D25-5E8A-4F8D-885C-BA9784DEEF1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90" name="Text Box 1188" hidden="1">
          <a:extLst>
            <a:ext uri="{FF2B5EF4-FFF2-40B4-BE49-F238E27FC236}">
              <a16:creationId xmlns:a16="http://schemas.microsoft.com/office/drawing/2014/main" id="{7D8E5E40-B634-4281-9705-8D3A1AE4B26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91" name="Text Box 1189" hidden="1">
          <a:extLst>
            <a:ext uri="{FF2B5EF4-FFF2-40B4-BE49-F238E27FC236}">
              <a16:creationId xmlns:a16="http://schemas.microsoft.com/office/drawing/2014/main" id="{53938A9E-51C0-4947-9140-316F8746460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92" name="Text Box 1190" hidden="1">
          <a:extLst>
            <a:ext uri="{FF2B5EF4-FFF2-40B4-BE49-F238E27FC236}">
              <a16:creationId xmlns:a16="http://schemas.microsoft.com/office/drawing/2014/main" id="{9290CEE6-9225-4959-9DD4-87B1C99F4BF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93" name="Text Box 1191" hidden="1">
          <a:extLst>
            <a:ext uri="{FF2B5EF4-FFF2-40B4-BE49-F238E27FC236}">
              <a16:creationId xmlns:a16="http://schemas.microsoft.com/office/drawing/2014/main" id="{9FA3555D-7FA0-4FAE-B1AF-DE528D8C583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94" name="Text Box 1192" hidden="1">
          <a:extLst>
            <a:ext uri="{FF2B5EF4-FFF2-40B4-BE49-F238E27FC236}">
              <a16:creationId xmlns:a16="http://schemas.microsoft.com/office/drawing/2014/main" id="{FCFA9F0F-2A39-4704-8F47-BDD7D84F9D9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95" name="Text Box 1193" hidden="1">
          <a:extLst>
            <a:ext uri="{FF2B5EF4-FFF2-40B4-BE49-F238E27FC236}">
              <a16:creationId xmlns:a16="http://schemas.microsoft.com/office/drawing/2014/main" id="{6C88E084-D3ED-4960-B59F-3BBF360DFE6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96" name="Text Box 1194" hidden="1">
          <a:extLst>
            <a:ext uri="{FF2B5EF4-FFF2-40B4-BE49-F238E27FC236}">
              <a16:creationId xmlns:a16="http://schemas.microsoft.com/office/drawing/2014/main" id="{259075B2-CCF8-4112-9F67-E56D754D970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97" name="Text Box 1195" hidden="1">
          <a:extLst>
            <a:ext uri="{FF2B5EF4-FFF2-40B4-BE49-F238E27FC236}">
              <a16:creationId xmlns:a16="http://schemas.microsoft.com/office/drawing/2014/main" id="{C290FCD9-08BA-41DA-BE9C-FE183F32C2D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98" name="Text Box 1196" hidden="1">
          <a:extLst>
            <a:ext uri="{FF2B5EF4-FFF2-40B4-BE49-F238E27FC236}">
              <a16:creationId xmlns:a16="http://schemas.microsoft.com/office/drawing/2014/main" id="{E4AEBC12-CEBA-4468-B80E-CE54E2FADA7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99" name="Text Box 1197" hidden="1">
          <a:extLst>
            <a:ext uri="{FF2B5EF4-FFF2-40B4-BE49-F238E27FC236}">
              <a16:creationId xmlns:a16="http://schemas.microsoft.com/office/drawing/2014/main" id="{604AEEAD-B2AF-40DF-8079-3440256E5F9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00" name="Text Box 1198" hidden="1">
          <a:extLst>
            <a:ext uri="{FF2B5EF4-FFF2-40B4-BE49-F238E27FC236}">
              <a16:creationId xmlns:a16="http://schemas.microsoft.com/office/drawing/2014/main" id="{4D637E4E-CF5B-4ED8-8271-D535E527460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01" name="Text Box 1199" hidden="1">
          <a:extLst>
            <a:ext uri="{FF2B5EF4-FFF2-40B4-BE49-F238E27FC236}">
              <a16:creationId xmlns:a16="http://schemas.microsoft.com/office/drawing/2014/main" id="{084DBFAB-01D6-4FDA-AB60-E790CA13B43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02" name="Text Box 1200" hidden="1">
          <a:extLst>
            <a:ext uri="{FF2B5EF4-FFF2-40B4-BE49-F238E27FC236}">
              <a16:creationId xmlns:a16="http://schemas.microsoft.com/office/drawing/2014/main" id="{1A55FF27-B6F4-46E0-93A4-4B3D32300E4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03" name="Text Box 1201" hidden="1">
          <a:extLst>
            <a:ext uri="{FF2B5EF4-FFF2-40B4-BE49-F238E27FC236}">
              <a16:creationId xmlns:a16="http://schemas.microsoft.com/office/drawing/2014/main" id="{EE0E4808-8752-4D8E-AB29-31ABEB65B5F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04" name="Text Box 1202" hidden="1">
          <a:extLst>
            <a:ext uri="{FF2B5EF4-FFF2-40B4-BE49-F238E27FC236}">
              <a16:creationId xmlns:a16="http://schemas.microsoft.com/office/drawing/2014/main" id="{A610FEB3-2ED6-4786-A8F9-A56E6125557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05" name="Text Box 1203" hidden="1">
          <a:extLst>
            <a:ext uri="{FF2B5EF4-FFF2-40B4-BE49-F238E27FC236}">
              <a16:creationId xmlns:a16="http://schemas.microsoft.com/office/drawing/2014/main" id="{90055A74-8F72-42AD-92D1-01E7147359F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06" name="Text Box 1204" hidden="1">
          <a:extLst>
            <a:ext uri="{FF2B5EF4-FFF2-40B4-BE49-F238E27FC236}">
              <a16:creationId xmlns:a16="http://schemas.microsoft.com/office/drawing/2014/main" id="{0169F509-D24D-4933-B69F-7F52C9DB6EC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07" name="Text Box 1205" hidden="1">
          <a:extLst>
            <a:ext uri="{FF2B5EF4-FFF2-40B4-BE49-F238E27FC236}">
              <a16:creationId xmlns:a16="http://schemas.microsoft.com/office/drawing/2014/main" id="{D0A55AA3-96B6-4651-BBDC-BFA83DEF7D0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08" name="Text Box 1206" hidden="1">
          <a:extLst>
            <a:ext uri="{FF2B5EF4-FFF2-40B4-BE49-F238E27FC236}">
              <a16:creationId xmlns:a16="http://schemas.microsoft.com/office/drawing/2014/main" id="{08474320-4DBC-465E-B0F2-87D00A0E671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09" name="Text Box 1207" hidden="1">
          <a:extLst>
            <a:ext uri="{FF2B5EF4-FFF2-40B4-BE49-F238E27FC236}">
              <a16:creationId xmlns:a16="http://schemas.microsoft.com/office/drawing/2014/main" id="{48DD52CC-97DA-46CE-87B3-FDFB094F48D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10" name="Text Box 1208" hidden="1">
          <a:extLst>
            <a:ext uri="{FF2B5EF4-FFF2-40B4-BE49-F238E27FC236}">
              <a16:creationId xmlns:a16="http://schemas.microsoft.com/office/drawing/2014/main" id="{4E24DE99-42AD-4873-993C-90650EBBE10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11" name="Text Box 1209" hidden="1">
          <a:extLst>
            <a:ext uri="{FF2B5EF4-FFF2-40B4-BE49-F238E27FC236}">
              <a16:creationId xmlns:a16="http://schemas.microsoft.com/office/drawing/2014/main" id="{761A9C7B-FC24-49B2-88AB-A11B5FD604B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12" name="Text Box 1210" hidden="1">
          <a:extLst>
            <a:ext uri="{FF2B5EF4-FFF2-40B4-BE49-F238E27FC236}">
              <a16:creationId xmlns:a16="http://schemas.microsoft.com/office/drawing/2014/main" id="{9A74025B-7A36-4265-BC25-B6DA9B15A29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13" name="Text Box 1211" hidden="1">
          <a:extLst>
            <a:ext uri="{FF2B5EF4-FFF2-40B4-BE49-F238E27FC236}">
              <a16:creationId xmlns:a16="http://schemas.microsoft.com/office/drawing/2014/main" id="{1B441A8A-C0D7-4D80-B5A9-EA6061BCBC2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14" name="Text Box 1212" hidden="1">
          <a:extLst>
            <a:ext uri="{FF2B5EF4-FFF2-40B4-BE49-F238E27FC236}">
              <a16:creationId xmlns:a16="http://schemas.microsoft.com/office/drawing/2014/main" id="{ABC59C8A-EED2-44D1-B562-78967FE078A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15" name="Text Box 1213" hidden="1">
          <a:extLst>
            <a:ext uri="{FF2B5EF4-FFF2-40B4-BE49-F238E27FC236}">
              <a16:creationId xmlns:a16="http://schemas.microsoft.com/office/drawing/2014/main" id="{98E95314-0F1B-40CB-B96B-27FE95E1957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16" name="Text Box 1214" hidden="1">
          <a:extLst>
            <a:ext uri="{FF2B5EF4-FFF2-40B4-BE49-F238E27FC236}">
              <a16:creationId xmlns:a16="http://schemas.microsoft.com/office/drawing/2014/main" id="{B850EF71-93DD-4D1F-8A11-C2A32A84E80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17" name="Text Box 1215" hidden="1">
          <a:extLst>
            <a:ext uri="{FF2B5EF4-FFF2-40B4-BE49-F238E27FC236}">
              <a16:creationId xmlns:a16="http://schemas.microsoft.com/office/drawing/2014/main" id="{8589AC9A-9C18-417E-AA60-046A1E776F0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18" name="Text Box 1216" hidden="1">
          <a:extLst>
            <a:ext uri="{FF2B5EF4-FFF2-40B4-BE49-F238E27FC236}">
              <a16:creationId xmlns:a16="http://schemas.microsoft.com/office/drawing/2014/main" id="{3F7C6C82-A874-4471-BAD3-283851B5369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19" name="Text Box 1217" hidden="1">
          <a:extLst>
            <a:ext uri="{FF2B5EF4-FFF2-40B4-BE49-F238E27FC236}">
              <a16:creationId xmlns:a16="http://schemas.microsoft.com/office/drawing/2014/main" id="{78A0770E-D204-47B1-8F23-8B22C6357DF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20" name="Text Box 1218" hidden="1">
          <a:extLst>
            <a:ext uri="{FF2B5EF4-FFF2-40B4-BE49-F238E27FC236}">
              <a16:creationId xmlns:a16="http://schemas.microsoft.com/office/drawing/2014/main" id="{8AD5FB63-5920-4FD9-806E-A876D30244D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21" name="Text Box 1219" hidden="1">
          <a:extLst>
            <a:ext uri="{FF2B5EF4-FFF2-40B4-BE49-F238E27FC236}">
              <a16:creationId xmlns:a16="http://schemas.microsoft.com/office/drawing/2014/main" id="{EFC37391-7286-4231-BC61-151B5C294F8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22" name="Text Box 1220" hidden="1">
          <a:extLst>
            <a:ext uri="{FF2B5EF4-FFF2-40B4-BE49-F238E27FC236}">
              <a16:creationId xmlns:a16="http://schemas.microsoft.com/office/drawing/2014/main" id="{2FD1F84A-25D3-4CD8-97BF-C168F3F4888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23" name="Text Box 1221" hidden="1">
          <a:extLst>
            <a:ext uri="{FF2B5EF4-FFF2-40B4-BE49-F238E27FC236}">
              <a16:creationId xmlns:a16="http://schemas.microsoft.com/office/drawing/2014/main" id="{28555A00-66AD-487C-9B6E-1792AF825BE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24" name="Text Box 1222" hidden="1">
          <a:extLst>
            <a:ext uri="{FF2B5EF4-FFF2-40B4-BE49-F238E27FC236}">
              <a16:creationId xmlns:a16="http://schemas.microsoft.com/office/drawing/2014/main" id="{7467C5F1-BF1E-44F7-A909-41AAAACCEA7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25" name="Text Box 1223" hidden="1">
          <a:extLst>
            <a:ext uri="{FF2B5EF4-FFF2-40B4-BE49-F238E27FC236}">
              <a16:creationId xmlns:a16="http://schemas.microsoft.com/office/drawing/2014/main" id="{E10991DB-6386-4F7F-90ED-7FFAEEDA9F8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26" name="Text Box 1224" hidden="1">
          <a:extLst>
            <a:ext uri="{FF2B5EF4-FFF2-40B4-BE49-F238E27FC236}">
              <a16:creationId xmlns:a16="http://schemas.microsoft.com/office/drawing/2014/main" id="{886E55D6-5C97-4C9A-8CB4-62246E7DCC7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27" name="Text Box 1225" hidden="1">
          <a:extLst>
            <a:ext uri="{FF2B5EF4-FFF2-40B4-BE49-F238E27FC236}">
              <a16:creationId xmlns:a16="http://schemas.microsoft.com/office/drawing/2014/main" id="{B823BD3A-84E8-4F94-BE33-70352D9E61F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28" name="Text Box 1226" hidden="1">
          <a:extLst>
            <a:ext uri="{FF2B5EF4-FFF2-40B4-BE49-F238E27FC236}">
              <a16:creationId xmlns:a16="http://schemas.microsoft.com/office/drawing/2014/main" id="{6DB8A9B0-D7B8-463E-846B-2ADC14C486F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29" name="Text Box 1227" hidden="1">
          <a:extLst>
            <a:ext uri="{FF2B5EF4-FFF2-40B4-BE49-F238E27FC236}">
              <a16:creationId xmlns:a16="http://schemas.microsoft.com/office/drawing/2014/main" id="{611D206B-E1CF-43F2-A57F-609A8A3F0E9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30" name="Text Box 1228" hidden="1">
          <a:extLst>
            <a:ext uri="{FF2B5EF4-FFF2-40B4-BE49-F238E27FC236}">
              <a16:creationId xmlns:a16="http://schemas.microsoft.com/office/drawing/2014/main" id="{9F2DC1F8-4373-437D-B25C-1F2E1DBA519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31" name="Text Box 1229" hidden="1">
          <a:extLst>
            <a:ext uri="{FF2B5EF4-FFF2-40B4-BE49-F238E27FC236}">
              <a16:creationId xmlns:a16="http://schemas.microsoft.com/office/drawing/2014/main" id="{0F8DA867-7A07-4FE1-9ADB-A145EE2701A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32" name="Text Box 1230" hidden="1">
          <a:extLst>
            <a:ext uri="{FF2B5EF4-FFF2-40B4-BE49-F238E27FC236}">
              <a16:creationId xmlns:a16="http://schemas.microsoft.com/office/drawing/2014/main" id="{87601FFA-AE9F-48AD-91EF-CA7E258C59F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33" name="Text Box 1231" hidden="1">
          <a:extLst>
            <a:ext uri="{FF2B5EF4-FFF2-40B4-BE49-F238E27FC236}">
              <a16:creationId xmlns:a16="http://schemas.microsoft.com/office/drawing/2014/main" id="{8CB885B4-676D-4C24-92AE-818F086179F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34" name="Text Box 1232" hidden="1">
          <a:extLst>
            <a:ext uri="{FF2B5EF4-FFF2-40B4-BE49-F238E27FC236}">
              <a16:creationId xmlns:a16="http://schemas.microsoft.com/office/drawing/2014/main" id="{1BDF7E6B-1B9F-494C-8248-192115410AB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35" name="Text Box 1233" hidden="1">
          <a:extLst>
            <a:ext uri="{FF2B5EF4-FFF2-40B4-BE49-F238E27FC236}">
              <a16:creationId xmlns:a16="http://schemas.microsoft.com/office/drawing/2014/main" id="{83BF761A-EBAF-4EA5-83C8-4EC7F9B7A0C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36" name="Text Box 1234" hidden="1">
          <a:extLst>
            <a:ext uri="{FF2B5EF4-FFF2-40B4-BE49-F238E27FC236}">
              <a16:creationId xmlns:a16="http://schemas.microsoft.com/office/drawing/2014/main" id="{CA31A277-9750-4A00-9AA8-875BFA15A0E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37" name="Text Box 1235" hidden="1">
          <a:extLst>
            <a:ext uri="{FF2B5EF4-FFF2-40B4-BE49-F238E27FC236}">
              <a16:creationId xmlns:a16="http://schemas.microsoft.com/office/drawing/2014/main" id="{95C1996A-9A86-4360-B889-B6318DD8A8B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38" name="Text Box 1236" hidden="1">
          <a:extLst>
            <a:ext uri="{FF2B5EF4-FFF2-40B4-BE49-F238E27FC236}">
              <a16:creationId xmlns:a16="http://schemas.microsoft.com/office/drawing/2014/main" id="{FAF586DC-382A-4182-9736-3450C4D463D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39" name="Text Box 1237" hidden="1">
          <a:extLst>
            <a:ext uri="{FF2B5EF4-FFF2-40B4-BE49-F238E27FC236}">
              <a16:creationId xmlns:a16="http://schemas.microsoft.com/office/drawing/2014/main" id="{17D90D4D-98E7-45F6-A918-F3FC52E6E68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40" name="Text Box 1238" hidden="1">
          <a:extLst>
            <a:ext uri="{FF2B5EF4-FFF2-40B4-BE49-F238E27FC236}">
              <a16:creationId xmlns:a16="http://schemas.microsoft.com/office/drawing/2014/main" id="{FE652A36-256A-445F-8F67-D459CC84C83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41" name="Text Box 1239" hidden="1">
          <a:extLst>
            <a:ext uri="{FF2B5EF4-FFF2-40B4-BE49-F238E27FC236}">
              <a16:creationId xmlns:a16="http://schemas.microsoft.com/office/drawing/2014/main" id="{A89BF2BC-4B35-4A8F-AB93-1D1CFD4E20D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42" name="Text Box 1240" hidden="1">
          <a:extLst>
            <a:ext uri="{FF2B5EF4-FFF2-40B4-BE49-F238E27FC236}">
              <a16:creationId xmlns:a16="http://schemas.microsoft.com/office/drawing/2014/main" id="{4E8B5D32-8216-4544-977F-12D8DDF4A5E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43" name="Text Box 1241" hidden="1">
          <a:extLst>
            <a:ext uri="{FF2B5EF4-FFF2-40B4-BE49-F238E27FC236}">
              <a16:creationId xmlns:a16="http://schemas.microsoft.com/office/drawing/2014/main" id="{0831426E-C627-46D7-A33D-74BD7471DB2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44" name="Text Box 1242" hidden="1">
          <a:extLst>
            <a:ext uri="{FF2B5EF4-FFF2-40B4-BE49-F238E27FC236}">
              <a16:creationId xmlns:a16="http://schemas.microsoft.com/office/drawing/2014/main" id="{C60AF8C1-A5A2-4B6F-9E21-C9493A27846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45" name="Text Box 1243" hidden="1">
          <a:extLst>
            <a:ext uri="{FF2B5EF4-FFF2-40B4-BE49-F238E27FC236}">
              <a16:creationId xmlns:a16="http://schemas.microsoft.com/office/drawing/2014/main" id="{6326758C-2CB3-40D3-95CB-B077B6F6BCD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46" name="Text Box 1244" hidden="1">
          <a:extLst>
            <a:ext uri="{FF2B5EF4-FFF2-40B4-BE49-F238E27FC236}">
              <a16:creationId xmlns:a16="http://schemas.microsoft.com/office/drawing/2014/main" id="{9822F4E6-8761-4AF2-B8A8-F476A87E2AB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47" name="Text Box 1245" hidden="1">
          <a:extLst>
            <a:ext uri="{FF2B5EF4-FFF2-40B4-BE49-F238E27FC236}">
              <a16:creationId xmlns:a16="http://schemas.microsoft.com/office/drawing/2014/main" id="{5C6E7B61-9464-40AF-AD25-8FCA279A580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48" name="Text Box 1246" hidden="1">
          <a:extLst>
            <a:ext uri="{FF2B5EF4-FFF2-40B4-BE49-F238E27FC236}">
              <a16:creationId xmlns:a16="http://schemas.microsoft.com/office/drawing/2014/main" id="{6F2BAA6B-B430-4D69-A5A2-56C59B3D929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49" name="Text Box 1247" hidden="1">
          <a:extLst>
            <a:ext uri="{FF2B5EF4-FFF2-40B4-BE49-F238E27FC236}">
              <a16:creationId xmlns:a16="http://schemas.microsoft.com/office/drawing/2014/main" id="{F05BBE1C-B867-4802-ADD6-FC388AF9264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50" name="Text Box 1248" hidden="1">
          <a:extLst>
            <a:ext uri="{FF2B5EF4-FFF2-40B4-BE49-F238E27FC236}">
              <a16:creationId xmlns:a16="http://schemas.microsoft.com/office/drawing/2014/main" id="{B78CB8A3-B1CB-4740-A982-E1275A36537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51" name="Text Box 1249" hidden="1">
          <a:extLst>
            <a:ext uri="{FF2B5EF4-FFF2-40B4-BE49-F238E27FC236}">
              <a16:creationId xmlns:a16="http://schemas.microsoft.com/office/drawing/2014/main" id="{95B506A9-E772-42F5-BCCD-2C0798910B0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52" name="Text Box 1250" hidden="1">
          <a:extLst>
            <a:ext uri="{FF2B5EF4-FFF2-40B4-BE49-F238E27FC236}">
              <a16:creationId xmlns:a16="http://schemas.microsoft.com/office/drawing/2014/main" id="{F942A088-AB4E-4114-B529-E936F9AEE9E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53" name="Text Box 1251" hidden="1">
          <a:extLst>
            <a:ext uri="{FF2B5EF4-FFF2-40B4-BE49-F238E27FC236}">
              <a16:creationId xmlns:a16="http://schemas.microsoft.com/office/drawing/2014/main" id="{43D4196A-1A72-40BF-B5BB-6FB7BF65958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54" name="Text Box 1252" hidden="1">
          <a:extLst>
            <a:ext uri="{FF2B5EF4-FFF2-40B4-BE49-F238E27FC236}">
              <a16:creationId xmlns:a16="http://schemas.microsoft.com/office/drawing/2014/main" id="{21F95C6A-6840-4578-8F64-FA804503922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55" name="Text Box 1253" hidden="1">
          <a:extLst>
            <a:ext uri="{FF2B5EF4-FFF2-40B4-BE49-F238E27FC236}">
              <a16:creationId xmlns:a16="http://schemas.microsoft.com/office/drawing/2014/main" id="{D1B49962-7BFA-444A-9548-B0E550019F3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56" name="Text Box 1254" hidden="1">
          <a:extLst>
            <a:ext uri="{FF2B5EF4-FFF2-40B4-BE49-F238E27FC236}">
              <a16:creationId xmlns:a16="http://schemas.microsoft.com/office/drawing/2014/main" id="{F6B9D72E-C612-4A06-8C3D-88B7DD22520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57" name="Text Box 1255" hidden="1">
          <a:extLst>
            <a:ext uri="{FF2B5EF4-FFF2-40B4-BE49-F238E27FC236}">
              <a16:creationId xmlns:a16="http://schemas.microsoft.com/office/drawing/2014/main" id="{C041B262-E050-4D67-97CF-1897E444986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58" name="Text Box 1256" hidden="1">
          <a:extLst>
            <a:ext uri="{FF2B5EF4-FFF2-40B4-BE49-F238E27FC236}">
              <a16:creationId xmlns:a16="http://schemas.microsoft.com/office/drawing/2014/main" id="{DD946091-26EF-4FBA-B709-705F92FF902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59" name="Text Box 1257" hidden="1">
          <a:extLst>
            <a:ext uri="{FF2B5EF4-FFF2-40B4-BE49-F238E27FC236}">
              <a16:creationId xmlns:a16="http://schemas.microsoft.com/office/drawing/2014/main" id="{42235F09-E137-4060-842D-FD56F9A5A0C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60" name="Text Box 1258" hidden="1">
          <a:extLst>
            <a:ext uri="{FF2B5EF4-FFF2-40B4-BE49-F238E27FC236}">
              <a16:creationId xmlns:a16="http://schemas.microsoft.com/office/drawing/2014/main" id="{4FF19A64-550A-4533-B787-3B3F5F7EE27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61" name="Text Box 1259" hidden="1">
          <a:extLst>
            <a:ext uri="{FF2B5EF4-FFF2-40B4-BE49-F238E27FC236}">
              <a16:creationId xmlns:a16="http://schemas.microsoft.com/office/drawing/2014/main" id="{893975BC-3C17-43C8-A17A-B558817A2CD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62" name="Text Box 1260" hidden="1">
          <a:extLst>
            <a:ext uri="{FF2B5EF4-FFF2-40B4-BE49-F238E27FC236}">
              <a16:creationId xmlns:a16="http://schemas.microsoft.com/office/drawing/2014/main" id="{9FF46B1E-0F30-44D0-AFB0-28B81D4E53E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63" name="Text Box 1261" hidden="1">
          <a:extLst>
            <a:ext uri="{FF2B5EF4-FFF2-40B4-BE49-F238E27FC236}">
              <a16:creationId xmlns:a16="http://schemas.microsoft.com/office/drawing/2014/main" id="{93B7413F-8CE8-4FA8-90A0-7C7CA76C67C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64" name="Text Box 1262" hidden="1">
          <a:extLst>
            <a:ext uri="{FF2B5EF4-FFF2-40B4-BE49-F238E27FC236}">
              <a16:creationId xmlns:a16="http://schemas.microsoft.com/office/drawing/2014/main" id="{03EFA85C-5ECA-48FD-9C16-28C41E1AE70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65" name="Text Box 1263" hidden="1">
          <a:extLst>
            <a:ext uri="{FF2B5EF4-FFF2-40B4-BE49-F238E27FC236}">
              <a16:creationId xmlns:a16="http://schemas.microsoft.com/office/drawing/2014/main" id="{12AC3263-CFE1-46DC-B29D-2DCB8C95EE6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66" name="Text Box 1264" hidden="1">
          <a:extLst>
            <a:ext uri="{FF2B5EF4-FFF2-40B4-BE49-F238E27FC236}">
              <a16:creationId xmlns:a16="http://schemas.microsoft.com/office/drawing/2014/main" id="{049A49C6-947E-47A2-80B0-12BDF69FD64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67" name="Text Box 1265" hidden="1">
          <a:extLst>
            <a:ext uri="{FF2B5EF4-FFF2-40B4-BE49-F238E27FC236}">
              <a16:creationId xmlns:a16="http://schemas.microsoft.com/office/drawing/2014/main" id="{A51D61F0-FACD-4FE3-BBFB-6F72DA189E7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68" name="Text Box 1266" hidden="1">
          <a:extLst>
            <a:ext uri="{FF2B5EF4-FFF2-40B4-BE49-F238E27FC236}">
              <a16:creationId xmlns:a16="http://schemas.microsoft.com/office/drawing/2014/main" id="{C609A0EA-4F7B-4A81-AC5F-5E329A656AF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69" name="Text Box 1267" hidden="1">
          <a:extLst>
            <a:ext uri="{FF2B5EF4-FFF2-40B4-BE49-F238E27FC236}">
              <a16:creationId xmlns:a16="http://schemas.microsoft.com/office/drawing/2014/main" id="{0504914E-491D-4CE5-B779-73934506689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70" name="Text Box 1268" hidden="1">
          <a:extLst>
            <a:ext uri="{FF2B5EF4-FFF2-40B4-BE49-F238E27FC236}">
              <a16:creationId xmlns:a16="http://schemas.microsoft.com/office/drawing/2014/main" id="{38B326BC-74BD-4878-82F7-3E438D2D673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71" name="Text Box 1269" hidden="1">
          <a:extLst>
            <a:ext uri="{FF2B5EF4-FFF2-40B4-BE49-F238E27FC236}">
              <a16:creationId xmlns:a16="http://schemas.microsoft.com/office/drawing/2014/main" id="{01F60BF6-0033-400B-BDCE-09DBA62B7FC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72" name="Text Box 1270" hidden="1">
          <a:extLst>
            <a:ext uri="{FF2B5EF4-FFF2-40B4-BE49-F238E27FC236}">
              <a16:creationId xmlns:a16="http://schemas.microsoft.com/office/drawing/2014/main" id="{FB575FB6-FA9F-4A1B-9350-8058A1D02B4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73" name="Text Box 1271" hidden="1">
          <a:extLst>
            <a:ext uri="{FF2B5EF4-FFF2-40B4-BE49-F238E27FC236}">
              <a16:creationId xmlns:a16="http://schemas.microsoft.com/office/drawing/2014/main" id="{94AA4903-78B8-4409-A1FC-FD52E7BAA28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74" name="Text Box 1272" hidden="1">
          <a:extLst>
            <a:ext uri="{FF2B5EF4-FFF2-40B4-BE49-F238E27FC236}">
              <a16:creationId xmlns:a16="http://schemas.microsoft.com/office/drawing/2014/main" id="{E35F34B5-DC14-4BCF-901E-01712973CC6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75" name="Text Box 1273" hidden="1">
          <a:extLst>
            <a:ext uri="{FF2B5EF4-FFF2-40B4-BE49-F238E27FC236}">
              <a16:creationId xmlns:a16="http://schemas.microsoft.com/office/drawing/2014/main" id="{FEA365D5-3E2A-4711-8387-269DE4D8833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76" name="Text Box 1274" hidden="1">
          <a:extLst>
            <a:ext uri="{FF2B5EF4-FFF2-40B4-BE49-F238E27FC236}">
              <a16:creationId xmlns:a16="http://schemas.microsoft.com/office/drawing/2014/main" id="{A80FEC73-A85C-4EAD-B2E8-57F85D3A435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77" name="Text Box 1275" hidden="1">
          <a:extLst>
            <a:ext uri="{FF2B5EF4-FFF2-40B4-BE49-F238E27FC236}">
              <a16:creationId xmlns:a16="http://schemas.microsoft.com/office/drawing/2014/main" id="{C7BD4AAB-BECF-47DC-AFAD-9AB584BA979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78" name="Text Box 1276" hidden="1">
          <a:extLst>
            <a:ext uri="{FF2B5EF4-FFF2-40B4-BE49-F238E27FC236}">
              <a16:creationId xmlns:a16="http://schemas.microsoft.com/office/drawing/2014/main" id="{2572D48A-9313-4E29-871F-7737031A87F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79" name="Text Box 1277" hidden="1">
          <a:extLst>
            <a:ext uri="{FF2B5EF4-FFF2-40B4-BE49-F238E27FC236}">
              <a16:creationId xmlns:a16="http://schemas.microsoft.com/office/drawing/2014/main" id="{B29220F9-94A2-4D1A-9DE9-AAD843ABA8D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80" name="Text Box 1278" hidden="1">
          <a:extLst>
            <a:ext uri="{FF2B5EF4-FFF2-40B4-BE49-F238E27FC236}">
              <a16:creationId xmlns:a16="http://schemas.microsoft.com/office/drawing/2014/main" id="{7BDE1220-A1B0-4943-9B12-6DFD5DBDB7F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81" name="Text Box 1279" hidden="1">
          <a:extLst>
            <a:ext uri="{FF2B5EF4-FFF2-40B4-BE49-F238E27FC236}">
              <a16:creationId xmlns:a16="http://schemas.microsoft.com/office/drawing/2014/main" id="{EFF3EE13-949D-4116-80A4-A3CDE51893E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82" name="Text Box 1280" hidden="1">
          <a:extLst>
            <a:ext uri="{FF2B5EF4-FFF2-40B4-BE49-F238E27FC236}">
              <a16:creationId xmlns:a16="http://schemas.microsoft.com/office/drawing/2014/main" id="{60E4E435-89FA-46FD-90AE-ED6DEBEA20C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83" name="Text Box 1281" hidden="1">
          <a:extLst>
            <a:ext uri="{FF2B5EF4-FFF2-40B4-BE49-F238E27FC236}">
              <a16:creationId xmlns:a16="http://schemas.microsoft.com/office/drawing/2014/main" id="{DD1819C5-27EF-4605-9D0B-CEEAD5DB013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84" name="Text Box 1282" hidden="1">
          <a:extLst>
            <a:ext uri="{FF2B5EF4-FFF2-40B4-BE49-F238E27FC236}">
              <a16:creationId xmlns:a16="http://schemas.microsoft.com/office/drawing/2014/main" id="{02ABCC2D-C8F3-485C-811C-8B211850518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85" name="Text Box 1283" hidden="1">
          <a:extLst>
            <a:ext uri="{FF2B5EF4-FFF2-40B4-BE49-F238E27FC236}">
              <a16:creationId xmlns:a16="http://schemas.microsoft.com/office/drawing/2014/main" id="{3511742F-8B9E-4337-8BF9-92FF80F7696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86" name="Text Box 1284" hidden="1">
          <a:extLst>
            <a:ext uri="{FF2B5EF4-FFF2-40B4-BE49-F238E27FC236}">
              <a16:creationId xmlns:a16="http://schemas.microsoft.com/office/drawing/2014/main" id="{FBEC0E98-03FC-406E-BE1F-263F0BD1AD5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87" name="Text Box 1285" hidden="1">
          <a:extLst>
            <a:ext uri="{FF2B5EF4-FFF2-40B4-BE49-F238E27FC236}">
              <a16:creationId xmlns:a16="http://schemas.microsoft.com/office/drawing/2014/main" id="{92B1978A-E54F-4B25-A56F-06F0C398496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88" name="Text Box 1286" hidden="1">
          <a:extLst>
            <a:ext uri="{FF2B5EF4-FFF2-40B4-BE49-F238E27FC236}">
              <a16:creationId xmlns:a16="http://schemas.microsoft.com/office/drawing/2014/main" id="{FB78285C-AAB1-4AE3-A91A-AA1DFD90461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89" name="Text Box 1287" hidden="1">
          <a:extLst>
            <a:ext uri="{FF2B5EF4-FFF2-40B4-BE49-F238E27FC236}">
              <a16:creationId xmlns:a16="http://schemas.microsoft.com/office/drawing/2014/main" id="{7CCF6298-2095-4FBB-9B9D-AE512227D0B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90" name="Text Box 1288" hidden="1">
          <a:extLst>
            <a:ext uri="{FF2B5EF4-FFF2-40B4-BE49-F238E27FC236}">
              <a16:creationId xmlns:a16="http://schemas.microsoft.com/office/drawing/2014/main" id="{8F4E7183-8C1E-4D22-BE37-C8789A50717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91" name="Text Box 1289" hidden="1">
          <a:extLst>
            <a:ext uri="{FF2B5EF4-FFF2-40B4-BE49-F238E27FC236}">
              <a16:creationId xmlns:a16="http://schemas.microsoft.com/office/drawing/2014/main" id="{F2D52026-E759-4377-9119-C0BC99DC8A5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92" name="Text Box 1290" hidden="1">
          <a:extLst>
            <a:ext uri="{FF2B5EF4-FFF2-40B4-BE49-F238E27FC236}">
              <a16:creationId xmlns:a16="http://schemas.microsoft.com/office/drawing/2014/main" id="{9FC9F93A-61E2-435C-B65F-EC94922BB95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93" name="Text Box 1291" hidden="1">
          <a:extLst>
            <a:ext uri="{FF2B5EF4-FFF2-40B4-BE49-F238E27FC236}">
              <a16:creationId xmlns:a16="http://schemas.microsoft.com/office/drawing/2014/main" id="{3106D932-AF7E-4FA9-934B-02E38414B5D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94" name="Text Box 1292" hidden="1">
          <a:extLst>
            <a:ext uri="{FF2B5EF4-FFF2-40B4-BE49-F238E27FC236}">
              <a16:creationId xmlns:a16="http://schemas.microsoft.com/office/drawing/2014/main" id="{58530103-C96D-475C-A474-E847F2C4987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95" name="Text Box 1293" hidden="1">
          <a:extLst>
            <a:ext uri="{FF2B5EF4-FFF2-40B4-BE49-F238E27FC236}">
              <a16:creationId xmlns:a16="http://schemas.microsoft.com/office/drawing/2014/main" id="{41362DEA-A972-4AD9-A82A-1CB35A0B134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96" name="Text Box 1294" hidden="1">
          <a:extLst>
            <a:ext uri="{FF2B5EF4-FFF2-40B4-BE49-F238E27FC236}">
              <a16:creationId xmlns:a16="http://schemas.microsoft.com/office/drawing/2014/main" id="{89473CEF-84AD-4233-B67B-AC74EE6EA72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97" name="Text Box 1295" hidden="1">
          <a:extLst>
            <a:ext uri="{FF2B5EF4-FFF2-40B4-BE49-F238E27FC236}">
              <a16:creationId xmlns:a16="http://schemas.microsoft.com/office/drawing/2014/main" id="{162D1CFB-7999-433B-9758-83B4A29F870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98" name="Text Box 1296" hidden="1">
          <a:extLst>
            <a:ext uri="{FF2B5EF4-FFF2-40B4-BE49-F238E27FC236}">
              <a16:creationId xmlns:a16="http://schemas.microsoft.com/office/drawing/2014/main" id="{009E8539-B6F2-487D-9F34-FD76822639E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99" name="Text Box 1297" hidden="1">
          <a:extLst>
            <a:ext uri="{FF2B5EF4-FFF2-40B4-BE49-F238E27FC236}">
              <a16:creationId xmlns:a16="http://schemas.microsoft.com/office/drawing/2014/main" id="{C76BDA38-0DEF-4F61-B39E-5FE1A708A9E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00" name="Text Box 1298" hidden="1">
          <a:extLst>
            <a:ext uri="{FF2B5EF4-FFF2-40B4-BE49-F238E27FC236}">
              <a16:creationId xmlns:a16="http://schemas.microsoft.com/office/drawing/2014/main" id="{E377B97A-9251-4747-A8BB-41A53193D3C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01" name="Text Box 1299" hidden="1">
          <a:extLst>
            <a:ext uri="{FF2B5EF4-FFF2-40B4-BE49-F238E27FC236}">
              <a16:creationId xmlns:a16="http://schemas.microsoft.com/office/drawing/2014/main" id="{2BEBAE7F-6552-4082-ADCC-DC804132D7F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02" name="Text Box 1300" hidden="1">
          <a:extLst>
            <a:ext uri="{FF2B5EF4-FFF2-40B4-BE49-F238E27FC236}">
              <a16:creationId xmlns:a16="http://schemas.microsoft.com/office/drawing/2014/main" id="{6C6ABA67-8B9A-4D3B-8C26-0567AF77B5B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03" name="Text Box 1301" hidden="1">
          <a:extLst>
            <a:ext uri="{FF2B5EF4-FFF2-40B4-BE49-F238E27FC236}">
              <a16:creationId xmlns:a16="http://schemas.microsoft.com/office/drawing/2014/main" id="{7E09880D-8D39-4C6E-9E70-256D2A56AAD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04" name="Text Box 1302" hidden="1">
          <a:extLst>
            <a:ext uri="{FF2B5EF4-FFF2-40B4-BE49-F238E27FC236}">
              <a16:creationId xmlns:a16="http://schemas.microsoft.com/office/drawing/2014/main" id="{520ED7AB-DEB5-43E9-9282-82C59FDF11F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05" name="Text Box 1303" hidden="1">
          <a:extLst>
            <a:ext uri="{FF2B5EF4-FFF2-40B4-BE49-F238E27FC236}">
              <a16:creationId xmlns:a16="http://schemas.microsoft.com/office/drawing/2014/main" id="{98267AC2-9138-4BFF-91F8-488F5B3745D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06" name="Text Box 1304" hidden="1">
          <a:extLst>
            <a:ext uri="{FF2B5EF4-FFF2-40B4-BE49-F238E27FC236}">
              <a16:creationId xmlns:a16="http://schemas.microsoft.com/office/drawing/2014/main" id="{5674B3BF-51A9-462F-BB39-CF1BD9E074D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07" name="Text Box 1305" hidden="1">
          <a:extLst>
            <a:ext uri="{FF2B5EF4-FFF2-40B4-BE49-F238E27FC236}">
              <a16:creationId xmlns:a16="http://schemas.microsoft.com/office/drawing/2014/main" id="{0841E5AF-6E97-461A-A302-A74890BF30B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08" name="Text Box 1306" hidden="1">
          <a:extLst>
            <a:ext uri="{FF2B5EF4-FFF2-40B4-BE49-F238E27FC236}">
              <a16:creationId xmlns:a16="http://schemas.microsoft.com/office/drawing/2014/main" id="{B26A3870-64D1-416F-83AD-0C312084256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09" name="Text Box 1307" hidden="1">
          <a:extLst>
            <a:ext uri="{FF2B5EF4-FFF2-40B4-BE49-F238E27FC236}">
              <a16:creationId xmlns:a16="http://schemas.microsoft.com/office/drawing/2014/main" id="{4553C800-8DAA-46DB-8A5B-6952CE3525E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10" name="Text Box 1308" hidden="1">
          <a:extLst>
            <a:ext uri="{FF2B5EF4-FFF2-40B4-BE49-F238E27FC236}">
              <a16:creationId xmlns:a16="http://schemas.microsoft.com/office/drawing/2014/main" id="{7186605F-A199-4ADB-A8A4-24512511E6A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11" name="Text Box 1309" hidden="1">
          <a:extLst>
            <a:ext uri="{FF2B5EF4-FFF2-40B4-BE49-F238E27FC236}">
              <a16:creationId xmlns:a16="http://schemas.microsoft.com/office/drawing/2014/main" id="{4FEE03BB-DF8C-4F5F-8D9C-1796383C08C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12" name="Text Box 1310" hidden="1">
          <a:extLst>
            <a:ext uri="{FF2B5EF4-FFF2-40B4-BE49-F238E27FC236}">
              <a16:creationId xmlns:a16="http://schemas.microsoft.com/office/drawing/2014/main" id="{806FE60A-12EA-46A5-B6D4-A40AACC4C06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13" name="Text Box 1311" hidden="1">
          <a:extLst>
            <a:ext uri="{FF2B5EF4-FFF2-40B4-BE49-F238E27FC236}">
              <a16:creationId xmlns:a16="http://schemas.microsoft.com/office/drawing/2014/main" id="{46AAB555-017C-49AD-B6A2-49822982778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14" name="Text Box 1312" hidden="1">
          <a:extLst>
            <a:ext uri="{FF2B5EF4-FFF2-40B4-BE49-F238E27FC236}">
              <a16:creationId xmlns:a16="http://schemas.microsoft.com/office/drawing/2014/main" id="{E843CC1D-033E-453E-BA44-7E9CF7DAED0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15" name="Text Box 1313" hidden="1">
          <a:extLst>
            <a:ext uri="{FF2B5EF4-FFF2-40B4-BE49-F238E27FC236}">
              <a16:creationId xmlns:a16="http://schemas.microsoft.com/office/drawing/2014/main" id="{96996761-21A7-4D9E-BA55-32B7CD25FA7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16" name="Text Box 1314" hidden="1">
          <a:extLst>
            <a:ext uri="{FF2B5EF4-FFF2-40B4-BE49-F238E27FC236}">
              <a16:creationId xmlns:a16="http://schemas.microsoft.com/office/drawing/2014/main" id="{B1E0AB52-48D2-42EF-8BBA-886BFE8428D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17" name="Text Box 1315" hidden="1">
          <a:extLst>
            <a:ext uri="{FF2B5EF4-FFF2-40B4-BE49-F238E27FC236}">
              <a16:creationId xmlns:a16="http://schemas.microsoft.com/office/drawing/2014/main" id="{06EC8E93-F88D-4FC0-AC5C-B00C4E68EEB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18" name="Text Box 1316" hidden="1">
          <a:extLst>
            <a:ext uri="{FF2B5EF4-FFF2-40B4-BE49-F238E27FC236}">
              <a16:creationId xmlns:a16="http://schemas.microsoft.com/office/drawing/2014/main" id="{235A46F6-8BAE-4435-B969-F58D517679F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19" name="Text Box 1317" hidden="1">
          <a:extLst>
            <a:ext uri="{FF2B5EF4-FFF2-40B4-BE49-F238E27FC236}">
              <a16:creationId xmlns:a16="http://schemas.microsoft.com/office/drawing/2014/main" id="{53F0F130-3722-40C3-97C0-94BE2C678E6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20" name="Text Box 1318" hidden="1">
          <a:extLst>
            <a:ext uri="{FF2B5EF4-FFF2-40B4-BE49-F238E27FC236}">
              <a16:creationId xmlns:a16="http://schemas.microsoft.com/office/drawing/2014/main" id="{B9D54E0F-A662-4AD7-95BA-8D2E41298D1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21" name="Text Box 1319" hidden="1">
          <a:extLst>
            <a:ext uri="{FF2B5EF4-FFF2-40B4-BE49-F238E27FC236}">
              <a16:creationId xmlns:a16="http://schemas.microsoft.com/office/drawing/2014/main" id="{2C8D1A07-BB5E-48D3-9094-F2C7A36D860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22" name="Text Box 1320" hidden="1">
          <a:extLst>
            <a:ext uri="{FF2B5EF4-FFF2-40B4-BE49-F238E27FC236}">
              <a16:creationId xmlns:a16="http://schemas.microsoft.com/office/drawing/2014/main" id="{DAF31AD6-4790-4D26-A553-FC1F8154F76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23" name="Text Box 1321" hidden="1">
          <a:extLst>
            <a:ext uri="{FF2B5EF4-FFF2-40B4-BE49-F238E27FC236}">
              <a16:creationId xmlns:a16="http://schemas.microsoft.com/office/drawing/2014/main" id="{9015521D-3723-4C92-92AC-229E5B10B64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24" name="Text Box 1322" hidden="1">
          <a:extLst>
            <a:ext uri="{FF2B5EF4-FFF2-40B4-BE49-F238E27FC236}">
              <a16:creationId xmlns:a16="http://schemas.microsoft.com/office/drawing/2014/main" id="{836EA86A-FC3D-4159-ADE8-6434D690140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25" name="Text Box 1323" hidden="1">
          <a:extLst>
            <a:ext uri="{FF2B5EF4-FFF2-40B4-BE49-F238E27FC236}">
              <a16:creationId xmlns:a16="http://schemas.microsoft.com/office/drawing/2014/main" id="{7476386B-57F1-4884-BF21-03D81253649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26" name="Text Box 1324" hidden="1">
          <a:extLst>
            <a:ext uri="{FF2B5EF4-FFF2-40B4-BE49-F238E27FC236}">
              <a16:creationId xmlns:a16="http://schemas.microsoft.com/office/drawing/2014/main" id="{DF2CB6EE-F5F6-48B5-938E-0E5BDE08539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27" name="Text Box 1325" hidden="1">
          <a:extLst>
            <a:ext uri="{FF2B5EF4-FFF2-40B4-BE49-F238E27FC236}">
              <a16:creationId xmlns:a16="http://schemas.microsoft.com/office/drawing/2014/main" id="{75FE8C4D-CBE0-4A5C-8E28-EEBACA294A1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28" name="Text Box 1326" hidden="1">
          <a:extLst>
            <a:ext uri="{FF2B5EF4-FFF2-40B4-BE49-F238E27FC236}">
              <a16:creationId xmlns:a16="http://schemas.microsoft.com/office/drawing/2014/main" id="{82B83A48-AE41-4803-AC65-1E7684A531B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29" name="Text Box 1327" hidden="1">
          <a:extLst>
            <a:ext uri="{FF2B5EF4-FFF2-40B4-BE49-F238E27FC236}">
              <a16:creationId xmlns:a16="http://schemas.microsoft.com/office/drawing/2014/main" id="{70AE942C-A758-4347-8121-4761EDDE725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30" name="Text Box 1328" hidden="1">
          <a:extLst>
            <a:ext uri="{FF2B5EF4-FFF2-40B4-BE49-F238E27FC236}">
              <a16:creationId xmlns:a16="http://schemas.microsoft.com/office/drawing/2014/main" id="{D0F1F542-1E5C-49F4-B978-F057C667E6A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31" name="Text Box 1329" hidden="1">
          <a:extLst>
            <a:ext uri="{FF2B5EF4-FFF2-40B4-BE49-F238E27FC236}">
              <a16:creationId xmlns:a16="http://schemas.microsoft.com/office/drawing/2014/main" id="{F17720DE-B503-4A0D-85CE-AA0204CD32C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32" name="Text Box 1330" hidden="1">
          <a:extLst>
            <a:ext uri="{FF2B5EF4-FFF2-40B4-BE49-F238E27FC236}">
              <a16:creationId xmlns:a16="http://schemas.microsoft.com/office/drawing/2014/main" id="{CB8F2100-C632-456D-AA2F-EFA09D8D9D2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33" name="Text Box 1331" hidden="1">
          <a:extLst>
            <a:ext uri="{FF2B5EF4-FFF2-40B4-BE49-F238E27FC236}">
              <a16:creationId xmlns:a16="http://schemas.microsoft.com/office/drawing/2014/main" id="{32D48DC1-C640-4288-8155-96D00871731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34" name="Text Box 1332" hidden="1">
          <a:extLst>
            <a:ext uri="{FF2B5EF4-FFF2-40B4-BE49-F238E27FC236}">
              <a16:creationId xmlns:a16="http://schemas.microsoft.com/office/drawing/2014/main" id="{B56BD30A-B71A-44A8-823F-EB13B400C84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35" name="Text Box 1333" hidden="1">
          <a:extLst>
            <a:ext uri="{FF2B5EF4-FFF2-40B4-BE49-F238E27FC236}">
              <a16:creationId xmlns:a16="http://schemas.microsoft.com/office/drawing/2014/main" id="{20CF0CF8-4101-4985-B468-74D9CB453AA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36" name="Text Box 1334" hidden="1">
          <a:extLst>
            <a:ext uri="{FF2B5EF4-FFF2-40B4-BE49-F238E27FC236}">
              <a16:creationId xmlns:a16="http://schemas.microsoft.com/office/drawing/2014/main" id="{1AD010F7-7044-4A3D-B87B-BE7CA8B615A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37" name="Text Box 1335" hidden="1">
          <a:extLst>
            <a:ext uri="{FF2B5EF4-FFF2-40B4-BE49-F238E27FC236}">
              <a16:creationId xmlns:a16="http://schemas.microsoft.com/office/drawing/2014/main" id="{5491DCB3-648D-4DCC-93EA-226A34BDB0C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38" name="Text Box 1336" hidden="1">
          <a:extLst>
            <a:ext uri="{FF2B5EF4-FFF2-40B4-BE49-F238E27FC236}">
              <a16:creationId xmlns:a16="http://schemas.microsoft.com/office/drawing/2014/main" id="{F832A65A-21A7-4019-9938-B2682175C30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39" name="Text Box 1337" hidden="1">
          <a:extLst>
            <a:ext uri="{FF2B5EF4-FFF2-40B4-BE49-F238E27FC236}">
              <a16:creationId xmlns:a16="http://schemas.microsoft.com/office/drawing/2014/main" id="{579B66A7-4250-487E-9353-3FC2469ACC6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40" name="Text Box 1338" hidden="1">
          <a:extLst>
            <a:ext uri="{FF2B5EF4-FFF2-40B4-BE49-F238E27FC236}">
              <a16:creationId xmlns:a16="http://schemas.microsoft.com/office/drawing/2014/main" id="{D18F8AA7-9E39-43C1-A81D-5740DD38D07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41" name="Text Box 1339" hidden="1">
          <a:extLst>
            <a:ext uri="{FF2B5EF4-FFF2-40B4-BE49-F238E27FC236}">
              <a16:creationId xmlns:a16="http://schemas.microsoft.com/office/drawing/2014/main" id="{7B3ABE4F-E2CD-44D4-8BFF-1458407515D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42" name="Text Box 1340" hidden="1">
          <a:extLst>
            <a:ext uri="{FF2B5EF4-FFF2-40B4-BE49-F238E27FC236}">
              <a16:creationId xmlns:a16="http://schemas.microsoft.com/office/drawing/2014/main" id="{AB698117-EF0D-410B-BD9D-948CF5AAB85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43" name="Text Box 1341" hidden="1">
          <a:extLst>
            <a:ext uri="{FF2B5EF4-FFF2-40B4-BE49-F238E27FC236}">
              <a16:creationId xmlns:a16="http://schemas.microsoft.com/office/drawing/2014/main" id="{4BFB520E-FCDB-44BE-A837-9A4BB24C22C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44" name="Text Box 1342" hidden="1">
          <a:extLst>
            <a:ext uri="{FF2B5EF4-FFF2-40B4-BE49-F238E27FC236}">
              <a16:creationId xmlns:a16="http://schemas.microsoft.com/office/drawing/2014/main" id="{BA402DA8-3B18-45F3-B783-637A3D1A66C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45" name="Text Box 1343" hidden="1">
          <a:extLst>
            <a:ext uri="{FF2B5EF4-FFF2-40B4-BE49-F238E27FC236}">
              <a16:creationId xmlns:a16="http://schemas.microsoft.com/office/drawing/2014/main" id="{62A414AB-5C24-4288-8CEF-45695F8CEC8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46" name="Text Box 1344" hidden="1">
          <a:extLst>
            <a:ext uri="{FF2B5EF4-FFF2-40B4-BE49-F238E27FC236}">
              <a16:creationId xmlns:a16="http://schemas.microsoft.com/office/drawing/2014/main" id="{BD003127-8B67-4A93-80A2-31AB959A20A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47" name="Text Box 1345" hidden="1">
          <a:extLst>
            <a:ext uri="{FF2B5EF4-FFF2-40B4-BE49-F238E27FC236}">
              <a16:creationId xmlns:a16="http://schemas.microsoft.com/office/drawing/2014/main" id="{C7635382-D4F0-4ABD-A512-9D16B5F63D5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48" name="Text Box 1346" hidden="1">
          <a:extLst>
            <a:ext uri="{FF2B5EF4-FFF2-40B4-BE49-F238E27FC236}">
              <a16:creationId xmlns:a16="http://schemas.microsoft.com/office/drawing/2014/main" id="{C85E7386-A470-45A6-83DB-3DB48438446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49" name="Text Box 1347" hidden="1">
          <a:extLst>
            <a:ext uri="{FF2B5EF4-FFF2-40B4-BE49-F238E27FC236}">
              <a16:creationId xmlns:a16="http://schemas.microsoft.com/office/drawing/2014/main" id="{DF9D79BD-6CA1-4B71-A3DB-5CCBFFE92E7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50" name="Text Box 1348" hidden="1">
          <a:extLst>
            <a:ext uri="{FF2B5EF4-FFF2-40B4-BE49-F238E27FC236}">
              <a16:creationId xmlns:a16="http://schemas.microsoft.com/office/drawing/2014/main" id="{C9B53854-84F3-479F-B708-5A1215BAC77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 cap="none" spc="0">
              <a:ln w="18415" cmpd="sng">
                <a:solidFill>
                  <a:schemeClr val="bg1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51" name="Text Box 1361" hidden="1">
          <a:extLst>
            <a:ext uri="{FF2B5EF4-FFF2-40B4-BE49-F238E27FC236}">
              <a16:creationId xmlns:a16="http://schemas.microsoft.com/office/drawing/2014/main" id="{46F4B8FD-177B-4E6A-B7D2-385584C3177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52" name="Text Box 1362" hidden="1">
          <a:extLst>
            <a:ext uri="{FF2B5EF4-FFF2-40B4-BE49-F238E27FC236}">
              <a16:creationId xmlns:a16="http://schemas.microsoft.com/office/drawing/2014/main" id="{5FC3CAB8-11C3-45B6-A073-A06814BCC76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53" name="Text Box 1363" hidden="1">
          <a:extLst>
            <a:ext uri="{FF2B5EF4-FFF2-40B4-BE49-F238E27FC236}">
              <a16:creationId xmlns:a16="http://schemas.microsoft.com/office/drawing/2014/main" id="{B1B1D678-970D-4218-90BD-75A9CCE16E1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54" name="Text Box 1364" hidden="1">
          <a:extLst>
            <a:ext uri="{FF2B5EF4-FFF2-40B4-BE49-F238E27FC236}">
              <a16:creationId xmlns:a16="http://schemas.microsoft.com/office/drawing/2014/main" id="{661F7076-1DEF-4F97-ACB8-BB596FBDA1B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55" name="Text Box 1365" hidden="1">
          <a:extLst>
            <a:ext uri="{FF2B5EF4-FFF2-40B4-BE49-F238E27FC236}">
              <a16:creationId xmlns:a16="http://schemas.microsoft.com/office/drawing/2014/main" id="{3ED21D98-FF21-4D40-A9DF-52A6930584A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56" name="Text Box 1366" hidden="1">
          <a:extLst>
            <a:ext uri="{FF2B5EF4-FFF2-40B4-BE49-F238E27FC236}">
              <a16:creationId xmlns:a16="http://schemas.microsoft.com/office/drawing/2014/main" id="{B4ACA021-E37C-47F7-8965-763CAA6C6F4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57" name="Text Box 1367" hidden="1">
          <a:extLst>
            <a:ext uri="{FF2B5EF4-FFF2-40B4-BE49-F238E27FC236}">
              <a16:creationId xmlns:a16="http://schemas.microsoft.com/office/drawing/2014/main" id="{A0259C02-E9E3-402B-855E-96739EA2DD3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58" name="Text Box 1368" hidden="1">
          <a:extLst>
            <a:ext uri="{FF2B5EF4-FFF2-40B4-BE49-F238E27FC236}">
              <a16:creationId xmlns:a16="http://schemas.microsoft.com/office/drawing/2014/main" id="{A6A7DBAF-4203-4FAE-92D2-4CC60C74E9D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59" name="Text Box 1369" hidden="1">
          <a:extLst>
            <a:ext uri="{FF2B5EF4-FFF2-40B4-BE49-F238E27FC236}">
              <a16:creationId xmlns:a16="http://schemas.microsoft.com/office/drawing/2014/main" id="{54D3B946-AACA-426C-A389-4DDE452572F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60" name="Text Box 1370" hidden="1">
          <a:extLst>
            <a:ext uri="{FF2B5EF4-FFF2-40B4-BE49-F238E27FC236}">
              <a16:creationId xmlns:a16="http://schemas.microsoft.com/office/drawing/2014/main" id="{0EAC771D-78DD-4ED7-9794-4444AAE8425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61" name="Text Box 1371" hidden="1">
          <a:extLst>
            <a:ext uri="{FF2B5EF4-FFF2-40B4-BE49-F238E27FC236}">
              <a16:creationId xmlns:a16="http://schemas.microsoft.com/office/drawing/2014/main" id="{B19CC893-1FB1-4489-B50E-400A15C27FE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62" name="Text Box 1372" hidden="1">
          <a:extLst>
            <a:ext uri="{FF2B5EF4-FFF2-40B4-BE49-F238E27FC236}">
              <a16:creationId xmlns:a16="http://schemas.microsoft.com/office/drawing/2014/main" id="{A1C4DBA4-02B2-4F4B-8044-34DD7780B81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63" name="Text Box 1373" hidden="1">
          <a:extLst>
            <a:ext uri="{FF2B5EF4-FFF2-40B4-BE49-F238E27FC236}">
              <a16:creationId xmlns:a16="http://schemas.microsoft.com/office/drawing/2014/main" id="{D2C0C98F-4A37-465B-B2A8-88DF3441250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64" name="Text Box 1374" hidden="1">
          <a:extLst>
            <a:ext uri="{FF2B5EF4-FFF2-40B4-BE49-F238E27FC236}">
              <a16:creationId xmlns:a16="http://schemas.microsoft.com/office/drawing/2014/main" id="{03DD2D27-FD4B-4B8A-A421-30BD66D8680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65" name="Text Box 1375" hidden="1">
          <a:extLst>
            <a:ext uri="{FF2B5EF4-FFF2-40B4-BE49-F238E27FC236}">
              <a16:creationId xmlns:a16="http://schemas.microsoft.com/office/drawing/2014/main" id="{91485050-7422-438D-BF53-0E40B5E19ED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66" name="Text Box 1376" hidden="1">
          <a:extLst>
            <a:ext uri="{FF2B5EF4-FFF2-40B4-BE49-F238E27FC236}">
              <a16:creationId xmlns:a16="http://schemas.microsoft.com/office/drawing/2014/main" id="{6717D526-4A4C-452F-B4CD-83BD1E6D057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67" name="Text Box 1377" hidden="1">
          <a:extLst>
            <a:ext uri="{FF2B5EF4-FFF2-40B4-BE49-F238E27FC236}">
              <a16:creationId xmlns:a16="http://schemas.microsoft.com/office/drawing/2014/main" id="{3FFB36D6-D229-4349-BF4C-891D13DC910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68" name="Text Box 1378" hidden="1">
          <a:extLst>
            <a:ext uri="{FF2B5EF4-FFF2-40B4-BE49-F238E27FC236}">
              <a16:creationId xmlns:a16="http://schemas.microsoft.com/office/drawing/2014/main" id="{7920DD63-0A06-40EE-A4ED-BD3B09C6775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69" name="Text Box 1379" hidden="1">
          <a:extLst>
            <a:ext uri="{FF2B5EF4-FFF2-40B4-BE49-F238E27FC236}">
              <a16:creationId xmlns:a16="http://schemas.microsoft.com/office/drawing/2014/main" id="{14C5DEE1-6ACC-4CB3-AFCB-B38E705F92F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70" name="Text Box 1380" hidden="1">
          <a:extLst>
            <a:ext uri="{FF2B5EF4-FFF2-40B4-BE49-F238E27FC236}">
              <a16:creationId xmlns:a16="http://schemas.microsoft.com/office/drawing/2014/main" id="{92DB02CB-CE12-4F32-9C2F-30B67108A9E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71" name="Text Box 1381" hidden="1">
          <a:extLst>
            <a:ext uri="{FF2B5EF4-FFF2-40B4-BE49-F238E27FC236}">
              <a16:creationId xmlns:a16="http://schemas.microsoft.com/office/drawing/2014/main" id="{5C39CDC3-4D08-4A26-A995-6D582B134D2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72" name="Text Box 1382" hidden="1">
          <a:extLst>
            <a:ext uri="{FF2B5EF4-FFF2-40B4-BE49-F238E27FC236}">
              <a16:creationId xmlns:a16="http://schemas.microsoft.com/office/drawing/2014/main" id="{30CA4019-9D24-47F3-A477-45FF466012C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73" name="Text Box 1383" hidden="1">
          <a:extLst>
            <a:ext uri="{FF2B5EF4-FFF2-40B4-BE49-F238E27FC236}">
              <a16:creationId xmlns:a16="http://schemas.microsoft.com/office/drawing/2014/main" id="{4F51A01F-14ED-4CC9-AFF4-ADA7E489E9F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74" name="Text Box 1384" hidden="1">
          <a:extLst>
            <a:ext uri="{FF2B5EF4-FFF2-40B4-BE49-F238E27FC236}">
              <a16:creationId xmlns:a16="http://schemas.microsoft.com/office/drawing/2014/main" id="{0D9FA909-FF74-4286-A31E-30ABF392FE2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75" name="Text Box 1385" hidden="1">
          <a:extLst>
            <a:ext uri="{FF2B5EF4-FFF2-40B4-BE49-F238E27FC236}">
              <a16:creationId xmlns:a16="http://schemas.microsoft.com/office/drawing/2014/main" id="{144AEF67-6415-46C3-81D1-3A0C23D4C12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76" name="Text Box 1386" hidden="1">
          <a:extLst>
            <a:ext uri="{FF2B5EF4-FFF2-40B4-BE49-F238E27FC236}">
              <a16:creationId xmlns:a16="http://schemas.microsoft.com/office/drawing/2014/main" id="{BBF35918-9400-4BC0-892D-24307E905ED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77" name="Text Box 1387" hidden="1">
          <a:extLst>
            <a:ext uri="{FF2B5EF4-FFF2-40B4-BE49-F238E27FC236}">
              <a16:creationId xmlns:a16="http://schemas.microsoft.com/office/drawing/2014/main" id="{CAF25847-5C37-4235-B6E9-9BDEF13EA30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78" name="Text Box 1388" hidden="1">
          <a:extLst>
            <a:ext uri="{FF2B5EF4-FFF2-40B4-BE49-F238E27FC236}">
              <a16:creationId xmlns:a16="http://schemas.microsoft.com/office/drawing/2014/main" id="{0C7816C4-93A5-437E-BEB5-317EC001735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79" name="Text Box 1389" hidden="1">
          <a:extLst>
            <a:ext uri="{FF2B5EF4-FFF2-40B4-BE49-F238E27FC236}">
              <a16:creationId xmlns:a16="http://schemas.microsoft.com/office/drawing/2014/main" id="{D25916D8-0DF5-4B25-B8AC-7A1689D81AC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80" name="Text Box 1390" hidden="1">
          <a:extLst>
            <a:ext uri="{FF2B5EF4-FFF2-40B4-BE49-F238E27FC236}">
              <a16:creationId xmlns:a16="http://schemas.microsoft.com/office/drawing/2014/main" id="{68660403-B4F9-4868-B52E-964B181AC9E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81" name="Text Box 1391" hidden="1">
          <a:extLst>
            <a:ext uri="{FF2B5EF4-FFF2-40B4-BE49-F238E27FC236}">
              <a16:creationId xmlns:a16="http://schemas.microsoft.com/office/drawing/2014/main" id="{EEC444D9-B2A1-4502-AC8E-C4804D04D91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82" name="Text Box 1392" hidden="1">
          <a:extLst>
            <a:ext uri="{FF2B5EF4-FFF2-40B4-BE49-F238E27FC236}">
              <a16:creationId xmlns:a16="http://schemas.microsoft.com/office/drawing/2014/main" id="{C9EFD0E3-1BC6-496E-8157-D3949062CC7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83" name="Text Box 1393" hidden="1">
          <a:extLst>
            <a:ext uri="{FF2B5EF4-FFF2-40B4-BE49-F238E27FC236}">
              <a16:creationId xmlns:a16="http://schemas.microsoft.com/office/drawing/2014/main" id="{B8AE995B-F27B-4366-A25A-09DE1D69741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84" name="Text Box 1394" hidden="1">
          <a:extLst>
            <a:ext uri="{FF2B5EF4-FFF2-40B4-BE49-F238E27FC236}">
              <a16:creationId xmlns:a16="http://schemas.microsoft.com/office/drawing/2014/main" id="{B9B4A173-CE02-4432-9F10-58B11CC8289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85" name="Text Box 1395" hidden="1">
          <a:extLst>
            <a:ext uri="{FF2B5EF4-FFF2-40B4-BE49-F238E27FC236}">
              <a16:creationId xmlns:a16="http://schemas.microsoft.com/office/drawing/2014/main" id="{658C1708-E9DF-4C31-86F1-F68D199959A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86" name="Text Box 1396" hidden="1">
          <a:extLst>
            <a:ext uri="{FF2B5EF4-FFF2-40B4-BE49-F238E27FC236}">
              <a16:creationId xmlns:a16="http://schemas.microsoft.com/office/drawing/2014/main" id="{86017A9D-781E-475B-90FA-7425ADA7753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87" name="Text Box 1397" hidden="1">
          <a:extLst>
            <a:ext uri="{FF2B5EF4-FFF2-40B4-BE49-F238E27FC236}">
              <a16:creationId xmlns:a16="http://schemas.microsoft.com/office/drawing/2014/main" id="{B0546408-8717-4522-AC1A-127AC21AA61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88" name="Text Box 1398" hidden="1">
          <a:extLst>
            <a:ext uri="{FF2B5EF4-FFF2-40B4-BE49-F238E27FC236}">
              <a16:creationId xmlns:a16="http://schemas.microsoft.com/office/drawing/2014/main" id="{D5628E3C-14DB-4119-9C71-2B1527C8FEE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89" name="Text Box 1399" hidden="1">
          <a:extLst>
            <a:ext uri="{FF2B5EF4-FFF2-40B4-BE49-F238E27FC236}">
              <a16:creationId xmlns:a16="http://schemas.microsoft.com/office/drawing/2014/main" id="{DBD6D078-E513-4BB9-A4CD-06D4CDC04AD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90" name="Text Box 1400" hidden="1">
          <a:extLst>
            <a:ext uri="{FF2B5EF4-FFF2-40B4-BE49-F238E27FC236}">
              <a16:creationId xmlns:a16="http://schemas.microsoft.com/office/drawing/2014/main" id="{BDEE810D-E985-4274-BD6C-B2379F56567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91" name="Text Box 1401" hidden="1">
          <a:extLst>
            <a:ext uri="{FF2B5EF4-FFF2-40B4-BE49-F238E27FC236}">
              <a16:creationId xmlns:a16="http://schemas.microsoft.com/office/drawing/2014/main" id="{FB5D35F5-4A93-4FF2-9D84-C5281830557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92" name="Text Box 1402" hidden="1">
          <a:extLst>
            <a:ext uri="{FF2B5EF4-FFF2-40B4-BE49-F238E27FC236}">
              <a16:creationId xmlns:a16="http://schemas.microsoft.com/office/drawing/2014/main" id="{A7D8CE85-7377-492F-98D8-F97EBF694D1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93" name="Text Box 1403" hidden="1">
          <a:extLst>
            <a:ext uri="{FF2B5EF4-FFF2-40B4-BE49-F238E27FC236}">
              <a16:creationId xmlns:a16="http://schemas.microsoft.com/office/drawing/2014/main" id="{334FD0D3-FF13-48D7-8FC3-70517C65617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94" name="Text Box 1404" hidden="1">
          <a:extLst>
            <a:ext uri="{FF2B5EF4-FFF2-40B4-BE49-F238E27FC236}">
              <a16:creationId xmlns:a16="http://schemas.microsoft.com/office/drawing/2014/main" id="{76A55330-59DF-4329-951F-E7464B91B72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95" name="Text Box 1405" hidden="1">
          <a:extLst>
            <a:ext uri="{FF2B5EF4-FFF2-40B4-BE49-F238E27FC236}">
              <a16:creationId xmlns:a16="http://schemas.microsoft.com/office/drawing/2014/main" id="{79073EA7-80DD-434C-93A5-A9FF944E75C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96" name="Text Box 1406" hidden="1">
          <a:extLst>
            <a:ext uri="{FF2B5EF4-FFF2-40B4-BE49-F238E27FC236}">
              <a16:creationId xmlns:a16="http://schemas.microsoft.com/office/drawing/2014/main" id="{FC3F1780-1815-4D57-B579-086C4A73741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97" name="Text Box 1407" hidden="1">
          <a:extLst>
            <a:ext uri="{FF2B5EF4-FFF2-40B4-BE49-F238E27FC236}">
              <a16:creationId xmlns:a16="http://schemas.microsoft.com/office/drawing/2014/main" id="{F20D6B86-9FD3-4167-AD04-5048263D337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98" name="Text Box 1408" hidden="1">
          <a:extLst>
            <a:ext uri="{FF2B5EF4-FFF2-40B4-BE49-F238E27FC236}">
              <a16:creationId xmlns:a16="http://schemas.microsoft.com/office/drawing/2014/main" id="{279268DF-0885-4492-A5EE-0110EC2552D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99" name="Text Box 1409" hidden="1">
          <a:extLst>
            <a:ext uri="{FF2B5EF4-FFF2-40B4-BE49-F238E27FC236}">
              <a16:creationId xmlns:a16="http://schemas.microsoft.com/office/drawing/2014/main" id="{2B2F4CE8-83E8-423B-8872-314C5BF5865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00" name="Text Box 1410" hidden="1">
          <a:extLst>
            <a:ext uri="{FF2B5EF4-FFF2-40B4-BE49-F238E27FC236}">
              <a16:creationId xmlns:a16="http://schemas.microsoft.com/office/drawing/2014/main" id="{AE29A958-AFF6-4498-BA34-0263137C3B3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01" name="Text Box 1411" hidden="1">
          <a:extLst>
            <a:ext uri="{FF2B5EF4-FFF2-40B4-BE49-F238E27FC236}">
              <a16:creationId xmlns:a16="http://schemas.microsoft.com/office/drawing/2014/main" id="{FB1841E0-2489-42F0-888F-0FF152BED9C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02" name="Text Box 1412" hidden="1">
          <a:extLst>
            <a:ext uri="{FF2B5EF4-FFF2-40B4-BE49-F238E27FC236}">
              <a16:creationId xmlns:a16="http://schemas.microsoft.com/office/drawing/2014/main" id="{99D676E0-D62F-43BA-BAEF-899E35A20F7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03" name="Text Box 1413" hidden="1">
          <a:extLst>
            <a:ext uri="{FF2B5EF4-FFF2-40B4-BE49-F238E27FC236}">
              <a16:creationId xmlns:a16="http://schemas.microsoft.com/office/drawing/2014/main" id="{069FB5A5-5352-423C-8D14-9F3A9B81A14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04" name="Text Box 1414" hidden="1">
          <a:extLst>
            <a:ext uri="{FF2B5EF4-FFF2-40B4-BE49-F238E27FC236}">
              <a16:creationId xmlns:a16="http://schemas.microsoft.com/office/drawing/2014/main" id="{6615E04D-2F1B-40A9-88EC-5855425D705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05" name="Text Box 1415" hidden="1">
          <a:extLst>
            <a:ext uri="{FF2B5EF4-FFF2-40B4-BE49-F238E27FC236}">
              <a16:creationId xmlns:a16="http://schemas.microsoft.com/office/drawing/2014/main" id="{10D7165C-374B-4D3F-ACD2-1CB04B0C691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06" name="Text Box 1416" hidden="1">
          <a:extLst>
            <a:ext uri="{FF2B5EF4-FFF2-40B4-BE49-F238E27FC236}">
              <a16:creationId xmlns:a16="http://schemas.microsoft.com/office/drawing/2014/main" id="{3BA83990-662F-4D69-994F-A8F07B07002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07" name="Text Box 1417" hidden="1">
          <a:extLst>
            <a:ext uri="{FF2B5EF4-FFF2-40B4-BE49-F238E27FC236}">
              <a16:creationId xmlns:a16="http://schemas.microsoft.com/office/drawing/2014/main" id="{52FE8F7C-2413-416B-883D-F6999D5E618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08" name="Text Box 1418" hidden="1">
          <a:extLst>
            <a:ext uri="{FF2B5EF4-FFF2-40B4-BE49-F238E27FC236}">
              <a16:creationId xmlns:a16="http://schemas.microsoft.com/office/drawing/2014/main" id="{71E3E6AD-0D69-4D11-BE27-CB93C26052D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09" name="Text Box 1419" hidden="1">
          <a:extLst>
            <a:ext uri="{FF2B5EF4-FFF2-40B4-BE49-F238E27FC236}">
              <a16:creationId xmlns:a16="http://schemas.microsoft.com/office/drawing/2014/main" id="{4297369D-6F54-4FCD-83E3-6936DDBA4F1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10" name="Text Box 1420" hidden="1">
          <a:extLst>
            <a:ext uri="{FF2B5EF4-FFF2-40B4-BE49-F238E27FC236}">
              <a16:creationId xmlns:a16="http://schemas.microsoft.com/office/drawing/2014/main" id="{8636A2CD-A577-4999-942E-911A0AFDF38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11" name="Text Box 1421" hidden="1">
          <a:extLst>
            <a:ext uri="{FF2B5EF4-FFF2-40B4-BE49-F238E27FC236}">
              <a16:creationId xmlns:a16="http://schemas.microsoft.com/office/drawing/2014/main" id="{7A49546B-7CAF-41C1-916A-692102F0674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12" name="Text Box 1422" hidden="1">
          <a:extLst>
            <a:ext uri="{FF2B5EF4-FFF2-40B4-BE49-F238E27FC236}">
              <a16:creationId xmlns:a16="http://schemas.microsoft.com/office/drawing/2014/main" id="{69794C42-F249-4061-8FA7-2995A8E8108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13" name="Text Box 1423" hidden="1">
          <a:extLst>
            <a:ext uri="{FF2B5EF4-FFF2-40B4-BE49-F238E27FC236}">
              <a16:creationId xmlns:a16="http://schemas.microsoft.com/office/drawing/2014/main" id="{B93B9EF9-FA73-43ED-9241-83DB062C345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14" name="Text Box 1424" hidden="1">
          <a:extLst>
            <a:ext uri="{FF2B5EF4-FFF2-40B4-BE49-F238E27FC236}">
              <a16:creationId xmlns:a16="http://schemas.microsoft.com/office/drawing/2014/main" id="{DBEF7CD0-8CBE-4CA6-B0D7-2425A538D21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15" name="Text Box 1425" hidden="1">
          <a:extLst>
            <a:ext uri="{FF2B5EF4-FFF2-40B4-BE49-F238E27FC236}">
              <a16:creationId xmlns:a16="http://schemas.microsoft.com/office/drawing/2014/main" id="{D749068F-7BCF-4CC3-B9F8-9D03D23E051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16" name="Text Box 1426" hidden="1">
          <a:extLst>
            <a:ext uri="{FF2B5EF4-FFF2-40B4-BE49-F238E27FC236}">
              <a16:creationId xmlns:a16="http://schemas.microsoft.com/office/drawing/2014/main" id="{F8FE339E-44DC-4E2D-BF7A-13982607EE2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17" name="Text Box 1427" hidden="1">
          <a:extLst>
            <a:ext uri="{FF2B5EF4-FFF2-40B4-BE49-F238E27FC236}">
              <a16:creationId xmlns:a16="http://schemas.microsoft.com/office/drawing/2014/main" id="{3BF4A5F2-6E10-447B-8587-7D022CEFE99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18" name="Text Box 1428" hidden="1">
          <a:extLst>
            <a:ext uri="{FF2B5EF4-FFF2-40B4-BE49-F238E27FC236}">
              <a16:creationId xmlns:a16="http://schemas.microsoft.com/office/drawing/2014/main" id="{FF5448C3-65E4-482B-AB5F-7D146BB8E64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19" name="Text Box 1429" hidden="1">
          <a:extLst>
            <a:ext uri="{FF2B5EF4-FFF2-40B4-BE49-F238E27FC236}">
              <a16:creationId xmlns:a16="http://schemas.microsoft.com/office/drawing/2014/main" id="{7F65CD15-A870-41A0-BA6F-46CE75622AF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20" name="Text Box 1430" hidden="1">
          <a:extLst>
            <a:ext uri="{FF2B5EF4-FFF2-40B4-BE49-F238E27FC236}">
              <a16:creationId xmlns:a16="http://schemas.microsoft.com/office/drawing/2014/main" id="{73C0955D-AE23-40AE-A45E-AE0B4238F9F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21" name="Text Box 1431" hidden="1">
          <a:extLst>
            <a:ext uri="{FF2B5EF4-FFF2-40B4-BE49-F238E27FC236}">
              <a16:creationId xmlns:a16="http://schemas.microsoft.com/office/drawing/2014/main" id="{FBB09F97-3C20-4791-AF71-17F6944070F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22" name="Text Box 1432" hidden="1">
          <a:extLst>
            <a:ext uri="{FF2B5EF4-FFF2-40B4-BE49-F238E27FC236}">
              <a16:creationId xmlns:a16="http://schemas.microsoft.com/office/drawing/2014/main" id="{12C8D006-9A89-4F4A-8091-0360494191E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23" name="Text Box 1433" hidden="1">
          <a:extLst>
            <a:ext uri="{FF2B5EF4-FFF2-40B4-BE49-F238E27FC236}">
              <a16:creationId xmlns:a16="http://schemas.microsoft.com/office/drawing/2014/main" id="{3A041C18-047D-4E46-8C92-2979A5637A8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24" name="Text Box 1434" hidden="1">
          <a:extLst>
            <a:ext uri="{FF2B5EF4-FFF2-40B4-BE49-F238E27FC236}">
              <a16:creationId xmlns:a16="http://schemas.microsoft.com/office/drawing/2014/main" id="{303BACD6-F981-4AC3-9B16-6967A54CE60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25" name="Text Box 1435" hidden="1">
          <a:extLst>
            <a:ext uri="{FF2B5EF4-FFF2-40B4-BE49-F238E27FC236}">
              <a16:creationId xmlns:a16="http://schemas.microsoft.com/office/drawing/2014/main" id="{41E37337-F8D2-4765-A9EA-D56F691D269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26" name="Text Box 1436" hidden="1">
          <a:extLst>
            <a:ext uri="{FF2B5EF4-FFF2-40B4-BE49-F238E27FC236}">
              <a16:creationId xmlns:a16="http://schemas.microsoft.com/office/drawing/2014/main" id="{16CF43EF-FCBF-4F0A-8ED4-607CA14AF85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27" name="Text Box 1437" hidden="1">
          <a:extLst>
            <a:ext uri="{FF2B5EF4-FFF2-40B4-BE49-F238E27FC236}">
              <a16:creationId xmlns:a16="http://schemas.microsoft.com/office/drawing/2014/main" id="{D8346284-C314-4310-A8EF-468D80BD15C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28" name="Text Box 1438" hidden="1">
          <a:extLst>
            <a:ext uri="{FF2B5EF4-FFF2-40B4-BE49-F238E27FC236}">
              <a16:creationId xmlns:a16="http://schemas.microsoft.com/office/drawing/2014/main" id="{FB99ADD1-4498-42BF-A05A-66A51FDD2FE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29" name="Text Box 1439" hidden="1">
          <a:extLst>
            <a:ext uri="{FF2B5EF4-FFF2-40B4-BE49-F238E27FC236}">
              <a16:creationId xmlns:a16="http://schemas.microsoft.com/office/drawing/2014/main" id="{762BEDF2-9A17-4B0C-934A-327313397D7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30" name="Text Box 1440" hidden="1">
          <a:extLst>
            <a:ext uri="{FF2B5EF4-FFF2-40B4-BE49-F238E27FC236}">
              <a16:creationId xmlns:a16="http://schemas.microsoft.com/office/drawing/2014/main" id="{613E67E0-AE5D-4190-AA3D-A557E310AC1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31" name="Text Box 1441" hidden="1">
          <a:extLst>
            <a:ext uri="{FF2B5EF4-FFF2-40B4-BE49-F238E27FC236}">
              <a16:creationId xmlns:a16="http://schemas.microsoft.com/office/drawing/2014/main" id="{A5B793D0-2511-453B-BF23-E39A7329BB2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32" name="Text Box 1442" hidden="1">
          <a:extLst>
            <a:ext uri="{FF2B5EF4-FFF2-40B4-BE49-F238E27FC236}">
              <a16:creationId xmlns:a16="http://schemas.microsoft.com/office/drawing/2014/main" id="{BF7FE006-7609-4155-9A94-49417CFC188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33" name="Text Box 1443" hidden="1">
          <a:extLst>
            <a:ext uri="{FF2B5EF4-FFF2-40B4-BE49-F238E27FC236}">
              <a16:creationId xmlns:a16="http://schemas.microsoft.com/office/drawing/2014/main" id="{AE61ABFC-865F-400C-872E-093045577DE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34" name="Text Box 1444" hidden="1">
          <a:extLst>
            <a:ext uri="{FF2B5EF4-FFF2-40B4-BE49-F238E27FC236}">
              <a16:creationId xmlns:a16="http://schemas.microsoft.com/office/drawing/2014/main" id="{F8741D8C-8039-4A4F-8D02-E000B1E610D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35" name="Text Box 1445" hidden="1">
          <a:extLst>
            <a:ext uri="{FF2B5EF4-FFF2-40B4-BE49-F238E27FC236}">
              <a16:creationId xmlns:a16="http://schemas.microsoft.com/office/drawing/2014/main" id="{F2A208F3-4CEF-4385-971D-24E824675A0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36" name="Text Box 1446" hidden="1">
          <a:extLst>
            <a:ext uri="{FF2B5EF4-FFF2-40B4-BE49-F238E27FC236}">
              <a16:creationId xmlns:a16="http://schemas.microsoft.com/office/drawing/2014/main" id="{89425602-3DE1-48BF-96B2-57CC9A6AF89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37" name="Text Box 1447" hidden="1">
          <a:extLst>
            <a:ext uri="{FF2B5EF4-FFF2-40B4-BE49-F238E27FC236}">
              <a16:creationId xmlns:a16="http://schemas.microsoft.com/office/drawing/2014/main" id="{975A2AA4-97FC-4E35-92E5-D1B21261ED2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38" name="Text Box 1448" hidden="1">
          <a:extLst>
            <a:ext uri="{FF2B5EF4-FFF2-40B4-BE49-F238E27FC236}">
              <a16:creationId xmlns:a16="http://schemas.microsoft.com/office/drawing/2014/main" id="{AFB2D68D-4040-4A78-B0F6-38F957BA023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39" name="Text Box 1449" hidden="1">
          <a:extLst>
            <a:ext uri="{FF2B5EF4-FFF2-40B4-BE49-F238E27FC236}">
              <a16:creationId xmlns:a16="http://schemas.microsoft.com/office/drawing/2014/main" id="{2DC7DAAE-0CA3-4D4E-8E78-7F48AEA1833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40" name="Text Box 1450" hidden="1">
          <a:extLst>
            <a:ext uri="{FF2B5EF4-FFF2-40B4-BE49-F238E27FC236}">
              <a16:creationId xmlns:a16="http://schemas.microsoft.com/office/drawing/2014/main" id="{A0D9F48A-F0A0-4AB1-A5CB-18D30FF06EE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41" name="Text Box 1451" hidden="1">
          <a:extLst>
            <a:ext uri="{FF2B5EF4-FFF2-40B4-BE49-F238E27FC236}">
              <a16:creationId xmlns:a16="http://schemas.microsoft.com/office/drawing/2014/main" id="{E50AEBAB-32DE-4A95-9644-46B121A1366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42" name="Text Box 1452" hidden="1">
          <a:extLst>
            <a:ext uri="{FF2B5EF4-FFF2-40B4-BE49-F238E27FC236}">
              <a16:creationId xmlns:a16="http://schemas.microsoft.com/office/drawing/2014/main" id="{922C1154-8EF4-419C-867B-8AB1780D3D5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43" name="Text Box 1453" hidden="1">
          <a:extLst>
            <a:ext uri="{FF2B5EF4-FFF2-40B4-BE49-F238E27FC236}">
              <a16:creationId xmlns:a16="http://schemas.microsoft.com/office/drawing/2014/main" id="{6F32C3CF-383D-4B6D-9A68-55745A2405E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44" name="Text Box 1454" hidden="1">
          <a:extLst>
            <a:ext uri="{FF2B5EF4-FFF2-40B4-BE49-F238E27FC236}">
              <a16:creationId xmlns:a16="http://schemas.microsoft.com/office/drawing/2014/main" id="{2B3FA2FF-244C-4382-816E-F89BF2CA92A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45" name="Text Box 1455" hidden="1">
          <a:extLst>
            <a:ext uri="{FF2B5EF4-FFF2-40B4-BE49-F238E27FC236}">
              <a16:creationId xmlns:a16="http://schemas.microsoft.com/office/drawing/2014/main" id="{800FE47E-A35E-4CDF-A5E0-5C11D4373C9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46" name="Text Box 1456" hidden="1">
          <a:extLst>
            <a:ext uri="{FF2B5EF4-FFF2-40B4-BE49-F238E27FC236}">
              <a16:creationId xmlns:a16="http://schemas.microsoft.com/office/drawing/2014/main" id="{849BF9D7-8C85-41FC-A59B-A129FC7FAF9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47" name="Text Box 1457" hidden="1">
          <a:extLst>
            <a:ext uri="{FF2B5EF4-FFF2-40B4-BE49-F238E27FC236}">
              <a16:creationId xmlns:a16="http://schemas.microsoft.com/office/drawing/2014/main" id="{EB46E33D-F39C-4E75-A4C3-8C9AE56A065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48" name="Text Box 1458" hidden="1">
          <a:extLst>
            <a:ext uri="{FF2B5EF4-FFF2-40B4-BE49-F238E27FC236}">
              <a16:creationId xmlns:a16="http://schemas.microsoft.com/office/drawing/2014/main" id="{F294D8CB-2824-46F9-805F-BDE33B5D9FF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49" name="Text Box 1459" hidden="1">
          <a:extLst>
            <a:ext uri="{FF2B5EF4-FFF2-40B4-BE49-F238E27FC236}">
              <a16:creationId xmlns:a16="http://schemas.microsoft.com/office/drawing/2014/main" id="{6467DC49-F7E7-4854-BCE4-68F7FEEBC5B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50" name="Text Box 1460" hidden="1">
          <a:extLst>
            <a:ext uri="{FF2B5EF4-FFF2-40B4-BE49-F238E27FC236}">
              <a16:creationId xmlns:a16="http://schemas.microsoft.com/office/drawing/2014/main" id="{DCF386D9-12A7-43B9-BB4A-7DD6B49F444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51" name="Text Box 1461" hidden="1">
          <a:extLst>
            <a:ext uri="{FF2B5EF4-FFF2-40B4-BE49-F238E27FC236}">
              <a16:creationId xmlns:a16="http://schemas.microsoft.com/office/drawing/2014/main" id="{E6D60E6F-FC6A-410F-874B-2441844614F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52" name="Text Box 1462" hidden="1">
          <a:extLst>
            <a:ext uri="{FF2B5EF4-FFF2-40B4-BE49-F238E27FC236}">
              <a16:creationId xmlns:a16="http://schemas.microsoft.com/office/drawing/2014/main" id="{B453CBC6-510A-4889-86E4-1ED251C2E6B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53" name="Text Box 1463" hidden="1">
          <a:extLst>
            <a:ext uri="{FF2B5EF4-FFF2-40B4-BE49-F238E27FC236}">
              <a16:creationId xmlns:a16="http://schemas.microsoft.com/office/drawing/2014/main" id="{2D80C06C-3CD1-4242-80F9-2176EB87606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54" name="Text Box 1464" hidden="1">
          <a:extLst>
            <a:ext uri="{FF2B5EF4-FFF2-40B4-BE49-F238E27FC236}">
              <a16:creationId xmlns:a16="http://schemas.microsoft.com/office/drawing/2014/main" id="{F2262F62-912B-4787-91D3-90B30F4B82D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55" name="Text Box 1465" hidden="1">
          <a:extLst>
            <a:ext uri="{FF2B5EF4-FFF2-40B4-BE49-F238E27FC236}">
              <a16:creationId xmlns:a16="http://schemas.microsoft.com/office/drawing/2014/main" id="{E5196FD5-08E0-40E9-9C18-F1B1345AA8D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56" name="Text Box 1466" hidden="1">
          <a:extLst>
            <a:ext uri="{FF2B5EF4-FFF2-40B4-BE49-F238E27FC236}">
              <a16:creationId xmlns:a16="http://schemas.microsoft.com/office/drawing/2014/main" id="{8A0007C6-1EFE-426D-915D-DB9B8DE8DA2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57" name="Text Box 1467" hidden="1">
          <a:extLst>
            <a:ext uri="{FF2B5EF4-FFF2-40B4-BE49-F238E27FC236}">
              <a16:creationId xmlns:a16="http://schemas.microsoft.com/office/drawing/2014/main" id="{2745F57C-4A9D-4EFB-B32D-AD43EA7E89F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58" name="Text Box 1468" hidden="1">
          <a:extLst>
            <a:ext uri="{FF2B5EF4-FFF2-40B4-BE49-F238E27FC236}">
              <a16:creationId xmlns:a16="http://schemas.microsoft.com/office/drawing/2014/main" id="{4668B681-63F7-4DCC-BDAD-BC53B901BF2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59" name="Text Box 1469" hidden="1">
          <a:extLst>
            <a:ext uri="{FF2B5EF4-FFF2-40B4-BE49-F238E27FC236}">
              <a16:creationId xmlns:a16="http://schemas.microsoft.com/office/drawing/2014/main" id="{BF007DA7-6E89-4D91-AD90-974CC5D672F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60" name="Text Box 1470" hidden="1">
          <a:extLst>
            <a:ext uri="{FF2B5EF4-FFF2-40B4-BE49-F238E27FC236}">
              <a16:creationId xmlns:a16="http://schemas.microsoft.com/office/drawing/2014/main" id="{86AAE119-45F7-4A72-85AD-BA2C1BF073E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61" name="Text Box 1471" hidden="1">
          <a:extLst>
            <a:ext uri="{FF2B5EF4-FFF2-40B4-BE49-F238E27FC236}">
              <a16:creationId xmlns:a16="http://schemas.microsoft.com/office/drawing/2014/main" id="{2DDD1CCA-A1F0-411B-B817-EE7B5433C63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62" name="Text Box 1472" hidden="1">
          <a:extLst>
            <a:ext uri="{FF2B5EF4-FFF2-40B4-BE49-F238E27FC236}">
              <a16:creationId xmlns:a16="http://schemas.microsoft.com/office/drawing/2014/main" id="{45847E80-958E-4675-9721-618CFE6E013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63" name="Text Box 1473" hidden="1">
          <a:extLst>
            <a:ext uri="{FF2B5EF4-FFF2-40B4-BE49-F238E27FC236}">
              <a16:creationId xmlns:a16="http://schemas.microsoft.com/office/drawing/2014/main" id="{366EDA13-3321-4B90-BC6B-87681037686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64" name="Text Box 1474" hidden="1">
          <a:extLst>
            <a:ext uri="{FF2B5EF4-FFF2-40B4-BE49-F238E27FC236}">
              <a16:creationId xmlns:a16="http://schemas.microsoft.com/office/drawing/2014/main" id="{689E1363-43B3-4E93-A4C7-9C196FDBCFC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65" name="Text Box 1475" hidden="1">
          <a:extLst>
            <a:ext uri="{FF2B5EF4-FFF2-40B4-BE49-F238E27FC236}">
              <a16:creationId xmlns:a16="http://schemas.microsoft.com/office/drawing/2014/main" id="{D26DDF69-0C1A-4B16-A19F-FEEC13CAE9A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66" name="Text Box 1476" hidden="1">
          <a:extLst>
            <a:ext uri="{FF2B5EF4-FFF2-40B4-BE49-F238E27FC236}">
              <a16:creationId xmlns:a16="http://schemas.microsoft.com/office/drawing/2014/main" id="{7F6E5F57-D1E8-428E-B28C-1FD8AD3BF0C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67" name="Text Box 1477" hidden="1">
          <a:extLst>
            <a:ext uri="{FF2B5EF4-FFF2-40B4-BE49-F238E27FC236}">
              <a16:creationId xmlns:a16="http://schemas.microsoft.com/office/drawing/2014/main" id="{E168598B-78A7-41BF-B016-D8F07DA39FB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68" name="Text Box 1478" hidden="1">
          <a:extLst>
            <a:ext uri="{FF2B5EF4-FFF2-40B4-BE49-F238E27FC236}">
              <a16:creationId xmlns:a16="http://schemas.microsoft.com/office/drawing/2014/main" id="{CA884831-3559-45EC-9AF3-CD7F05A0EBD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69" name="Text Box 1479" hidden="1">
          <a:extLst>
            <a:ext uri="{FF2B5EF4-FFF2-40B4-BE49-F238E27FC236}">
              <a16:creationId xmlns:a16="http://schemas.microsoft.com/office/drawing/2014/main" id="{E0788954-A2C6-4DEB-84A3-8F328C11624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70" name="Text Box 1480" hidden="1">
          <a:extLst>
            <a:ext uri="{FF2B5EF4-FFF2-40B4-BE49-F238E27FC236}">
              <a16:creationId xmlns:a16="http://schemas.microsoft.com/office/drawing/2014/main" id="{EED6756C-C397-46D6-B419-D2245DD1142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71" name="Text Box 1481" hidden="1">
          <a:extLst>
            <a:ext uri="{FF2B5EF4-FFF2-40B4-BE49-F238E27FC236}">
              <a16:creationId xmlns:a16="http://schemas.microsoft.com/office/drawing/2014/main" id="{5FFCAB51-6984-49B5-AA04-F32A379B43E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72" name="Text Box 1482" hidden="1">
          <a:extLst>
            <a:ext uri="{FF2B5EF4-FFF2-40B4-BE49-F238E27FC236}">
              <a16:creationId xmlns:a16="http://schemas.microsoft.com/office/drawing/2014/main" id="{EE799BE1-8C96-493B-9DD3-AD2651525C4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73" name="Text Box 1483" hidden="1">
          <a:extLst>
            <a:ext uri="{FF2B5EF4-FFF2-40B4-BE49-F238E27FC236}">
              <a16:creationId xmlns:a16="http://schemas.microsoft.com/office/drawing/2014/main" id="{6D768CDD-9225-478D-81CF-BF5E573D919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74" name="Text Box 1484" hidden="1">
          <a:extLst>
            <a:ext uri="{FF2B5EF4-FFF2-40B4-BE49-F238E27FC236}">
              <a16:creationId xmlns:a16="http://schemas.microsoft.com/office/drawing/2014/main" id="{2C48E1B9-3FF4-4D3D-AC01-32635162A9D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75" name="Text Box 1485" hidden="1">
          <a:extLst>
            <a:ext uri="{FF2B5EF4-FFF2-40B4-BE49-F238E27FC236}">
              <a16:creationId xmlns:a16="http://schemas.microsoft.com/office/drawing/2014/main" id="{5D2832E4-D555-42D7-8030-E95DE83BE0D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76" name="Text Box 1486" hidden="1">
          <a:extLst>
            <a:ext uri="{FF2B5EF4-FFF2-40B4-BE49-F238E27FC236}">
              <a16:creationId xmlns:a16="http://schemas.microsoft.com/office/drawing/2014/main" id="{AC97EB66-9087-4B8D-8049-4449CC1E786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77" name="Text Box 1487" hidden="1">
          <a:extLst>
            <a:ext uri="{FF2B5EF4-FFF2-40B4-BE49-F238E27FC236}">
              <a16:creationId xmlns:a16="http://schemas.microsoft.com/office/drawing/2014/main" id="{68CDDE3F-68D2-465F-BF50-4FF9C7BEF41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78" name="Text Box 1488" hidden="1">
          <a:extLst>
            <a:ext uri="{FF2B5EF4-FFF2-40B4-BE49-F238E27FC236}">
              <a16:creationId xmlns:a16="http://schemas.microsoft.com/office/drawing/2014/main" id="{CEFFD11E-A066-48F1-81A5-8B246A3126E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79" name="Text Box 1489" hidden="1">
          <a:extLst>
            <a:ext uri="{FF2B5EF4-FFF2-40B4-BE49-F238E27FC236}">
              <a16:creationId xmlns:a16="http://schemas.microsoft.com/office/drawing/2014/main" id="{BFD91FCB-FF57-4786-9387-B751237CC45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80" name="Text Box 1490" hidden="1">
          <a:extLst>
            <a:ext uri="{FF2B5EF4-FFF2-40B4-BE49-F238E27FC236}">
              <a16:creationId xmlns:a16="http://schemas.microsoft.com/office/drawing/2014/main" id="{57A74551-0749-4DAB-A387-C5C3FBC53B4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81" name="Text Box 1491" hidden="1">
          <a:extLst>
            <a:ext uri="{FF2B5EF4-FFF2-40B4-BE49-F238E27FC236}">
              <a16:creationId xmlns:a16="http://schemas.microsoft.com/office/drawing/2014/main" id="{A41A592A-205C-4C53-A635-27201C03D21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82" name="Text Box 1492" hidden="1">
          <a:extLst>
            <a:ext uri="{FF2B5EF4-FFF2-40B4-BE49-F238E27FC236}">
              <a16:creationId xmlns:a16="http://schemas.microsoft.com/office/drawing/2014/main" id="{C594AA32-276E-49C8-87A5-3E5B258F7AE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83" name="Text Box 1493" hidden="1">
          <a:extLst>
            <a:ext uri="{FF2B5EF4-FFF2-40B4-BE49-F238E27FC236}">
              <a16:creationId xmlns:a16="http://schemas.microsoft.com/office/drawing/2014/main" id="{8C73B61E-83E3-40AB-B7BD-F267EC7027D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84" name="Text Box 1494" hidden="1">
          <a:extLst>
            <a:ext uri="{FF2B5EF4-FFF2-40B4-BE49-F238E27FC236}">
              <a16:creationId xmlns:a16="http://schemas.microsoft.com/office/drawing/2014/main" id="{3FA9193C-368E-46D7-87B5-015C316758D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85" name="Text Box 1495" hidden="1">
          <a:extLst>
            <a:ext uri="{FF2B5EF4-FFF2-40B4-BE49-F238E27FC236}">
              <a16:creationId xmlns:a16="http://schemas.microsoft.com/office/drawing/2014/main" id="{7AB58106-82A1-4733-83D7-E2436664A8D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86" name="Text Box 1496" hidden="1">
          <a:extLst>
            <a:ext uri="{FF2B5EF4-FFF2-40B4-BE49-F238E27FC236}">
              <a16:creationId xmlns:a16="http://schemas.microsoft.com/office/drawing/2014/main" id="{E6BB6507-D17C-43BF-8AA1-C48E6900735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87" name="Text Box 1497" hidden="1">
          <a:extLst>
            <a:ext uri="{FF2B5EF4-FFF2-40B4-BE49-F238E27FC236}">
              <a16:creationId xmlns:a16="http://schemas.microsoft.com/office/drawing/2014/main" id="{1164D2CF-6719-425B-8F86-829D7EEFA8C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88" name="Text Box 1498" hidden="1">
          <a:extLst>
            <a:ext uri="{FF2B5EF4-FFF2-40B4-BE49-F238E27FC236}">
              <a16:creationId xmlns:a16="http://schemas.microsoft.com/office/drawing/2014/main" id="{B08785CC-158E-4EEB-8723-BBDAA8C8F90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89" name="Text Box 1499" hidden="1">
          <a:extLst>
            <a:ext uri="{FF2B5EF4-FFF2-40B4-BE49-F238E27FC236}">
              <a16:creationId xmlns:a16="http://schemas.microsoft.com/office/drawing/2014/main" id="{A4AC014F-2041-4DFE-9AD3-88F32A0B926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90" name="Text Box 1500" hidden="1">
          <a:extLst>
            <a:ext uri="{FF2B5EF4-FFF2-40B4-BE49-F238E27FC236}">
              <a16:creationId xmlns:a16="http://schemas.microsoft.com/office/drawing/2014/main" id="{82B537AF-98E1-4E05-9441-3BC7A4F9F5C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91" name="Text Box 1501" hidden="1">
          <a:extLst>
            <a:ext uri="{FF2B5EF4-FFF2-40B4-BE49-F238E27FC236}">
              <a16:creationId xmlns:a16="http://schemas.microsoft.com/office/drawing/2014/main" id="{75DB3503-D508-4892-9475-4B1990128C7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92" name="Text Box 1502" hidden="1">
          <a:extLst>
            <a:ext uri="{FF2B5EF4-FFF2-40B4-BE49-F238E27FC236}">
              <a16:creationId xmlns:a16="http://schemas.microsoft.com/office/drawing/2014/main" id="{1A695463-954E-4FEA-9504-A87626F7B8B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93" name="Text Box 1503" hidden="1">
          <a:extLst>
            <a:ext uri="{FF2B5EF4-FFF2-40B4-BE49-F238E27FC236}">
              <a16:creationId xmlns:a16="http://schemas.microsoft.com/office/drawing/2014/main" id="{DCBA68B8-CA71-4EF1-A191-0656F02A4CA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94" name="Text Box 1504" hidden="1">
          <a:extLst>
            <a:ext uri="{FF2B5EF4-FFF2-40B4-BE49-F238E27FC236}">
              <a16:creationId xmlns:a16="http://schemas.microsoft.com/office/drawing/2014/main" id="{43497E22-09B1-456B-9E56-8D613B2B048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95" name="Text Box 1505" hidden="1">
          <a:extLst>
            <a:ext uri="{FF2B5EF4-FFF2-40B4-BE49-F238E27FC236}">
              <a16:creationId xmlns:a16="http://schemas.microsoft.com/office/drawing/2014/main" id="{F575DE27-33F2-487E-A4C9-8894D7BC62B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96" name="Text Box 1506" hidden="1">
          <a:extLst>
            <a:ext uri="{FF2B5EF4-FFF2-40B4-BE49-F238E27FC236}">
              <a16:creationId xmlns:a16="http://schemas.microsoft.com/office/drawing/2014/main" id="{3EB5CCC0-2BE4-4AA7-BF4D-C3DA0301B77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97" name="Text Box 1507" hidden="1">
          <a:extLst>
            <a:ext uri="{FF2B5EF4-FFF2-40B4-BE49-F238E27FC236}">
              <a16:creationId xmlns:a16="http://schemas.microsoft.com/office/drawing/2014/main" id="{4BFB3FA6-0242-4080-B7EE-83B7C7F565B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98" name="Text Box 1508" hidden="1">
          <a:extLst>
            <a:ext uri="{FF2B5EF4-FFF2-40B4-BE49-F238E27FC236}">
              <a16:creationId xmlns:a16="http://schemas.microsoft.com/office/drawing/2014/main" id="{B1820991-D568-434A-841C-2429E63808C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99" name="Text Box 1509" hidden="1">
          <a:extLst>
            <a:ext uri="{FF2B5EF4-FFF2-40B4-BE49-F238E27FC236}">
              <a16:creationId xmlns:a16="http://schemas.microsoft.com/office/drawing/2014/main" id="{378448C2-D811-4725-B178-7348BB6CA6A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00" name="Text Box 1510" hidden="1">
          <a:extLst>
            <a:ext uri="{FF2B5EF4-FFF2-40B4-BE49-F238E27FC236}">
              <a16:creationId xmlns:a16="http://schemas.microsoft.com/office/drawing/2014/main" id="{01DD04F6-6543-490D-B7F2-F32D2682575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01" name="Text Box 1511" hidden="1">
          <a:extLst>
            <a:ext uri="{FF2B5EF4-FFF2-40B4-BE49-F238E27FC236}">
              <a16:creationId xmlns:a16="http://schemas.microsoft.com/office/drawing/2014/main" id="{5EEB1B83-5FF4-4329-A60F-CF3842471CB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02" name="Text Box 1512" hidden="1">
          <a:extLst>
            <a:ext uri="{FF2B5EF4-FFF2-40B4-BE49-F238E27FC236}">
              <a16:creationId xmlns:a16="http://schemas.microsoft.com/office/drawing/2014/main" id="{7ADFD386-62E6-40AA-91BF-F75598A47B0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03" name="Text Box 1513" hidden="1">
          <a:extLst>
            <a:ext uri="{FF2B5EF4-FFF2-40B4-BE49-F238E27FC236}">
              <a16:creationId xmlns:a16="http://schemas.microsoft.com/office/drawing/2014/main" id="{54D6CBF4-2AF2-4712-8E1C-F51E4182AF5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04" name="Text Box 1514" hidden="1">
          <a:extLst>
            <a:ext uri="{FF2B5EF4-FFF2-40B4-BE49-F238E27FC236}">
              <a16:creationId xmlns:a16="http://schemas.microsoft.com/office/drawing/2014/main" id="{C3071990-C3E4-4BA0-821E-E4D227B6DC9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05" name="Text Box 1515" hidden="1">
          <a:extLst>
            <a:ext uri="{FF2B5EF4-FFF2-40B4-BE49-F238E27FC236}">
              <a16:creationId xmlns:a16="http://schemas.microsoft.com/office/drawing/2014/main" id="{8BB5CCB7-29FA-4455-9B8F-3F4EEACAB72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06" name="Text Box 1516" hidden="1">
          <a:extLst>
            <a:ext uri="{FF2B5EF4-FFF2-40B4-BE49-F238E27FC236}">
              <a16:creationId xmlns:a16="http://schemas.microsoft.com/office/drawing/2014/main" id="{1C350727-FCBA-42A2-BAFB-048F45ABDAD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07" name="Text Box 1517" hidden="1">
          <a:extLst>
            <a:ext uri="{FF2B5EF4-FFF2-40B4-BE49-F238E27FC236}">
              <a16:creationId xmlns:a16="http://schemas.microsoft.com/office/drawing/2014/main" id="{C5AE4291-8AE9-4831-8B1C-1EEC8A04F1C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08" name="Text Box 1518" hidden="1">
          <a:extLst>
            <a:ext uri="{FF2B5EF4-FFF2-40B4-BE49-F238E27FC236}">
              <a16:creationId xmlns:a16="http://schemas.microsoft.com/office/drawing/2014/main" id="{048F354B-2F60-4E01-8873-6C9378BAAD5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09" name="Text Box 1519" hidden="1">
          <a:extLst>
            <a:ext uri="{FF2B5EF4-FFF2-40B4-BE49-F238E27FC236}">
              <a16:creationId xmlns:a16="http://schemas.microsoft.com/office/drawing/2014/main" id="{42296140-1DE5-4A60-A9F1-BAC07043406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10" name="Text Box 1520" hidden="1">
          <a:extLst>
            <a:ext uri="{FF2B5EF4-FFF2-40B4-BE49-F238E27FC236}">
              <a16:creationId xmlns:a16="http://schemas.microsoft.com/office/drawing/2014/main" id="{3C4DEC10-A639-4A9A-9D6B-42650D3F750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11" name="Text Box 1521" hidden="1">
          <a:extLst>
            <a:ext uri="{FF2B5EF4-FFF2-40B4-BE49-F238E27FC236}">
              <a16:creationId xmlns:a16="http://schemas.microsoft.com/office/drawing/2014/main" id="{2A518D0C-1818-4AF5-83C9-AAB4F62257E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12" name="Text Box 1522" hidden="1">
          <a:extLst>
            <a:ext uri="{FF2B5EF4-FFF2-40B4-BE49-F238E27FC236}">
              <a16:creationId xmlns:a16="http://schemas.microsoft.com/office/drawing/2014/main" id="{EC386192-1313-486A-837B-3282D1EAC41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13" name="Text Box 1523" hidden="1">
          <a:extLst>
            <a:ext uri="{FF2B5EF4-FFF2-40B4-BE49-F238E27FC236}">
              <a16:creationId xmlns:a16="http://schemas.microsoft.com/office/drawing/2014/main" id="{22083AB4-D8DF-44D7-8489-D733D647FE9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14" name="Text Box 1524" hidden="1">
          <a:extLst>
            <a:ext uri="{FF2B5EF4-FFF2-40B4-BE49-F238E27FC236}">
              <a16:creationId xmlns:a16="http://schemas.microsoft.com/office/drawing/2014/main" id="{85BB4BC6-D488-41BB-851A-28FDC12DCAA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15" name="Text Box 1525" hidden="1">
          <a:extLst>
            <a:ext uri="{FF2B5EF4-FFF2-40B4-BE49-F238E27FC236}">
              <a16:creationId xmlns:a16="http://schemas.microsoft.com/office/drawing/2014/main" id="{731991D7-D743-4961-821B-34C17DB604D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16" name="Text Box 1526" hidden="1">
          <a:extLst>
            <a:ext uri="{FF2B5EF4-FFF2-40B4-BE49-F238E27FC236}">
              <a16:creationId xmlns:a16="http://schemas.microsoft.com/office/drawing/2014/main" id="{25BD5E03-2809-49E4-BBE2-3CAFCCDEE5F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17" name="Text Box 1527" hidden="1">
          <a:extLst>
            <a:ext uri="{FF2B5EF4-FFF2-40B4-BE49-F238E27FC236}">
              <a16:creationId xmlns:a16="http://schemas.microsoft.com/office/drawing/2014/main" id="{04FCE596-B4B3-49AD-B30D-29342B30B6E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18" name="Text Box 1528" hidden="1">
          <a:extLst>
            <a:ext uri="{FF2B5EF4-FFF2-40B4-BE49-F238E27FC236}">
              <a16:creationId xmlns:a16="http://schemas.microsoft.com/office/drawing/2014/main" id="{1B0EB55D-3E16-487E-A907-E9C7D4DBAF4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19" name="Text Box 1529" hidden="1">
          <a:extLst>
            <a:ext uri="{FF2B5EF4-FFF2-40B4-BE49-F238E27FC236}">
              <a16:creationId xmlns:a16="http://schemas.microsoft.com/office/drawing/2014/main" id="{6DA69825-0701-4822-89D3-90F2A796160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20" name="Text Box 1530" hidden="1">
          <a:extLst>
            <a:ext uri="{FF2B5EF4-FFF2-40B4-BE49-F238E27FC236}">
              <a16:creationId xmlns:a16="http://schemas.microsoft.com/office/drawing/2014/main" id="{EECF6308-A497-4093-A775-4370379E293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21" name="Text Box 1531" hidden="1">
          <a:extLst>
            <a:ext uri="{FF2B5EF4-FFF2-40B4-BE49-F238E27FC236}">
              <a16:creationId xmlns:a16="http://schemas.microsoft.com/office/drawing/2014/main" id="{C3590C11-42DB-4CB2-84E6-B2833435E85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22" name="Text Box 1532" hidden="1">
          <a:extLst>
            <a:ext uri="{FF2B5EF4-FFF2-40B4-BE49-F238E27FC236}">
              <a16:creationId xmlns:a16="http://schemas.microsoft.com/office/drawing/2014/main" id="{5FC94755-8C0F-4E26-97A8-0926EEB84D6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23" name="Text Box 1533" hidden="1">
          <a:extLst>
            <a:ext uri="{FF2B5EF4-FFF2-40B4-BE49-F238E27FC236}">
              <a16:creationId xmlns:a16="http://schemas.microsoft.com/office/drawing/2014/main" id="{99BD50E0-09EE-423A-8798-B324BFF4216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24" name="Text Box 1534" hidden="1">
          <a:extLst>
            <a:ext uri="{FF2B5EF4-FFF2-40B4-BE49-F238E27FC236}">
              <a16:creationId xmlns:a16="http://schemas.microsoft.com/office/drawing/2014/main" id="{EB96FB40-E27D-4528-962C-648A4994DF2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25" name="Text Box 1535" hidden="1">
          <a:extLst>
            <a:ext uri="{FF2B5EF4-FFF2-40B4-BE49-F238E27FC236}">
              <a16:creationId xmlns:a16="http://schemas.microsoft.com/office/drawing/2014/main" id="{B56C1DD4-81D4-4CC1-9C4B-77FB66989D3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26" name="Text Box 1536" hidden="1">
          <a:extLst>
            <a:ext uri="{FF2B5EF4-FFF2-40B4-BE49-F238E27FC236}">
              <a16:creationId xmlns:a16="http://schemas.microsoft.com/office/drawing/2014/main" id="{324654A9-DD87-41B5-8126-0FF1037157D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27" name="Text Box 1537" hidden="1">
          <a:extLst>
            <a:ext uri="{FF2B5EF4-FFF2-40B4-BE49-F238E27FC236}">
              <a16:creationId xmlns:a16="http://schemas.microsoft.com/office/drawing/2014/main" id="{0AB72B09-F29D-4B7D-AF21-521A3DC2520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28" name="Text Box 1538" hidden="1">
          <a:extLst>
            <a:ext uri="{FF2B5EF4-FFF2-40B4-BE49-F238E27FC236}">
              <a16:creationId xmlns:a16="http://schemas.microsoft.com/office/drawing/2014/main" id="{0C1D149D-C5E4-4433-B81A-0172D92A78F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29" name="Text Box 1539" hidden="1">
          <a:extLst>
            <a:ext uri="{FF2B5EF4-FFF2-40B4-BE49-F238E27FC236}">
              <a16:creationId xmlns:a16="http://schemas.microsoft.com/office/drawing/2014/main" id="{C1716D06-A2D0-4EE2-8F94-03EC8738EA0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30" name="Text Box 1540" hidden="1">
          <a:extLst>
            <a:ext uri="{FF2B5EF4-FFF2-40B4-BE49-F238E27FC236}">
              <a16:creationId xmlns:a16="http://schemas.microsoft.com/office/drawing/2014/main" id="{18FD4BC3-CC18-4BEB-AEF9-7209EDE4E80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31" name="Text Box 1541" hidden="1">
          <a:extLst>
            <a:ext uri="{FF2B5EF4-FFF2-40B4-BE49-F238E27FC236}">
              <a16:creationId xmlns:a16="http://schemas.microsoft.com/office/drawing/2014/main" id="{7302FF28-C0BD-4AB9-8D2C-8FC98CA6F2E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32" name="Text Box 1542" hidden="1">
          <a:extLst>
            <a:ext uri="{FF2B5EF4-FFF2-40B4-BE49-F238E27FC236}">
              <a16:creationId xmlns:a16="http://schemas.microsoft.com/office/drawing/2014/main" id="{01CDC424-408C-4680-802A-00696C8DA81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33" name="Text Box 1543" hidden="1">
          <a:extLst>
            <a:ext uri="{FF2B5EF4-FFF2-40B4-BE49-F238E27FC236}">
              <a16:creationId xmlns:a16="http://schemas.microsoft.com/office/drawing/2014/main" id="{6C26C3A2-A346-4D45-9CEC-D94D6D588BC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34" name="Text Box 1544" hidden="1">
          <a:extLst>
            <a:ext uri="{FF2B5EF4-FFF2-40B4-BE49-F238E27FC236}">
              <a16:creationId xmlns:a16="http://schemas.microsoft.com/office/drawing/2014/main" id="{4A79FCBA-0B68-4BE9-AE5B-900870102E0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35" name="Text Box 1545" hidden="1">
          <a:extLst>
            <a:ext uri="{FF2B5EF4-FFF2-40B4-BE49-F238E27FC236}">
              <a16:creationId xmlns:a16="http://schemas.microsoft.com/office/drawing/2014/main" id="{26686A63-8B34-4077-8A2A-E6EBE585CA5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36" name="Text Box 1546" hidden="1">
          <a:extLst>
            <a:ext uri="{FF2B5EF4-FFF2-40B4-BE49-F238E27FC236}">
              <a16:creationId xmlns:a16="http://schemas.microsoft.com/office/drawing/2014/main" id="{4706E38C-BF8D-4034-8AB0-EE4B30C6F85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37" name="Text Box 1547" hidden="1">
          <a:extLst>
            <a:ext uri="{FF2B5EF4-FFF2-40B4-BE49-F238E27FC236}">
              <a16:creationId xmlns:a16="http://schemas.microsoft.com/office/drawing/2014/main" id="{B8FA43FE-99DF-479C-84FE-9A25793D607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38" name="Text Box 1548" hidden="1">
          <a:extLst>
            <a:ext uri="{FF2B5EF4-FFF2-40B4-BE49-F238E27FC236}">
              <a16:creationId xmlns:a16="http://schemas.microsoft.com/office/drawing/2014/main" id="{4AD3B5A1-6F2C-4148-9EED-8CF7FCF3E19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39" name="Text Box 1549" hidden="1">
          <a:extLst>
            <a:ext uri="{FF2B5EF4-FFF2-40B4-BE49-F238E27FC236}">
              <a16:creationId xmlns:a16="http://schemas.microsoft.com/office/drawing/2014/main" id="{10A6C92A-6C08-41DF-915F-1690C7DB1B7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40" name="Text Box 1550" hidden="1">
          <a:extLst>
            <a:ext uri="{FF2B5EF4-FFF2-40B4-BE49-F238E27FC236}">
              <a16:creationId xmlns:a16="http://schemas.microsoft.com/office/drawing/2014/main" id="{59FE5B7F-ED2D-4217-901A-FD64FE1A179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41" name="Text Box 1551" hidden="1">
          <a:extLst>
            <a:ext uri="{FF2B5EF4-FFF2-40B4-BE49-F238E27FC236}">
              <a16:creationId xmlns:a16="http://schemas.microsoft.com/office/drawing/2014/main" id="{EDA387D2-9312-4831-BEA5-04881F15501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42" name="Text Box 1552" hidden="1">
          <a:extLst>
            <a:ext uri="{FF2B5EF4-FFF2-40B4-BE49-F238E27FC236}">
              <a16:creationId xmlns:a16="http://schemas.microsoft.com/office/drawing/2014/main" id="{DEF6EBC6-6263-4FA0-BDF0-9CFABF30C91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43" name="Text Box 1553" hidden="1">
          <a:extLst>
            <a:ext uri="{FF2B5EF4-FFF2-40B4-BE49-F238E27FC236}">
              <a16:creationId xmlns:a16="http://schemas.microsoft.com/office/drawing/2014/main" id="{5226D98D-2665-45E0-A481-D27D31F9D99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44" name="Text Box 1554" hidden="1">
          <a:extLst>
            <a:ext uri="{FF2B5EF4-FFF2-40B4-BE49-F238E27FC236}">
              <a16:creationId xmlns:a16="http://schemas.microsoft.com/office/drawing/2014/main" id="{60E8D288-BF16-4831-B2B3-B1A88980D37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45" name="Text Box 1555" hidden="1">
          <a:extLst>
            <a:ext uri="{FF2B5EF4-FFF2-40B4-BE49-F238E27FC236}">
              <a16:creationId xmlns:a16="http://schemas.microsoft.com/office/drawing/2014/main" id="{2837E8FC-5A42-4133-B62F-7ADBAC58CE4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46" name="Text Box 1556" hidden="1">
          <a:extLst>
            <a:ext uri="{FF2B5EF4-FFF2-40B4-BE49-F238E27FC236}">
              <a16:creationId xmlns:a16="http://schemas.microsoft.com/office/drawing/2014/main" id="{1C6A0B41-2EBF-46D3-961A-C1750D19B35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47" name="Text Box 1557" hidden="1">
          <a:extLst>
            <a:ext uri="{FF2B5EF4-FFF2-40B4-BE49-F238E27FC236}">
              <a16:creationId xmlns:a16="http://schemas.microsoft.com/office/drawing/2014/main" id="{542FE170-9769-435F-9D5F-79CB9F6385E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48" name="Text Box 1558" hidden="1">
          <a:extLst>
            <a:ext uri="{FF2B5EF4-FFF2-40B4-BE49-F238E27FC236}">
              <a16:creationId xmlns:a16="http://schemas.microsoft.com/office/drawing/2014/main" id="{1B67601D-9291-41E5-9702-1DBD133DC30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49" name="Text Box 1559" hidden="1">
          <a:extLst>
            <a:ext uri="{FF2B5EF4-FFF2-40B4-BE49-F238E27FC236}">
              <a16:creationId xmlns:a16="http://schemas.microsoft.com/office/drawing/2014/main" id="{E2F861E8-CBA7-4F1E-B00E-01407082B7E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50" name="Text Box 1560" hidden="1">
          <a:extLst>
            <a:ext uri="{FF2B5EF4-FFF2-40B4-BE49-F238E27FC236}">
              <a16:creationId xmlns:a16="http://schemas.microsoft.com/office/drawing/2014/main" id="{4EF06F97-189D-4233-AC09-DF2192C6AD5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51" name="Text Box 1561" hidden="1">
          <a:extLst>
            <a:ext uri="{FF2B5EF4-FFF2-40B4-BE49-F238E27FC236}">
              <a16:creationId xmlns:a16="http://schemas.microsoft.com/office/drawing/2014/main" id="{C5E86334-68C1-47C5-B86E-88D82A0EF7E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52" name="Text Box 1562" hidden="1">
          <a:extLst>
            <a:ext uri="{FF2B5EF4-FFF2-40B4-BE49-F238E27FC236}">
              <a16:creationId xmlns:a16="http://schemas.microsoft.com/office/drawing/2014/main" id="{8F2AD081-7771-4AB6-BB86-938BB71AEC9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53" name="Text Box 1563" hidden="1">
          <a:extLst>
            <a:ext uri="{FF2B5EF4-FFF2-40B4-BE49-F238E27FC236}">
              <a16:creationId xmlns:a16="http://schemas.microsoft.com/office/drawing/2014/main" id="{9C96427C-3586-4129-8385-571CCCDEB11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54" name="Text Box 1564" hidden="1">
          <a:extLst>
            <a:ext uri="{FF2B5EF4-FFF2-40B4-BE49-F238E27FC236}">
              <a16:creationId xmlns:a16="http://schemas.microsoft.com/office/drawing/2014/main" id="{C6503A8F-DB10-4BF7-B070-B5A9DCF4D73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55" name="Text Box 1565" hidden="1">
          <a:extLst>
            <a:ext uri="{FF2B5EF4-FFF2-40B4-BE49-F238E27FC236}">
              <a16:creationId xmlns:a16="http://schemas.microsoft.com/office/drawing/2014/main" id="{6E8C1984-72BB-4938-9043-FA3C25A5F9D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56" name="Text Box 1566" hidden="1">
          <a:extLst>
            <a:ext uri="{FF2B5EF4-FFF2-40B4-BE49-F238E27FC236}">
              <a16:creationId xmlns:a16="http://schemas.microsoft.com/office/drawing/2014/main" id="{10CF63BD-6B6C-48CD-B7C6-9BF848B1018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57" name="Text Box 1567" hidden="1">
          <a:extLst>
            <a:ext uri="{FF2B5EF4-FFF2-40B4-BE49-F238E27FC236}">
              <a16:creationId xmlns:a16="http://schemas.microsoft.com/office/drawing/2014/main" id="{893A83D3-D571-4044-8B97-7CD0DA97099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58" name="Text Box 1568" hidden="1">
          <a:extLst>
            <a:ext uri="{FF2B5EF4-FFF2-40B4-BE49-F238E27FC236}">
              <a16:creationId xmlns:a16="http://schemas.microsoft.com/office/drawing/2014/main" id="{3C3542FB-E509-4422-8FAB-6F55148F1E5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59" name="Text Box 1569" hidden="1">
          <a:extLst>
            <a:ext uri="{FF2B5EF4-FFF2-40B4-BE49-F238E27FC236}">
              <a16:creationId xmlns:a16="http://schemas.microsoft.com/office/drawing/2014/main" id="{53DA9BD8-9C88-45DE-8E1D-DDE4B508D8D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60" name="Text Box 1570" hidden="1">
          <a:extLst>
            <a:ext uri="{FF2B5EF4-FFF2-40B4-BE49-F238E27FC236}">
              <a16:creationId xmlns:a16="http://schemas.microsoft.com/office/drawing/2014/main" id="{6FAF76DA-C047-416D-A012-EC960EE6A2C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61" name="Text Box 1571" hidden="1">
          <a:extLst>
            <a:ext uri="{FF2B5EF4-FFF2-40B4-BE49-F238E27FC236}">
              <a16:creationId xmlns:a16="http://schemas.microsoft.com/office/drawing/2014/main" id="{A399B372-42F1-4220-AD14-7D57D413A5B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62" name="Text Box 1572" hidden="1">
          <a:extLst>
            <a:ext uri="{FF2B5EF4-FFF2-40B4-BE49-F238E27FC236}">
              <a16:creationId xmlns:a16="http://schemas.microsoft.com/office/drawing/2014/main" id="{90C73C0A-CF3D-4BE3-B5F6-8AB9DD3D5C6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63" name="Text Box 1573" hidden="1">
          <a:extLst>
            <a:ext uri="{FF2B5EF4-FFF2-40B4-BE49-F238E27FC236}">
              <a16:creationId xmlns:a16="http://schemas.microsoft.com/office/drawing/2014/main" id="{2D5201B0-0EA0-4645-B7DD-2401740EB18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64" name="Text Box 1574" hidden="1">
          <a:extLst>
            <a:ext uri="{FF2B5EF4-FFF2-40B4-BE49-F238E27FC236}">
              <a16:creationId xmlns:a16="http://schemas.microsoft.com/office/drawing/2014/main" id="{25C7168A-022D-4507-AD86-0882A579011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65" name="Text Box 1575" hidden="1">
          <a:extLst>
            <a:ext uri="{FF2B5EF4-FFF2-40B4-BE49-F238E27FC236}">
              <a16:creationId xmlns:a16="http://schemas.microsoft.com/office/drawing/2014/main" id="{FAD23370-E007-4F9B-B88C-56177A8D1D0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66" name="Text Box 1576" hidden="1">
          <a:extLst>
            <a:ext uri="{FF2B5EF4-FFF2-40B4-BE49-F238E27FC236}">
              <a16:creationId xmlns:a16="http://schemas.microsoft.com/office/drawing/2014/main" id="{075E981B-CAF2-4B41-B001-344587FA509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67" name="Text Box 1577" hidden="1">
          <a:extLst>
            <a:ext uri="{FF2B5EF4-FFF2-40B4-BE49-F238E27FC236}">
              <a16:creationId xmlns:a16="http://schemas.microsoft.com/office/drawing/2014/main" id="{D3490DEE-29C5-43B7-891F-37773CF1E9E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68" name="Text Box 1578" hidden="1">
          <a:extLst>
            <a:ext uri="{FF2B5EF4-FFF2-40B4-BE49-F238E27FC236}">
              <a16:creationId xmlns:a16="http://schemas.microsoft.com/office/drawing/2014/main" id="{5AB333DC-4D48-48E7-BE25-5B519D36A62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69" name="Text Box 1579" hidden="1">
          <a:extLst>
            <a:ext uri="{FF2B5EF4-FFF2-40B4-BE49-F238E27FC236}">
              <a16:creationId xmlns:a16="http://schemas.microsoft.com/office/drawing/2014/main" id="{6ACE04BE-CC84-4DCE-8D30-63C73B1A672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70" name="Text Box 1580" hidden="1">
          <a:extLst>
            <a:ext uri="{FF2B5EF4-FFF2-40B4-BE49-F238E27FC236}">
              <a16:creationId xmlns:a16="http://schemas.microsoft.com/office/drawing/2014/main" id="{C68613DE-51FA-475B-BF5C-A28137EDC3D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71" name="Text Box 1581" hidden="1">
          <a:extLst>
            <a:ext uri="{FF2B5EF4-FFF2-40B4-BE49-F238E27FC236}">
              <a16:creationId xmlns:a16="http://schemas.microsoft.com/office/drawing/2014/main" id="{8CA8D915-47AE-4320-B9EA-45AAC292B6D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72" name="Text Box 1582" hidden="1">
          <a:extLst>
            <a:ext uri="{FF2B5EF4-FFF2-40B4-BE49-F238E27FC236}">
              <a16:creationId xmlns:a16="http://schemas.microsoft.com/office/drawing/2014/main" id="{8D3EDA74-6C8F-408C-AB32-635C8D33EEE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73" name="Text Box 1583" hidden="1">
          <a:extLst>
            <a:ext uri="{FF2B5EF4-FFF2-40B4-BE49-F238E27FC236}">
              <a16:creationId xmlns:a16="http://schemas.microsoft.com/office/drawing/2014/main" id="{B39F2FF2-B015-4B65-BB0C-B423EB821E0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74" name="Text Box 1584" hidden="1">
          <a:extLst>
            <a:ext uri="{FF2B5EF4-FFF2-40B4-BE49-F238E27FC236}">
              <a16:creationId xmlns:a16="http://schemas.microsoft.com/office/drawing/2014/main" id="{A2BAC82B-8C08-4F02-9DD7-AA69C6C8453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75" name="Text Box 1585" hidden="1">
          <a:extLst>
            <a:ext uri="{FF2B5EF4-FFF2-40B4-BE49-F238E27FC236}">
              <a16:creationId xmlns:a16="http://schemas.microsoft.com/office/drawing/2014/main" id="{23F1B32A-885D-4769-A8B4-AA0EBFD647D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76" name="Text Box 1586" hidden="1">
          <a:extLst>
            <a:ext uri="{FF2B5EF4-FFF2-40B4-BE49-F238E27FC236}">
              <a16:creationId xmlns:a16="http://schemas.microsoft.com/office/drawing/2014/main" id="{0A8392AB-D6CC-4DC9-ABE2-E297CD51E97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77" name="Text Box 1588" hidden="1">
          <a:extLst>
            <a:ext uri="{FF2B5EF4-FFF2-40B4-BE49-F238E27FC236}">
              <a16:creationId xmlns:a16="http://schemas.microsoft.com/office/drawing/2014/main" id="{6A37AB9C-E7E0-4D01-BE69-BE3BC57A7CF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78" name="Text Box 1589" hidden="1">
          <a:extLst>
            <a:ext uri="{FF2B5EF4-FFF2-40B4-BE49-F238E27FC236}">
              <a16:creationId xmlns:a16="http://schemas.microsoft.com/office/drawing/2014/main" id="{BAFF5765-5CF1-43F8-908C-77924981CB8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79" name="Text Box 1590" hidden="1">
          <a:extLst>
            <a:ext uri="{FF2B5EF4-FFF2-40B4-BE49-F238E27FC236}">
              <a16:creationId xmlns:a16="http://schemas.microsoft.com/office/drawing/2014/main" id="{281380CF-1D4D-4940-B570-66D33F67C9B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80" name="Text Box 1591" hidden="1">
          <a:extLst>
            <a:ext uri="{FF2B5EF4-FFF2-40B4-BE49-F238E27FC236}">
              <a16:creationId xmlns:a16="http://schemas.microsoft.com/office/drawing/2014/main" id="{CAC2FCE9-8589-4A6A-B349-00D0652FEAF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81" name="Text Box 1592" hidden="1">
          <a:extLst>
            <a:ext uri="{FF2B5EF4-FFF2-40B4-BE49-F238E27FC236}">
              <a16:creationId xmlns:a16="http://schemas.microsoft.com/office/drawing/2014/main" id="{7C027810-C999-4F1F-918B-4F80DE815DA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82" name="Text Box 1593" hidden="1">
          <a:extLst>
            <a:ext uri="{FF2B5EF4-FFF2-40B4-BE49-F238E27FC236}">
              <a16:creationId xmlns:a16="http://schemas.microsoft.com/office/drawing/2014/main" id="{642EA120-48B7-48DB-8A5F-8C3B9809700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83" name="Text Box 1594" hidden="1">
          <a:extLst>
            <a:ext uri="{FF2B5EF4-FFF2-40B4-BE49-F238E27FC236}">
              <a16:creationId xmlns:a16="http://schemas.microsoft.com/office/drawing/2014/main" id="{41CEB435-7133-4054-A941-8C5A3FA8786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84" name="Text Box 1595" hidden="1">
          <a:extLst>
            <a:ext uri="{FF2B5EF4-FFF2-40B4-BE49-F238E27FC236}">
              <a16:creationId xmlns:a16="http://schemas.microsoft.com/office/drawing/2014/main" id="{D9FCA28F-A323-49E7-ADFA-BA067B5AF3F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85" name="Text Box 1596" hidden="1">
          <a:extLst>
            <a:ext uri="{FF2B5EF4-FFF2-40B4-BE49-F238E27FC236}">
              <a16:creationId xmlns:a16="http://schemas.microsoft.com/office/drawing/2014/main" id="{2F5134E4-14B7-4E41-8E20-1DD8E8D0BAB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86" name="Text Box 1597" hidden="1">
          <a:extLst>
            <a:ext uri="{FF2B5EF4-FFF2-40B4-BE49-F238E27FC236}">
              <a16:creationId xmlns:a16="http://schemas.microsoft.com/office/drawing/2014/main" id="{07CEC26D-0D51-46FD-9ADA-486502464BA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87" name="Text Box 1598" hidden="1">
          <a:extLst>
            <a:ext uri="{FF2B5EF4-FFF2-40B4-BE49-F238E27FC236}">
              <a16:creationId xmlns:a16="http://schemas.microsoft.com/office/drawing/2014/main" id="{52EAA05F-5A4F-475B-AB2D-3E1565DF01D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88" name="Text Box 1599" hidden="1">
          <a:extLst>
            <a:ext uri="{FF2B5EF4-FFF2-40B4-BE49-F238E27FC236}">
              <a16:creationId xmlns:a16="http://schemas.microsoft.com/office/drawing/2014/main" id="{A6403846-A267-4B20-9ECD-A200DB604E7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89" name="Text Box 1600" hidden="1">
          <a:extLst>
            <a:ext uri="{FF2B5EF4-FFF2-40B4-BE49-F238E27FC236}">
              <a16:creationId xmlns:a16="http://schemas.microsoft.com/office/drawing/2014/main" id="{DA957ED0-41BC-40E8-94A6-B09286D9BBD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90" name="Text Box 1601" hidden="1">
          <a:extLst>
            <a:ext uri="{FF2B5EF4-FFF2-40B4-BE49-F238E27FC236}">
              <a16:creationId xmlns:a16="http://schemas.microsoft.com/office/drawing/2014/main" id="{8A7367D3-01B0-40AC-815F-0AE4170A203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91" name="Text Box 1602" hidden="1">
          <a:extLst>
            <a:ext uri="{FF2B5EF4-FFF2-40B4-BE49-F238E27FC236}">
              <a16:creationId xmlns:a16="http://schemas.microsoft.com/office/drawing/2014/main" id="{981AD0E2-9937-48E7-8148-28A88E86C03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92" name="Text Box 1603" hidden="1">
          <a:extLst>
            <a:ext uri="{FF2B5EF4-FFF2-40B4-BE49-F238E27FC236}">
              <a16:creationId xmlns:a16="http://schemas.microsoft.com/office/drawing/2014/main" id="{6857E2CC-5094-46F8-B1D1-97582976935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93" name="Text Box 1604" hidden="1">
          <a:extLst>
            <a:ext uri="{FF2B5EF4-FFF2-40B4-BE49-F238E27FC236}">
              <a16:creationId xmlns:a16="http://schemas.microsoft.com/office/drawing/2014/main" id="{D4274B67-E9C4-4AC5-A264-C61711C3C7F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94" name="Text Box 1605" hidden="1">
          <a:extLst>
            <a:ext uri="{FF2B5EF4-FFF2-40B4-BE49-F238E27FC236}">
              <a16:creationId xmlns:a16="http://schemas.microsoft.com/office/drawing/2014/main" id="{71180336-CCB5-474E-8D22-8BB528AB0FC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95" name="Text Box 1606" hidden="1">
          <a:extLst>
            <a:ext uri="{FF2B5EF4-FFF2-40B4-BE49-F238E27FC236}">
              <a16:creationId xmlns:a16="http://schemas.microsoft.com/office/drawing/2014/main" id="{B01629FA-861C-4800-939F-2ECB71B7576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96" name="Text Box 1607" hidden="1">
          <a:extLst>
            <a:ext uri="{FF2B5EF4-FFF2-40B4-BE49-F238E27FC236}">
              <a16:creationId xmlns:a16="http://schemas.microsoft.com/office/drawing/2014/main" id="{D2026AAE-724B-4925-9615-352428F62C6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97" name="Text Box 1608" hidden="1">
          <a:extLst>
            <a:ext uri="{FF2B5EF4-FFF2-40B4-BE49-F238E27FC236}">
              <a16:creationId xmlns:a16="http://schemas.microsoft.com/office/drawing/2014/main" id="{62CDEF44-56F8-421D-9843-E475AD0E17E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98" name="Text Box 1609" hidden="1">
          <a:extLst>
            <a:ext uri="{FF2B5EF4-FFF2-40B4-BE49-F238E27FC236}">
              <a16:creationId xmlns:a16="http://schemas.microsoft.com/office/drawing/2014/main" id="{A6AE8EFC-AD28-487D-9865-7E2D556F547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99" name="Text Box 1610" hidden="1">
          <a:extLst>
            <a:ext uri="{FF2B5EF4-FFF2-40B4-BE49-F238E27FC236}">
              <a16:creationId xmlns:a16="http://schemas.microsoft.com/office/drawing/2014/main" id="{F92C9ECC-547C-4277-A1B1-CE553596AC6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00" name="Text Box 1611" hidden="1">
          <a:extLst>
            <a:ext uri="{FF2B5EF4-FFF2-40B4-BE49-F238E27FC236}">
              <a16:creationId xmlns:a16="http://schemas.microsoft.com/office/drawing/2014/main" id="{4A38BA16-DD2A-4D57-BC3C-7BD87B431A9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01" name="Text Box 1612" hidden="1">
          <a:extLst>
            <a:ext uri="{FF2B5EF4-FFF2-40B4-BE49-F238E27FC236}">
              <a16:creationId xmlns:a16="http://schemas.microsoft.com/office/drawing/2014/main" id="{A569B1C2-183C-4DAE-8FD9-4FDF64942F0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02" name="Text Box 1613" hidden="1">
          <a:extLst>
            <a:ext uri="{FF2B5EF4-FFF2-40B4-BE49-F238E27FC236}">
              <a16:creationId xmlns:a16="http://schemas.microsoft.com/office/drawing/2014/main" id="{8C3513A7-14D9-4AD5-B617-4D6F86C2C70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03" name="Text Box 1614" hidden="1">
          <a:extLst>
            <a:ext uri="{FF2B5EF4-FFF2-40B4-BE49-F238E27FC236}">
              <a16:creationId xmlns:a16="http://schemas.microsoft.com/office/drawing/2014/main" id="{1BF20FFC-C5B0-49D8-AD82-0F395FDC38A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04" name="Text Box 1615" hidden="1">
          <a:extLst>
            <a:ext uri="{FF2B5EF4-FFF2-40B4-BE49-F238E27FC236}">
              <a16:creationId xmlns:a16="http://schemas.microsoft.com/office/drawing/2014/main" id="{CF9B45A0-412B-4EB1-AE00-B37998998D8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05" name="Text Box 1616" hidden="1">
          <a:extLst>
            <a:ext uri="{FF2B5EF4-FFF2-40B4-BE49-F238E27FC236}">
              <a16:creationId xmlns:a16="http://schemas.microsoft.com/office/drawing/2014/main" id="{3CAD2F73-C351-488E-B7A8-25FB49992AA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06" name="Text Box 1617" hidden="1">
          <a:extLst>
            <a:ext uri="{FF2B5EF4-FFF2-40B4-BE49-F238E27FC236}">
              <a16:creationId xmlns:a16="http://schemas.microsoft.com/office/drawing/2014/main" id="{3FF1E84A-8D19-45B1-A6D4-E239CACE389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07" name="Text Box 1618" hidden="1">
          <a:extLst>
            <a:ext uri="{FF2B5EF4-FFF2-40B4-BE49-F238E27FC236}">
              <a16:creationId xmlns:a16="http://schemas.microsoft.com/office/drawing/2014/main" id="{7983D152-BD1F-4780-B31E-84E71EC7332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08" name="Text Box 1619" hidden="1">
          <a:extLst>
            <a:ext uri="{FF2B5EF4-FFF2-40B4-BE49-F238E27FC236}">
              <a16:creationId xmlns:a16="http://schemas.microsoft.com/office/drawing/2014/main" id="{09BAEE33-058C-427E-9277-A13F9DDD0BC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09" name="Text Box 1620" hidden="1">
          <a:extLst>
            <a:ext uri="{FF2B5EF4-FFF2-40B4-BE49-F238E27FC236}">
              <a16:creationId xmlns:a16="http://schemas.microsoft.com/office/drawing/2014/main" id="{B74F2CFA-BA70-4B53-83CA-BBE0695E01C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10" name="Text Box 1621" hidden="1">
          <a:extLst>
            <a:ext uri="{FF2B5EF4-FFF2-40B4-BE49-F238E27FC236}">
              <a16:creationId xmlns:a16="http://schemas.microsoft.com/office/drawing/2014/main" id="{7B2A199E-DAD8-4608-828C-A21985586FC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11" name="Text Box 1622" hidden="1">
          <a:extLst>
            <a:ext uri="{FF2B5EF4-FFF2-40B4-BE49-F238E27FC236}">
              <a16:creationId xmlns:a16="http://schemas.microsoft.com/office/drawing/2014/main" id="{6C8D5B4D-4633-4521-80FC-BE1278A2FF7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12" name="Text Box 1623" hidden="1">
          <a:extLst>
            <a:ext uri="{FF2B5EF4-FFF2-40B4-BE49-F238E27FC236}">
              <a16:creationId xmlns:a16="http://schemas.microsoft.com/office/drawing/2014/main" id="{68E1BBE7-6C3A-432C-9B00-4A40D31F740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13" name="Text Box 1624" hidden="1">
          <a:extLst>
            <a:ext uri="{FF2B5EF4-FFF2-40B4-BE49-F238E27FC236}">
              <a16:creationId xmlns:a16="http://schemas.microsoft.com/office/drawing/2014/main" id="{BFBD3B9B-3A3A-4379-9394-CC823EA6B04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14" name="Text Box 1625" hidden="1">
          <a:extLst>
            <a:ext uri="{FF2B5EF4-FFF2-40B4-BE49-F238E27FC236}">
              <a16:creationId xmlns:a16="http://schemas.microsoft.com/office/drawing/2014/main" id="{97B5D439-9ABB-40AB-B891-DBE49C0E77E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15" name="Text Box 1626" hidden="1">
          <a:extLst>
            <a:ext uri="{FF2B5EF4-FFF2-40B4-BE49-F238E27FC236}">
              <a16:creationId xmlns:a16="http://schemas.microsoft.com/office/drawing/2014/main" id="{248B80CE-36F9-41CE-8F9E-CD1E9A82992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16" name="Text Box 1627" hidden="1">
          <a:extLst>
            <a:ext uri="{FF2B5EF4-FFF2-40B4-BE49-F238E27FC236}">
              <a16:creationId xmlns:a16="http://schemas.microsoft.com/office/drawing/2014/main" id="{197F3148-8FE7-4DB0-95B8-3D1109B0722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17" name="Text Box 1628" hidden="1">
          <a:extLst>
            <a:ext uri="{FF2B5EF4-FFF2-40B4-BE49-F238E27FC236}">
              <a16:creationId xmlns:a16="http://schemas.microsoft.com/office/drawing/2014/main" id="{D3581F66-5B63-4C5C-A8C7-FDD3A69EFD6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18" name="Text Box 1629" hidden="1">
          <a:extLst>
            <a:ext uri="{FF2B5EF4-FFF2-40B4-BE49-F238E27FC236}">
              <a16:creationId xmlns:a16="http://schemas.microsoft.com/office/drawing/2014/main" id="{437E5026-ED70-4825-9357-81FF11E4956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19" name="Text Box 1630" hidden="1">
          <a:extLst>
            <a:ext uri="{FF2B5EF4-FFF2-40B4-BE49-F238E27FC236}">
              <a16:creationId xmlns:a16="http://schemas.microsoft.com/office/drawing/2014/main" id="{4917E66E-6B6B-48EA-8097-980EEC15C3B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20" name="Text Box 1631" hidden="1">
          <a:extLst>
            <a:ext uri="{FF2B5EF4-FFF2-40B4-BE49-F238E27FC236}">
              <a16:creationId xmlns:a16="http://schemas.microsoft.com/office/drawing/2014/main" id="{BA17CA47-8796-4A87-8677-A9363790152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21" name="Text Box 1632" hidden="1">
          <a:extLst>
            <a:ext uri="{FF2B5EF4-FFF2-40B4-BE49-F238E27FC236}">
              <a16:creationId xmlns:a16="http://schemas.microsoft.com/office/drawing/2014/main" id="{F6A45A86-8ADA-4614-91F0-9128638E2F3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22" name="Text Box 1633" hidden="1">
          <a:extLst>
            <a:ext uri="{FF2B5EF4-FFF2-40B4-BE49-F238E27FC236}">
              <a16:creationId xmlns:a16="http://schemas.microsoft.com/office/drawing/2014/main" id="{13FE5D7A-050F-43E4-AFBB-EE9E9331B72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23" name="Text Box 1634" hidden="1">
          <a:extLst>
            <a:ext uri="{FF2B5EF4-FFF2-40B4-BE49-F238E27FC236}">
              <a16:creationId xmlns:a16="http://schemas.microsoft.com/office/drawing/2014/main" id="{20BC1E8C-B2C0-4FB2-A5CE-9809B8F1D7E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24" name="Text Box 1635" hidden="1">
          <a:extLst>
            <a:ext uri="{FF2B5EF4-FFF2-40B4-BE49-F238E27FC236}">
              <a16:creationId xmlns:a16="http://schemas.microsoft.com/office/drawing/2014/main" id="{4D61C778-CD52-4DC9-AC65-EED32B9DDCE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25" name="Text Box 1636" hidden="1">
          <a:extLst>
            <a:ext uri="{FF2B5EF4-FFF2-40B4-BE49-F238E27FC236}">
              <a16:creationId xmlns:a16="http://schemas.microsoft.com/office/drawing/2014/main" id="{55B0658A-884A-43B1-8FDC-F6365610502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26" name="Text Box 1637" hidden="1">
          <a:extLst>
            <a:ext uri="{FF2B5EF4-FFF2-40B4-BE49-F238E27FC236}">
              <a16:creationId xmlns:a16="http://schemas.microsoft.com/office/drawing/2014/main" id="{D7A40401-1CBD-46D5-9927-0B6DD98F1C2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27" name="Text Box 1638" hidden="1">
          <a:extLst>
            <a:ext uri="{FF2B5EF4-FFF2-40B4-BE49-F238E27FC236}">
              <a16:creationId xmlns:a16="http://schemas.microsoft.com/office/drawing/2014/main" id="{09373EB2-61FC-4DFD-B4C2-3386E8E607A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28" name="Text Box 1639" hidden="1">
          <a:extLst>
            <a:ext uri="{FF2B5EF4-FFF2-40B4-BE49-F238E27FC236}">
              <a16:creationId xmlns:a16="http://schemas.microsoft.com/office/drawing/2014/main" id="{F7066813-8F7A-4983-ACD0-B10DF0AF10B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29" name="Text Box 1640" hidden="1">
          <a:extLst>
            <a:ext uri="{FF2B5EF4-FFF2-40B4-BE49-F238E27FC236}">
              <a16:creationId xmlns:a16="http://schemas.microsoft.com/office/drawing/2014/main" id="{BFAB7C9B-CD5C-4638-ACDE-A197AFD6D26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30" name="Text Box 1641" hidden="1">
          <a:extLst>
            <a:ext uri="{FF2B5EF4-FFF2-40B4-BE49-F238E27FC236}">
              <a16:creationId xmlns:a16="http://schemas.microsoft.com/office/drawing/2014/main" id="{B57AF588-EDA0-4FDF-8D99-EB1CA04AF8C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31" name="Text Box 1642" hidden="1">
          <a:extLst>
            <a:ext uri="{FF2B5EF4-FFF2-40B4-BE49-F238E27FC236}">
              <a16:creationId xmlns:a16="http://schemas.microsoft.com/office/drawing/2014/main" id="{0FC722EC-79EE-4AEE-920C-C37974437E4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32" name="Text Box 1643" hidden="1">
          <a:extLst>
            <a:ext uri="{FF2B5EF4-FFF2-40B4-BE49-F238E27FC236}">
              <a16:creationId xmlns:a16="http://schemas.microsoft.com/office/drawing/2014/main" id="{765241BE-A762-485F-8D75-E2055B23CC8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33" name="Text Box 1644" hidden="1">
          <a:extLst>
            <a:ext uri="{FF2B5EF4-FFF2-40B4-BE49-F238E27FC236}">
              <a16:creationId xmlns:a16="http://schemas.microsoft.com/office/drawing/2014/main" id="{D5A6D4F6-E068-4646-95D6-6F1E4EF5252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34" name="Text Box 1645" hidden="1">
          <a:extLst>
            <a:ext uri="{FF2B5EF4-FFF2-40B4-BE49-F238E27FC236}">
              <a16:creationId xmlns:a16="http://schemas.microsoft.com/office/drawing/2014/main" id="{69EE23D7-6428-41D8-868F-0BBDB004AE7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35" name="Text Box 1646" hidden="1">
          <a:extLst>
            <a:ext uri="{FF2B5EF4-FFF2-40B4-BE49-F238E27FC236}">
              <a16:creationId xmlns:a16="http://schemas.microsoft.com/office/drawing/2014/main" id="{AD45F659-5AC1-4DE4-9392-C4BE3FC28E0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36" name="Text Box 1647" hidden="1">
          <a:extLst>
            <a:ext uri="{FF2B5EF4-FFF2-40B4-BE49-F238E27FC236}">
              <a16:creationId xmlns:a16="http://schemas.microsoft.com/office/drawing/2014/main" id="{CC6F3FF2-EA0E-4013-8E72-0684DFED550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37" name="Text Box 1648" hidden="1">
          <a:extLst>
            <a:ext uri="{FF2B5EF4-FFF2-40B4-BE49-F238E27FC236}">
              <a16:creationId xmlns:a16="http://schemas.microsoft.com/office/drawing/2014/main" id="{F9DB2CAF-8E12-41D3-AFB7-41907F1F78B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38" name="Text Box 1649" hidden="1">
          <a:extLst>
            <a:ext uri="{FF2B5EF4-FFF2-40B4-BE49-F238E27FC236}">
              <a16:creationId xmlns:a16="http://schemas.microsoft.com/office/drawing/2014/main" id="{6CCA806D-A8B4-4652-B59D-BA19BC4C11A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39" name="Text Box 1650" hidden="1">
          <a:extLst>
            <a:ext uri="{FF2B5EF4-FFF2-40B4-BE49-F238E27FC236}">
              <a16:creationId xmlns:a16="http://schemas.microsoft.com/office/drawing/2014/main" id="{883733E1-1F76-40CD-ABB1-8713C308B38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40" name="Text Box 1651" hidden="1">
          <a:extLst>
            <a:ext uri="{FF2B5EF4-FFF2-40B4-BE49-F238E27FC236}">
              <a16:creationId xmlns:a16="http://schemas.microsoft.com/office/drawing/2014/main" id="{1135954D-FD55-4215-8EF3-565C697A770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41" name="Text Box 1652" hidden="1">
          <a:extLst>
            <a:ext uri="{FF2B5EF4-FFF2-40B4-BE49-F238E27FC236}">
              <a16:creationId xmlns:a16="http://schemas.microsoft.com/office/drawing/2014/main" id="{C1DC0FDD-AA24-4E7D-AF70-6B179A25F30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42" name="Text Box 1653" hidden="1">
          <a:extLst>
            <a:ext uri="{FF2B5EF4-FFF2-40B4-BE49-F238E27FC236}">
              <a16:creationId xmlns:a16="http://schemas.microsoft.com/office/drawing/2014/main" id="{26EB4087-397A-4E5B-9252-FC2322838CD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43" name="Text Box 1654" hidden="1">
          <a:extLst>
            <a:ext uri="{FF2B5EF4-FFF2-40B4-BE49-F238E27FC236}">
              <a16:creationId xmlns:a16="http://schemas.microsoft.com/office/drawing/2014/main" id="{5470A4D3-B9D9-441D-95E2-D69905FE959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44" name="Text Box 1655" hidden="1">
          <a:extLst>
            <a:ext uri="{FF2B5EF4-FFF2-40B4-BE49-F238E27FC236}">
              <a16:creationId xmlns:a16="http://schemas.microsoft.com/office/drawing/2014/main" id="{2C01161C-42DC-4B63-A402-372020429D0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45" name="Text Box 1656" hidden="1">
          <a:extLst>
            <a:ext uri="{FF2B5EF4-FFF2-40B4-BE49-F238E27FC236}">
              <a16:creationId xmlns:a16="http://schemas.microsoft.com/office/drawing/2014/main" id="{58C0D3C3-3310-4CC9-BB28-C7CFACD1526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46" name="Text Box 1657" hidden="1">
          <a:extLst>
            <a:ext uri="{FF2B5EF4-FFF2-40B4-BE49-F238E27FC236}">
              <a16:creationId xmlns:a16="http://schemas.microsoft.com/office/drawing/2014/main" id="{2B2342B6-E994-43BE-91C9-BD9BC2800E0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47" name="Text Box 1658" hidden="1">
          <a:extLst>
            <a:ext uri="{FF2B5EF4-FFF2-40B4-BE49-F238E27FC236}">
              <a16:creationId xmlns:a16="http://schemas.microsoft.com/office/drawing/2014/main" id="{C8CA8DF9-BC40-4C7C-A856-DC752C4EF79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48" name="Text Box 1659" hidden="1">
          <a:extLst>
            <a:ext uri="{FF2B5EF4-FFF2-40B4-BE49-F238E27FC236}">
              <a16:creationId xmlns:a16="http://schemas.microsoft.com/office/drawing/2014/main" id="{F6FE8A53-B128-4E91-B4CF-31AE9C1E0F9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49" name="Text Box 1660" hidden="1">
          <a:extLst>
            <a:ext uri="{FF2B5EF4-FFF2-40B4-BE49-F238E27FC236}">
              <a16:creationId xmlns:a16="http://schemas.microsoft.com/office/drawing/2014/main" id="{961F2E98-6A75-473B-AADF-69EDD4A4DC6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50" name="Text Box 1661" hidden="1">
          <a:extLst>
            <a:ext uri="{FF2B5EF4-FFF2-40B4-BE49-F238E27FC236}">
              <a16:creationId xmlns:a16="http://schemas.microsoft.com/office/drawing/2014/main" id="{4200EDA8-E769-41EA-A272-1F5E8FB1A02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51" name="Text Box 1662" hidden="1">
          <a:extLst>
            <a:ext uri="{FF2B5EF4-FFF2-40B4-BE49-F238E27FC236}">
              <a16:creationId xmlns:a16="http://schemas.microsoft.com/office/drawing/2014/main" id="{8D45A971-8D77-446A-8248-5C67073858D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52" name="Text Box 1663" hidden="1">
          <a:extLst>
            <a:ext uri="{FF2B5EF4-FFF2-40B4-BE49-F238E27FC236}">
              <a16:creationId xmlns:a16="http://schemas.microsoft.com/office/drawing/2014/main" id="{689E9CA1-F884-4B24-B4ED-0FB46C0D068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53" name="Text Box 1664" hidden="1">
          <a:extLst>
            <a:ext uri="{FF2B5EF4-FFF2-40B4-BE49-F238E27FC236}">
              <a16:creationId xmlns:a16="http://schemas.microsoft.com/office/drawing/2014/main" id="{E45A8F58-2971-4787-9D41-AAA9F9B95E5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54" name="Text Box 1665" hidden="1">
          <a:extLst>
            <a:ext uri="{FF2B5EF4-FFF2-40B4-BE49-F238E27FC236}">
              <a16:creationId xmlns:a16="http://schemas.microsoft.com/office/drawing/2014/main" id="{F7E6A834-6EF2-44B6-B1A1-B17749C6A62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55" name="Text Box 1666" hidden="1">
          <a:extLst>
            <a:ext uri="{FF2B5EF4-FFF2-40B4-BE49-F238E27FC236}">
              <a16:creationId xmlns:a16="http://schemas.microsoft.com/office/drawing/2014/main" id="{B8C266FD-2388-47E2-B1F3-521B73D2D80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56" name="Text Box 1667" hidden="1">
          <a:extLst>
            <a:ext uri="{FF2B5EF4-FFF2-40B4-BE49-F238E27FC236}">
              <a16:creationId xmlns:a16="http://schemas.microsoft.com/office/drawing/2014/main" id="{70B89BCD-5147-43C8-93C8-593A3498C43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57" name="Text Box 1668" hidden="1">
          <a:extLst>
            <a:ext uri="{FF2B5EF4-FFF2-40B4-BE49-F238E27FC236}">
              <a16:creationId xmlns:a16="http://schemas.microsoft.com/office/drawing/2014/main" id="{B832EFB4-0869-448A-8AA6-D00442DF8E6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58" name="Text Box 1669" hidden="1">
          <a:extLst>
            <a:ext uri="{FF2B5EF4-FFF2-40B4-BE49-F238E27FC236}">
              <a16:creationId xmlns:a16="http://schemas.microsoft.com/office/drawing/2014/main" id="{B2B443EB-EA5E-4261-BC67-1BCB3C69BE6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59" name="Text Box 1670" hidden="1">
          <a:extLst>
            <a:ext uri="{FF2B5EF4-FFF2-40B4-BE49-F238E27FC236}">
              <a16:creationId xmlns:a16="http://schemas.microsoft.com/office/drawing/2014/main" id="{F67D1770-B5CD-4C5B-8BEA-84624E9FD05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60" name="Text Box 1671" hidden="1">
          <a:extLst>
            <a:ext uri="{FF2B5EF4-FFF2-40B4-BE49-F238E27FC236}">
              <a16:creationId xmlns:a16="http://schemas.microsoft.com/office/drawing/2014/main" id="{8D3F487B-A350-45AF-B1D7-4CAC0B5A4A1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61" name="Text Box 1672" hidden="1">
          <a:extLst>
            <a:ext uri="{FF2B5EF4-FFF2-40B4-BE49-F238E27FC236}">
              <a16:creationId xmlns:a16="http://schemas.microsoft.com/office/drawing/2014/main" id="{9D2C1564-1812-401E-9F09-15CA431F55D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62" name="Text Box 1673" hidden="1">
          <a:extLst>
            <a:ext uri="{FF2B5EF4-FFF2-40B4-BE49-F238E27FC236}">
              <a16:creationId xmlns:a16="http://schemas.microsoft.com/office/drawing/2014/main" id="{96FB4A8D-6728-4421-9BD9-F7960F76946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63" name="Text Box 1674" hidden="1">
          <a:extLst>
            <a:ext uri="{FF2B5EF4-FFF2-40B4-BE49-F238E27FC236}">
              <a16:creationId xmlns:a16="http://schemas.microsoft.com/office/drawing/2014/main" id="{AC91F0C9-6711-46EA-883E-B6F0FDB2D0F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64" name="Text Box 1675" hidden="1">
          <a:extLst>
            <a:ext uri="{FF2B5EF4-FFF2-40B4-BE49-F238E27FC236}">
              <a16:creationId xmlns:a16="http://schemas.microsoft.com/office/drawing/2014/main" id="{6D0A4DD4-2326-4177-905E-46908830A39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65" name="Text Box 1676" hidden="1">
          <a:extLst>
            <a:ext uri="{FF2B5EF4-FFF2-40B4-BE49-F238E27FC236}">
              <a16:creationId xmlns:a16="http://schemas.microsoft.com/office/drawing/2014/main" id="{7D295BD5-327B-4044-B5AA-203DFF25749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66" name="Text Box 1677" hidden="1">
          <a:extLst>
            <a:ext uri="{FF2B5EF4-FFF2-40B4-BE49-F238E27FC236}">
              <a16:creationId xmlns:a16="http://schemas.microsoft.com/office/drawing/2014/main" id="{1EBF5A54-89B1-4728-B6A1-00C3BC8ABEA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67" name="Text Box 1678" hidden="1">
          <a:extLst>
            <a:ext uri="{FF2B5EF4-FFF2-40B4-BE49-F238E27FC236}">
              <a16:creationId xmlns:a16="http://schemas.microsoft.com/office/drawing/2014/main" id="{8F3F798E-EC76-4E33-A299-C8F0D12D3FF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68" name="Text Box 1679" hidden="1">
          <a:extLst>
            <a:ext uri="{FF2B5EF4-FFF2-40B4-BE49-F238E27FC236}">
              <a16:creationId xmlns:a16="http://schemas.microsoft.com/office/drawing/2014/main" id="{C6FAA034-E329-4C2F-9454-15D8F0FCCD4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69" name="Text Box 1680" hidden="1">
          <a:extLst>
            <a:ext uri="{FF2B5EF4-FFF2-40B4-BE49-F238E27FC236}">
              <a16:creationId xmlns:a16="http://schemas.microsoft.com/office/drawing/2014/main" id="{6028BF46-725B-4B6E-82D8-A8414E5418C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70" name="Text Box 1681" hidden="1">
          <a:extLst>
            <a:ext uri="{FF2B5EF4-FFF2-40B4-BE49-F238E27FC236}">
              <a16:creationId xmlns:a16="http://schemas.microsoft.com/office/drawing/2014/main" id="{F635CD50-5DDD-469A-B8B6-FB17692536C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71" name="Text Box 1682" hidden="1">
          <a:extLst>
            <a:ext uri="{FF2B5EF4-FFF2-40B4-BE49-F238E27FC236}">
              <a16:creationId xmlns:a16="http://schemas.microsoft.com/office/drawing/2014/main" id="{2224055E-75D3-4DFC-B18F-6015014A04B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72" name="Text Box 1683" hidden="1">
          <a:extLst>
            <a:ext uri="{FF2B5EF4-FFF2-40B4-BE49-F238E27FC236}">
              <a16:creationId xmlns:a16="http://schemas.microsoft.com/office/drawing/2014/main" id="{F38B3B8A-8EE6-4BC8-B461-572E5F2A8BC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73" name="Text Box 1684" hidden="1">
          <a:extLst>
            <a:ext uri="{FF2B5EF4-FFF2-40B4-BE49-F238E27FC236}">
              <a16:creationId xmlns:a16="http://schemas.microsoft.com/office/drawing/2014/main" id="{C7EDB889-46FC-420F-B7D4-CA68D3309E5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74" name="Text Box 1685" hidden="1">
          <a:extLst>
            <a:ext uri="{FF2B5EF4-FFF2-40B4-BE49-F238E27FC236}">
              <a16:creationId xmlns:a16="http://schemas.microsoft.com/office/drawing/2014/main" id="{1F9520F1-1676-4635-A66C-7D7C6062D72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75" name="Text Box 1686" hidden="1">
          <a:extLst>
            <a:ext uri="{FF2B5EF4-FFF2-40B4-BE49-F238E27FC236}">
              <a16:creationId xmlns:a16="http://schemas.microsoft.com/office/drawing/2014/main" id="{A4CB3A0E-C362-4974-B20C-DC9FBAA489B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76" name="Text Box 1687" hidden="1">
          <a:extLst>
            <a:ext uri="{FF2B5EF4-FFF2-40B4-BE49-F238E27FC236}">
              <a16:creationId xmlns:a16="http://schemas.microsoft.com/office/drawing/2014/main" id="{C8729648-3158-4572-B7A9-AB582666BC9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77" name="Text Box 1688" hidden="1">
          <a:extLst>
            <a:ext uri="{FF2B5EF4-FFF2-40B4-BE49-F238E27FC236}">
              <a16:creationId xmlns:a16="http://schemas.microsoft.com/office/drawing/2014/main" id="{3B222001-97F3-4707-94F0-6C35EECF000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78" name="Text Box 1689" hidden="1">
          <a:extLst>
            <a:ext uri="{FF2B5EF4-FFF2-40B4-BE49-F238E27FC236}">
              <a16:creationId xmlns:a16="http://schemas.microsoft.com/office/drawing/2014/main" id="{855F752C-AD74-46EC-B856-EE951F95214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79" name="Text Box 1690" hidden="1">
          <a:extLst>
            <a:ext uri="{FF2B5EF4-FFF2-40B4-BE49-F238E27FC236}">
              <a16:creationId xmlns:a16="http://schemas.microsoft.com/office/drawing/2014/main" id="{22B30FB7-8648-4247-ACFF-18097A09D17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80" name="Text Box 1691" hidden="1">
          <a:extLst>
            <a:ext uri="{FF2B5EF4-FFF2-40B4-BE49-F238E27FC236}">
              <a16:creationId xmlns:a16="http://schemas.microsoft.com/office/drawing/2014/main" id="{B037A0B5-97E3-4FBC-9573-83CE9A513C5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81" name="Text Box 1692" hidden="1">
          <a:extLst>
            <a:ext uri="{FF2B5EF4-FFF2-40B4-BE49-F238E27FC236}">
              <a16:creationId xmlns:a16="http://schemas.microsoft.com/office/drawing/2014/main" id="{F23FDF2E-5093-4F7B-8C01-94FB2AF8B7E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82" name="Text Box 1693" hidden="1">
          <a:extLst>
            <a:ext uri="{FF2B5EF4-FFF2-40B4-BE49-F238E27FC236}">
              <a16:creationId xmlns:a16="http://schemas.microsoft.com/office/drawing/2014/main" id="{3F435A82-A731-480E-8ABE-56BC2C6EA31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83" name="Text Box 1694" hidden="1">
          <a:extLst>
            <a:ext uri="{FF2B5EF4-FFF2-40B4-BE49-F238E27FC236}">
              <a16:creationId xmlns:a16="http://schemas.microsoft.com/office/drawing/2014/main" id="{5D543D5D-65D1-4F7B-998F-8E90ECC1E3A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84" name="Text Box 1695" hidden="1">
          <a:extLst>
            <a:ext uri="{FF2B5EF4-FFF2-40B4-BE49-F238E27FC236}">
              <a16:creationId xmlns:a16="http://schemas.microsoft.com/office/drawing/2014/main" id="{A2529D94-1813-4C75-849F-CAB273FEED7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85" name="Text Box 1696" hidden="1">
          <a:extLst>
            <a:ext uri="{FF2B5EF4-FFF2-40B4-BE49-F238E27FC236}">
              <a16:creationId xmlns:a16="http://schemas.microsoft.com/office/drawing/2014/main" id="{33A49A49-0F8A-4602-AC8E-76171ED6EEA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86" name="Text Box 1697" hidden="1">
          <a:extLst>
            <a:ext uri="{FF2B5EF4-FFF2-40B4-BE49-F238E27FC236}">
              <a16:creationId xmlns:a16="http://schemas.microsoft.com/office/drawing/2014/main" id="{44926528-D88B-48B1-8927-E7911F0FA70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87" name="Text Box 1698" hidden="1">
          <a:extLst>
            <a:ext uri="{FF2B5EF4-FFF2-40B4-BE49-F238E27FC236}">
              <a16:creationId xmlns:a16="http://schemas.microsoft.com/office/drawing/2014/main" id="{9F7716C1-7371-4EDB-8A10-AC555829C60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88" name="Text Box 1699" hidden="1">
          <a:extLst>
            <a:ext uri="{FF2B5EF4-FFF2-40B4-BE49-F238E27FC236}">
              <a16:creationId xmlns:a16="http://schemas.microsoft.com/office/drawing/2014/main" id="{644688BE-5BFD-4102-B7E8-9047D69658B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89" name="Text Box 1700" hidden="1">
          <a:extLst>
            <a:ext uri="{FF2B5EF4-FFF2-40B4-BE49-F238E27FC236}">
              <a16:creationId xmlns:a16="http://schemas.microsoft.com/office/drawing/2014/main" id="{2855DBFB-94EE-4777-B679-7129D543164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90" name="Text Box 1701" hidden="1">
          <a:extLst>
            <a:ext uri="{FF2B5EF4-FFF2-40B4-BE49-F238E27FC236}">
              <a16:creationId xmlns:a16="http://schemas.microsoft.com/office/drawing/2014/main" id="{5771D249-1101-476B-B581-FD8C6C832A0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91" name="Text Box 1702" hidden="1">
          <a:extLst>
            <a:ext uri="{FF2B5EF4-FFF2-40B4-BE49-F238E27FC236}">
              <a16:creationId xmlns:a16="http://schemas.microsoft.com/office/drawing/2014/main" id="{FD203B31-BCAC-428D-9B4F-51E96AF8E7D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92" name="Text Box 1703" hidden="1">
          <a:extLst>
            <a:ext uri="{FF2B5EF4-FFF2-40B4-BE49-F238E27FC236}">
              <a16:creationId xmlns:a16="http://schemas.microsoft.com/office/drawing/2014/main" id="{26C8C501-DED9-43B8-A05A-24ABA52017E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93" name="Text Box 1704" hidden="1">
          <a:extLst>
            <a:ext uri="{FF2B5EF4-FFF2-40B4-BE49-F238E27FC236}">
              <a16:creationId xmlns:a16="http://schemas.microsoft.com/office/drawing/2014/main" id="{73BC4F64-382F-46ED-B965-2B48CE098C9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94" name="Text Box 1705" hidden="1">
          <a:extLst>
            <a:ext uri="{FF2B5EF4-FFF2-40B4-BE49-F238E27FC236}">
              <a16:creationId xmlns:a16="http://schemas.microsoft.com/office/drawing/2014/main" id="{49D6D84E-F985-45F1-AFE8-D658050AB24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95" name="Text Box 1706" hidden="1">
          <a:extLst>
            <a:ext uri="{FF2B5EF4-FFF2-40B4-BE49-F238E27FC236}">
              <a16:creationId xmlns:a16="http://schemas.microsoft.com/office/drawing/2014/main" id="{8D3BDC95-4D5B-412B-BA18-DC483808592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96" name="Text Box 1707" hidden="1">
          <a:extLst>
            <a:ext uri="{FF2B5EF4-FFF2-40B4-BE49-F238E27FC236}">
              <a16:creationId xmlns:a16="http://schemas.microsoft.com/office/drawing/2014/main" id="{7DC9DDD4-E456-4ADB-90FE-0CB30D41469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97" name="Text Box 1708" hidden="1">
          <a:extLst>
            <a:ext uri="{FF2B5EF4-FFF2-40B4-BE49-F238E27FC236}">
              <a16:creationId xmlns:a16="http://schemas.microsoft.com/office/drawing/2014/main" id="{7B1923D5-EA4F-45EE-89B0-8DB1CE4863B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98" name="Text Box 1709" hidden="1">
          <a:extLst>
            <a:ext uri="{FF2B5EF4-FFF2-40B4-BE49-F238E27FC236}">
              <a16:creationId xmlns:a16="http://schemas.microsoft.com/office/drawing/2014/main" id="{9D326BFC-2386-4D90-B1F4-C5F55E5D0D6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99" name="Text Box 1710" hidden="1">
          <a:extLst>
            <a:ext uri="{FF2B5EF4-FFF2-40B4-BE49-F238E27FC236}">
              <a16:creationId xmlns:a16="http://schemas.microsoft.com/office/drawing/2014/main" id="{A02A0DDD-EEE9-41A1-B54A-D1C747712EA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00" name="Text Box 1711" hidden="1">
          <a:extLst>
            <a:ext uri="{FF2B5EF4-FFF2-40B4-BE49-F238E27FC236}">
              <a16:creationId xmlns:a16="http://schemas.microsoft.com/office/drawing/2014/main" id="{7B521494-03BA-4A91-90CF-61C87F7F68A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01" name="Text Box 1712" hidden="1">
          <a:extLst>
            <a:ext uri="{FF2B5EF4-FFF2-40B4-BE49-F238E27FC236}">
              <a16:creationId xmlns:a16="http://schemas.microsoft.com/office/drawing/2014/main" id="{31709A63-3B55-48E3-9BC7-675AE78099F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02" name="Text Box 1713" hidden="1">
          <a:extLst>
            <a:ext uri="{FF2B5EF4-FFF2-40B4-BE49-F238E27FC236}">
              <a16:creationId xmlns:a16="http://schemas.microsoft.com/office/drawing/2014/main" id="{158C8820-5945-447B-91DC-0F2D0D77063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03" name="Text Box 1714" hidden="1">
          <a:extLst>
            <a:ext uri="{FF2B5EF4-FFF2-40B4-BE49-F238E27FC236}">
              <a16:creationId xmlns:a16="http://schemas.microsoft.com/office/drawing/2014/main" id="{601C1BE0-EB4F-41BF-AC38-9F700C8F15C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04" name="Text Box 1715" hidden="1">
          <a:extLst>
            <a:ext uri="{FF2B5EF4-FFF2-40B4-BE49-F238E27FC236}">
              <a16:creationId xmlns:a16="http://schemas.microsoft.com/office/drawing/2014/main" id="{6E877AFC-34FB-46EE-80E7-7044E8A14D0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05" name="Text Box 1716" hidden="1">
          <a:extLst>
            <a:ext uri="{FF2B5EF4-FFF2-40B4-BE49-F238E27FC236}">
              <a16:creationId xmlns:a16="http://schemas.microsoft.com/office/drawing/2014/main" id="{ECC05853-F138-46C2-9C56-46261B12142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06" name="Text Box 1717" hidden="1">
          <a:extLst>
            <a:ext uri="{FF2B5EF4-FFF2-40B4-BE49-F238E27FC236}">
              <a16:creationId xmlns:a16="http://schemas.microsoft.com/office/drawing/2014/main" id="{D41A6299-8E0E-4E98-B027-16F43148B33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07" name="Text Box 1718" hidden="1">
          <a:extLst>
            <a:ext uri="{FF2B5EF4-FFF2-40B4-BE49-F238E27FC236}">
              <a16:creationId xmlns:a16="http://schemas.microsoft.com/office/drawing/2014/main" id="{345F8466-D192-4161-AAE4-5CF1C32A08E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08" name="Text Box 1719" hidden="1">
          <a:extLst>
            <a:ext uri="{FF2B5EF4-FFF2-40B4-BE49-F238E27FC236}">
              <a16:creationId xmlns:a16="http://schemas.microsoft.com/office/drawing/2014/main" id="{477C40A4-1900-4E40-B9AE-142D02BB132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09" name="Text Box 1720" hidden="1">
          <a:extLst>
            <a:ext uri="{FF2B5EF4-FFF2-40B4-BE49-F238E27FC236}">
              <a16:creationId xmlns:a16="http://schemas.microsoft.com/office/drawing/2014/main" id="{0F861A73-7D73-4404-B143-B906E17DC9C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10" name="Text Box 1721" hidden="1">
          <a:extLst>
            <a:ext uri="{FF2B5EF4-FFF2-40B4-BE49-F238E27FC236}">
              <a16:creationId xmlns:a16="http://schemas.microsoft.com/office/drawing/2014/main" id="{A1DD9B9E-5D40-4958-A7CB-CF84555C426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11" name="Text Box 1722" hidden="1">
          <a:extLst>
            <a:ext uri="{FF2B5EF4-FFF2-40B4-BE49-F238E27FC236}">
              <a16:creationId xmlns:a16="http://schemas.microsoft.com/office/drawing/2014/main" id="{6BF885CA-295A-48BC-B991-D7A7C0267CA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12" name="Text Box 1723" hidden="1">
          <a:extLst>
            <a:ext uri="{FF2B5EF4-FFF2-40B4-BE49-F238E27FC236}">
              <a16:creationId xmlns:a16="http://schemas.microsoft.com/office/drawing/2014/main" id="{62A38286-612B-4AE6-AF68-1D6FCFDC39F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13" name="Text Box 1724" hidden="1">
          <a:extLst>
            <a:ext uri="{FF2B5EF4-FFF2-40B4-BE49-F238E27FC236}">
              <a16:creationId xmlns:a16="http://schemas.microsoft.com/office/drawing/2014/main" id="{F5E8A91E-D383-4BA6-A664-C9798DD4E2C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14" name="Text Box 1725" hidden="1">
          <a:extLst>
            <a:ext uri="{FF2B5EF4-FFF2-40B4-BE49-F238E27FC236}">
              <a16:creationId xmlns:a16="http://schemas.microsoft.com/office/drawing/2014/main" id="{8E3ECEA2-B633-4BA5-8226-EC179EAD11A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15" name="Text Box 1726" hidden="1">
          <a:extLst>
            <a:ext uri="{FF2B5EF4-FFF2-40B4-BE49-F238E27FC236}">
              <a16:creationId xmlns:a16="http://schemas.microsoft.com/office/drawing/2014/main" id="{DF880711-6AA5-4E47-B39E-2E53F251537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16" name="Text Box 1727" hidden="1">
          <a:extLst>
            <a:ext uri="{FF2B5EF4-FFF2-40B4-BE49-F238E27FC236}">
              <a16:creationId xmlns:a16="http://schemas.microsoft.com/office/drawing/2014/main" id="{191D3666-0960-450D-B99E-3737A5E25D0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17" name="Text Box 1728" hidden="1">
          <a:extLst>
            <a:ext uri="{FF2B5EF4-FFF2-40B4-BE49-F238E27FC236}">
              <a16:creationId xmlns:a16="http://schemas.microsoft.com/office/drawing/2014/main" id="{5AD7EE92-6A0D-48B0-B91B-9D0E1CCE34A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18" name="Text Box 1729" hidden="1">
          <a:extLst>
            <a:ext uri="{FF2B5EF4-FFF2-40B4-BE49-F238E27FC236}">
              <a16:creationId xmlns:a16="http://schemas.microsoft.com/office/drawing/2014/main" id="{F6F8107B-7BFC-4D05-9C01-C9024334D24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19" name="Text Box 1730" hidden="1">
          <a:extLst>
            <a:ext uri="{FF2B5EF4-FFF2-40B4-BE49-F238E27FC236}">
              <a16:creationId xmlns:a16="http://schemas.microsoft.com/office/drawing/2014/main" id="{D2E0BFCB-3EFE-40F3-A7B3-1498746036B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20" name="Text Box 1731" hidden="1">
          <a:extLst>
            <a:ext uri="{FF2B5EF4-FFF2-40B4-BE49-F238E27FC236}">
              <a16:creationId xmlns:a16="http://schemas.microsoft.com/office/drawing/2014/main" id="{522566AE-7BD9-4F06-9279-5B384B5B1C9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21" name="Text Box 1732" hidden="1">
          <a:extLst>
            <a:ext uri="{FF2B5EF4-FFF2-40B4-BE49-F238E27FC236}">
              <a16:creationId xmlns:a16="http://schemas.microsoft.com/office/drawing/2014/main" id="{4F8E4B24-FFCC-4793-BB60-E679648B0D9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22" name="Text Box 1733" hidden="1">
          <a:extLst>
            <a:ext uri="{FF2B5EF4-FFF2-40B4-BE49-F238E27FC236}">
              <a16:creationId xmlns:a16="http://schemas.microsoft.com/office/drawing/2014/main" id="{B0A2830C-67A9-4A5F-BFF1-3999981B3DB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23" name="Text Box 1734" hidden="1">
          <a:extLst>
            <a:ext uri="{FF2B5EF4-FFF2-40B4-BE49-F238E27FC236}">
              <a16:creationId xmlns:a16="http://schemas.microsoft.com/office/drawing/2014/main" id="{83F94EC1-3C5B-452D-8185-882266F8E19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24" name="Text Box 1735" hidden="1">
          <a:extLst>
            <a:ext uri="{FF2B5EF4-FFF2-40B4-BE49-F238E27FC236}">
              <a16:creationId xmlns:a16="http://schemas.microsoft.com/office/drawing/2014/main" id="{A4478E2F-0E59-44DA-9F4A-C5525A20CC5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25" name="Text Box 1736" hidden="1">
          <a:extLst>
            <a:ext uri="{FF2B5EF4-FFF2-40B4-BE49-F238E27FC236}">
              <a16:creationId xmlns:a16="http://schemas.microsoft.com/office/drawing/2014/main" id="{B2A626B0-3A32-42AF-A70F-7F1EF3A6112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26" name="Text Box 1737" hidden="1">
          <a:extLst>
            <a:ext uri="{FF2B5EF4-FFF2-40B4-BE49-F238E27FC236}">
              <a16:creationId xmlns:a16="http://schemas.microsoft.com/office/drawing/2014/main" id="{0779F5CE-5A48-4476-9F48-09CCFAF1B21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27" name="Text Box 1738" hidden="1">
          <a:extLst>
            <a:ext uri="{FF2B5EF4-FFF2-40B4-BE49-F238E27FC236}">
              <a16:creationId xmlns:a16="http://schemas.microsoft.com/office/drawing/2014/main" id="{EB8A7779-6310-4346-BC45-A4CC6375B83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28" name="Text Box 1739" hidden="1">
          <a:extLst>
            <a:ext uri="{FF2B5EF4-FFF2-40B4-BE49-F238E27FC236}">
              <a16:creationId xmlns:a16="http://schemas.microsoft.com/office/drawing/2014/main" id="{27ED1BA7-2FAB-43B1-B163-17B37CCAF58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29" name="Text Box 1740" hidden="1">
          <a:extLst>
            <a:ext uri="{FF2B5EF4-FFF2-40B4-BE49-F238E27FC236}">
              <a16:creationId xmlns:a16="http://schemas.microsoft.com/office/drawing/2014/main" id="{9BBBD781-0C82-4F46-B289-7D7D1CEFFE9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30" name="Text Box 1741" hidden="1">
          <a:extLst>
            <a:ext uri="{FF2B5EF4-FFF2-40B4-BE49-F238E27FC236}">
              <a16:creationId xmlns:a16="http://schemas.microsoft.com/office/drawing/2014/main" id="{AC622EBB-5ADB-4EB4-88DE-B437BC946F9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31" name="Text Box 1742" hidden="1">
          <a:extLst>
            <a:ext uri="{FF2B5EF4-FFF2-40B4-BE49-F238E27FC236}">
              <a16:creationId xmlns:a16="http://schemas.microsoft.com/office/drawing/2014/main" id="{B86899E7-CDED-4DB1-8AE9-5F553277AC0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32" name="Text Box 1743" hidden="1">
          <a:extLst>
            <a:ext uri="{FF2B5EF4-FFF2-40B4-BE49-F238E27FC236}">
              <a16:creationId xmlns:a16="http://schemas.microsoft.com/office/drawing/2014/main" id="{2F5CC4AE-E7F8-41F3-A9AE-AFEDCA58151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33" name="Text Box 1744" hidden="1">
          <a:extLst>
            <a:ext uri="{FF2B5EF4-FFF2-40B4-BE49-F238E27FC236}">
              <a16:creationId xmlns:a16="http://schemas.microsoft.com/office/drawing/2014/main" id="{774980F4-1B0F-46B6-BAD4-F64D460354F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34" name="Text Box 1745" hidden="1">
          <a:extLst>
            <a:ext uri="{FF2B5EF4-FFF2-40B4-BE49-F238E27FC236}">
              <a16:creationId xmlns:a16="http://schemas.microsoft.com/office/drawing/2014/main" id="{9FB2B138-59BA-480D-806A-B8769429A1F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35" name="Text Box 1746" hidden="1">
          <a:extLst>
            <a:ext uri="{FF2B5EF4-FFF2-40B4-BE49-F238E27FC236}">
              <a16:creationId xmlns:a16="http://schemas.microsoft.com/office/drawing/2014/main" id="{313E6A17-BC12-43D1-A4C4-BC7B855FCCE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36" name="Text Box 1747" hidden="1">
          <a:extLst>
            <a:ext uri="{FF2B5EF4-FFF2-40B4-BE49-F238E27FC236}">
              <a16:creationId xmlns:a16="http://schemas.microsoft.com/office/drawing/2014/main" id="{32404904-A8C8-46EE-B869-344A470E46F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37" name="Text Box 1748" hidden="1">
          <a:extLst>
            <a:ext uri="{FF2B5EF4-FFF2-40B4-BE49-F238E27FC236}">
              <a16:creationId xmlns:a16="http://schemas.microsoft.com/office/drawing/2014/main" id="{EE4C7CE8-4A4A-4713-A569-615D1494A91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38" name="Text Box 1749" hidden="1">
          <a:extLst>
            <a:ext uri="{FF2B5EF4-FFF2-40B4-BE49-F238E27FC236}">
              <a16:creationId xmlns:a16="http://schemas.microsoft.com/office/drawing/2014/main" id="{981A0972-9A35-4BE7-BD01-B39BD5C5113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39" name="Text Box 1750" hidden="1">
          <a:extLst>
            <a:ext uri="{FF2B5EF4-FFF2-40B4-BE49-F238E27FC236}">
              <a16:creationId xmlns:a16="http://schemas.microsoft.com/office/drawing/2014/main" id="{F8DD0A83-AA7D-4943-988A-E037F5227A6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40" name="Text Box 1751" hidden="1">
          <a:extLst>
            <a:ext uri="{FF2B5EF4-FFF2-40B4-BE49-F238E27FC236}">
              <a16:creationId xmlns:a16="http://schemas.microsoft.com/office/drawing/2014/main" id="{8E42A624-4378-4E36-BD37-1C45BDE353F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41" name="Text Box 1752" hidden="1">
          <a:extLst>
            <a:ext uri="{FF2B5EF4-FFF2-40B4-BE49-F238E27FC236}">
              <a16:creationId xmlns:a16="http://schemas.microsoft.com/office/drawing/2014/main" id="{EE02D255-18B7-43C3-A78D-4A86BD8FA8E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42" name="Text Box 1753" hidden="1">
          <a:extLst>
            <a:ext uri="{FF2B5EF4-FFF2-40B4-BE49-F238E27FC236}">
              <a16:creationId xmlns:a16="http://schemas.microsoft.com/office/drawing/2014/main" id="{596072CD-81C8-4DE9-B9AC-008B3B1A856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43" name="Text Box 1754" hidden="1">
          <a:extLst>
            <a:ext uri="{FF2B5EF4-FFF2-40B4-BE49-F238E27FC236}">
              <a16:creationId xmlns:a16="http://schemas.microsoft.com/office/drawing/2014/main" id="{1B407348-B633-43C1-A67B-EADF14CD3B6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44" name="Text Box 1755" hidden="1">
          <a:extLst>
            <a:ext uri="{FF2B5EF4-FFF2-40B4-BE49-F238E27FC236}">
              <a16:creationId xmlns:a16="http://schemas.microsoft.com/office/drawing/2014/main" id="{71897B0D-302F-4FEC-AE2C-F8B50818507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45" name="Text Box 1756" hidden="1">
          <a:extLst>
            <a:ext uri="{FF2B5EF4-FFF2-40B4-BE49-F238E27FC236}">
              <a16:creationId xmlns:a16="http://schemas.microsoft.com/office/drawing/2014/main" id="{E0E9C74D-55F5-44CA-9AB7-70BF843B49D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46" name="Text Box 1757" hidden="1">
          <a:extLst>
            <a:ext uri="{FF2B5EF4-FFF2-40B4-BE49-F238E27FC236}">
              <a16:creationId xmlns:a16="http://schemas.microsoft.com/office/drawing/2014/main" id="{F71EB8D2-D760-4EAB-AADF-DF865868F2A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47" name="Text Box 1758" hidden="1">
          <a:extLst>
            <a:ext uri="{FF2B5EF4-FFF2-40B4-BE49-F238E27FC236}">
              <a16:creationId xmlns:a16="http://schemas.microsoft.com/office/drawing/2014/main" id="{01DA7DC2-7C14-45F5-AA9A-76BA145F6E4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48" name="Text Box 1759" hidden="1">
          <a:extLst>
            <a:ext uri="{FF2B5EF4-FFF2-40B4-BE49-F238E27FC236}">
              <a16:creationId xmlns:a16="http://schemas.microsoft.com/office/drawing/2014/main" id="{7197F4CB-CD48-4347-A556-D84209C84CD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49" name="Text Box 1760" hidden="1">
          <a:extLst>
            <a:ext uri="{FF2B5EF4-FFF2-40B4-BE49-F238E27FC236}">
              <a16:creationId xmlns:a16="http://schemas.microsoft.com/office/drawing/2014/main" id="{68750984-E9E8-4841-A3F6-08E76705BCE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50" name="Text Box 1761" hidden="1">
          <a:extLst>
            <a:ext uri="{FF2B5EF4-FFF2-40B4-BE49-F238E27FC236}">
              <a16:creationId xmlns:a16="http://schemas.microsoft.com/office/drawing/2014/main" id="{CB43799A-38B7-413C-A5C1-FFD8494D7AD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51" name="Text Box 1762" hidden="1">
          <a:extLst>
            <a:ext uri="{FF2B5EF4-FFF2-40B4-BE49-F238E27FC236}">
              <a16:creationId xmlns:a16="http://schemas.microsoft.com/office/drawing/2014/main" id="{6DC316E5-B730-4DBB-B1D3-369F68755E5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52" name="Text Box 1763" hidden="1">
          <a:extLst>
            <a:ext uri="{FF2B5EF4-FFF2-40B4-BE49-F238E27FC236}">
              <a16:creationId xmlns:a16="http://schemas.microsoft.com/office/drawing/2014/main" id="{08A41DBA-3332-474C-BE5D-A17CF9F43D7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53" name="Text Box 1764" hidden="1">
          <a:extLst>
            <a:ext uri="{FF2B5EF4-FFF2-40B4-BE49-F238E27FC236}">
              <a16:creationId xmlns:a16="http://schemas.microsoft.com/office/drawing/2014/main" id="{E067DFE6-94E8-4CE5-864A-2A49418C55C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54" name="Text Box 1765" hidden="1">
          <a:extLst>
            <a:ext uri="{FF2B5EF4-FFF2-40B4-BE49-F238E27FC236}">
              <a16:creationId xmlns:a16="http://schemas.microsoft.com/office/drawing/2014/main" id="{1A22D915-03A6-4C16-A0D5-135EB2F60A7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55" name="Text Box 1766" hidden="1">
          <a:extLst>
            <a:ext uri="{FF2B5EF4-FFF2-40B4-BE49-F238E27FC236}">
              <a16:creationId xmlns:a16="http://schemas.microsoft.com/office/drawing/2014/main" id="{76F275B5-0BEA-46B3-B82F-3F09EEC8A6B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56" name="Text Box 1767" hidden="1">
          <a:extLst>
            <a:ext uri="{FF2B5EF4-FFF2-40B4-BE49-F238E27FC236}">
              <a16:creationId xmlns:a16="http://schemas.microsoft.com/office/drawing/2014/main" id="{8167629D-7560-44F6-AAF6-45285B3D71A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57" name="Text Box 1768" hidden="1">
          <a:extLst>
            <a:ext uri="{FF2B5EF4-FFF2-40B4-BE49-F238E27FC236}">
              <a16:creationId xmlns:a16="http://schemas.microsoft.com/office/drawing/2014/main" id="{46D4ADD4-A451-427A-AA9F-E471B09ECFA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58" name="Text Box 1769" hidden="1">
          <a:extLst>
            <a:ext uri="{FF2B5EF4-FFF2-40B4-BE49-F238E27FC236}">
              <a16:creationId xmlns:a16="http://schemas.microsoft.com/office/drawing/2014/main" id="{539E315F-E5D5-41A8-BA4C-3F19739CA60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59" name="Text Box 1770" hidden="1">
          <a:extLst>
            <a:ext uri="{FF2B5EF4-FFF2-40B4-BE49-F238E27FC236}">
              <a16:creationId xmlns:a16="http://schemas.microsoft.com/office/drawing/2014/main" id="{4BE40E63-56C6-4524-9ADE-7661A2ED175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60" name="Text Box 1771" hidden="1">
          <a:extLst>
            <a:ext uri="{FF2B5EF4-FFF2-40B4-BE49-F238E27FC236}">
              <a16:creationId xmlns:a16="http://schemas.microsoft.com/office/drawing/2014/main" id="{286CD1D1-540E-41AE-916E-BD818C37633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61" name="Text Box 1772" hidden="1">
          <a:extLst>
            <a:ext uri="{FF2B5EF4-FFF2-40B4-BE49-F238E27FC236}">
              <a16:creationId xmlns:a16="http://schemas.microsoft.com/office/drawing/2014/main" id="{E971AC0A-EEF8-43B9-8B67-7D64DEF5809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62" name="Text Box 1773" hidden="1">
          <a:extLst>
            <a:ext uri="{FF2B5EF4-FFF2-40B4-BE49-F238E27FC236}">
              <a16:creationId xmlns:a16="http://schemas.microsoft.com/office/drawing/2014/main" id="{7F23030E-CE1E-4B57-956E-CB49602CC09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63" name="Text Box 1774" hidden="1">
          <a:extLst>
            <a:ext uri="{FF2B5EF4-FFF2-40B4-BE49-F238E27FC236}">
              <a16:creationId xmlns:a16="http://schemas.microsoft.com/office/drawing/2014/main" id="{0E83A264-A719-4904-80BE-43FC8B69489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64" name="Text Box 1775" hidden="1">
          <a:extLst>
            <a:ext uri="{FF2B5EF4-FFF2-40B4-BE49-F238E27FC236}">
              <a16:creationId xmlns:a16="http://schemas.microsoft.com/office/drawing/2014/main" id="{B228093D-FAE6-4989-9608-03FA1BABF16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65" name="Text Box 1776" hidden="1">
          <a:extLst>
            <a:ext uri="{FF2B5EF4-FFF2-40B4-BE49-F238E27FC236}">
              <a16:creationId xmlns:a16="http://schemas.microsoft.com/office/drawing/2014/main" id="{A0116DCF-F528-4F0B-906A-EC8F266F286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66" name="Text Box 1777" hidden="1">
          <a:extLst>
            <a:ext uri="{FF2B5EF4-FFF2-40B4-BE49-F238E27FC236}">
              <a16:creationId xmlns:a16="http://schemas.microsoft.com/office/drawing/2014/main" id="{5F37B0F2-27FB-470C-A724-BAE0EF4B8F8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67" name="Text Box 1778" hidden="1">
          <a:extLst>
            <a:ext uri="{FF2B5EF4-FFF2-40B4-BE49-F238E27FC236}">
              <a16:creationId xmlns:a16="http://schemas.microsoft.com/office/drawing/2014/main" id="{5733BEAC-5C71-4B84-ABFC-5D1FC635598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68" name="Text Box 1779" hidden="1">
          <a:extLst>
            <a:ext uri="{FF2B5EF4-FFF2-40B4-BE49-F238E27FC236}">
              <a16:creationId xmlns:a16="http://schemas.microsoft.com/office/drawing/2014/main" id="{85C4DE77-E4D7-4F91-B650-B3C4C371A15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69" name="Text Box 1780" hidden="1">
          <a:extLst>
            <a:ext uri="{FF2B5EF4-FFF2-40B4-BE49-F238E27FC236}">
              <a16:creationId xmlns:a16="http://schemas.microsoft.com/office/drawing/2014/main" id="{3BDE45EA-CCCC-4C0A-B95F-1E555389D8B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70" name="Text Box 1781" hidden="1">
          <a:extLst>
            <a:ext uri="{FF2B5EF4-FFF2-40B4-BE49-F238E27FC236}">
              <a16:creationId xmlns:a16="http://schemas.microsoft.com/office/drawing/2014/main" id="{BD3C1796-6E5F-4225-BAA1-FCD7EA34CEF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71" name="Text Box 1782" hidden="1">
          <a:extLst>
            <a:ext uri="{FF2B5EF4-FFF2-40B4-BE49-F238E27FC236}">
              <a16:creationId xmlns:a16="http://schemas.microsoft.com/office/drawing/2014/main" id="{66F778F1-B513-4447-B8C1-2133197BBDE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72" name="Text Box 1783" hidden="1">
          <a:extLst>
            <a:ext uri="{FF2B5EF4-FFF2-40B4-BE49-F238E27FC236}">
              <a16:creationId xmlns:a16="http://schemas.microsoft.com/office/drawing/2014/main" id="{D77A1586-894C-46FA-AA18-6E78C6BCDFA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73" name="Text Box 1784" hidden="1">
          <a:extLst>
            <a:ext uri="{FF2B5EF4-FFF2-40B4-BE49-F238E27FC236}">
              <a16:creationId xmlns:a16="http://schemas.microsoft.com/office/drawing/2014/main" id="{0B488362-8103-440A-A899-2A67FC96169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74" name="Text Box 1785" hidden="1">
          <a:extLst>
            <a:ext uri="{FF2B5EF4-FFF2-40B4-BE49-F238E27FC236}">
              <a16:creationId xmlns:a16="http://schemas.microsoft.com/office/drawing/2014/main" id="{57AA485A-17D0-4102-A1AD-7777D3A6498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75" name="Text Box 1786" hidden="1">
          <a:extLst>
            <a:ext uri="{FF2B5EF4-FFF2-40B4-BE49-F238E27FC236}">
              <a16:creationId xmlns:a16="http://schemas.microsoft.com/office/drawing/2014/main" id="{013441D8-B68D-4275-AA8A-1DAD4317471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76" name="Text Box 1787" hidden="1">
          <a:extLst>
            <a:ext uri="{FF2B5EF4-FFF2-40B4-BE49-F238E27FC236}">
              <a16:creationId xmlns:a16="http://schemas.microsoft.com/office/drawing/2014/main" id="{60B1D404-5B8D-4199-9688-F5CD669C285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77" name="Text Box 1788" hidden="1">
          <a:extLst>
            <a:ext uri="{FF2B5EF4-FFF2-40B4-BE49-F238E27FC236}">
              <a16:creationId xmlns:a16="http://schemas.microsoft.com/office/drawing/2014/main" id="{DCF87ABF-3FB5-4F58-B93B-18106C7DCF0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78" name="Text Box 1789" hidden="1">
          <a:extLst>
            <a:ext uri="{FF2B5EF4-FFF2-40B4-BE49-F238E27FC236}">
              <a16:creationId xmlns:a16="http://schemas.microsoft.com/office/drawing/2014/main" id="{12239553-3E4E-404F-AE3F-D2CE90E4E7B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79" name="Text Box 1790" hidden="1">
          <a:extLst>
            <a:ext uri="{FF2B5EF4-FFF2-40B4-BE49-F238E27FC236}">
              <a16:creationId xmlns:a16="http://schemas.microsoft.com/office/drawing/2014/main" id="{329F5B5C-2D23-4F32-B989-FD0C71A95A5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80" name="Text Box 1791" hidden="1">
          <a:extLst>
            <a:ext uri="{FF2B5EF4-FFF2-40B4-BE49-F238E27FC236}">
              <a16:creationId xmlns:a16="http://schemas.microsoft.com/office/drawing/2014/main" id="{82AA8256-9B9E-4C20-BE86-29577A8A4C5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81" name="Text Box 1792" hidden="1">
          <a:extLst>
            <a:ext uri="{FF2B5EF4-FFF2-40B4-BE49-F238E27FC236}">
              <a16:creationId xmlns:a16="http://schemas.microsoft.com/office/drawing/2014/main" id="{4304598E-D574-4E64-9F7D-9E288A366AF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82" name="Text Box 1793" hidden="1">
          <a:extLst>
            <a:ext uri="{FF2B5EF4-FFF2-40B4-BE49-F238E27FC236}">
              <a16:creationId xmlns:a16="http://schemas.microsoft.com/office/drawing/2014/main" id="{F032A375-9F5D-4EBD-B048-D59C70B73ED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83" name="Text Box 1794" hidden="1">
          <a:extLst>
            <a:ext uri="{FF2B5EF4-FFF2-40B4-BE49-F238E27FC236}">
              <a16:creationId xmlns:a16="http://schemas.microsoft.com/office/drawing/2014/main" id="{A6389E60-92E5-4F46-9727-6D39F2FBDFB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84" name="Text Box 1795" hidden="1">
          <a:extLst>
            <a:ext uri="{FF2B5EF4-FFF2-40B4-BE49-F238E27FC236}">
              <a16:creationId xmlns:a16="http://schemas.microsoft.com/office/drawing/2014/main" id="{99DB2E46-F873-408F-9DC3-F273510EA7A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85" name="Text Box 1796" hidden="1">
          <a:extLst>
            <a:ext uri="{FF2B5EF4-FFF2-40B4-BE49-F238E27FC236}">
              <a16:creationId xmlns:a16="http://schemas.microsoft.com/office/drawing/2014/main" id="{5B67DDCC-642E-4DB3-A926-A1B491FFF5C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86" name="Text Box 1797" hidden="1">
          <a:extLst>
            <a:ext uri="{FF2B5EF4-FFF2-40B4-BE49-F238E27FC236}">
              <a16:creationId xmlns:a16="http://schemas.microsoft.com/office/drawing/2014/main" id="{B1844576-D481-48E1-9BB5-421DD33ECDD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87" name="Text Box 1798" hidden="1">
          <a:extLst>
            <a:ext uri="{FF2B5EF4-FFF2-40B4-BE49-F238E27FC236}">
              <a16:creationId xmlns:a16="http://schemas.microsoft.com/office/drawing/2014/main" id="{5EA622E9-79F9-43EE-BD28-4B6BE5C5AB4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88" name="Text Box 1799" hidden="1">
          <a:extLst>
            <a:ext uri="{FF2B5EF4-FFF2-40B4-BE49-F238E27FC236}">
              <a16:creationId xmlns:a16="http://schemas.microsoft.com/office/drawing/2014/main" id="{57860295-56D0-4A4B-972B-1ACECE6E479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89" name="Text Box 1800" hidden="1">
          <a:extLst>
            <a:ext uri="{FF2B5EF4-FFF2-40B4-BE49-F238E27FC236}">
              <a16:creationId xmlns:a16="http://schemas.microsoft.com/office/drawing/2014/main" id="{3458C2E0-E88A-45C5-9BDF-6A787AD3BCA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90" name="Text Box 1801" hidden="1">
          <a:extLst>
            <a:ext uri="{FF2B5EF4-FFF2-40B4-BE49-F238E27FC236}">
              <a16:creationId xmlns:a16="http://schemas.microsoft.com/office/drawing/2014/main" id="{12F6689C-1FDF-4540-8750-3B9DF96CAA7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91" name="Text Box 1802" hidden="1">
          <a:extLst>
            <a:ext uri="{FF2B5EF4-FFF2-40B4-BE49-F238E27FC236}">
              <a16:creationId xmlns:a16="http://schemas.microsoft.com/office/drawing/2014/main" id="{95852694-3D3A-4C7F-896A-D403CF186A7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92" name="Text Box 1803" hidden="1">
          <a:extLst>
            <a:ext uri="{FF2B5EF4-FFF2-40B4-BE49-F238E27FC236}">
              <a16:creationId xmlns:a16="http://schemas.microsoft.com/office/drawing/2014/main" id="{866C4BDD-DF55-4793-9F39-5D7AFFE633C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93" name="Text Box 1804" hidden="1">
          <a:extLst>
            <a:ext uri="{FF2B5EF4-FFF2-40B4-BE49-F238E27FC236}">
              <a16:creationId xmlns:a16="http://schemas.microsoft.com/office/drawing/2014/main" id="{30B990DF-CD74-4C70-A0BB-8C1EBB07AC9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94" name="Text Box 1805" hidden="1">
          <a:extLst>
            <a:ext uri="{FF2B5EF4-FFF2-40B4-BE49-F238E27FC236}">
              <a16:creationId xmlns:a16="http://schemas.microsoft.com/office/drawing/2014/main" id="{6FF3FAA4-6702-4879-BC77-402B15A0854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95" name="Text Box 1806" hidden="1">
          <a:extLst>
            <a:ext uri="{FF2B5EF4-FFF2-40B4-BE49-F238E27FC236}">
              <a16:creationId xmlns:a16="http://schemas.microsoft.com/office/drawing/2014/main" id="{B179C2C3-6F33-4D61-8FBC-86846FD1FC1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96" name="Text Box 1807" hidden="1">
          <a:extLst>
            <a:ext uri="{FF2B5EF4-FFF2-40B4-BE49-F238E27FC236}">
              <a16:creationId xmlns:a16="http://schemas.microsoft.com/office/drawing/2014/main" id="{F0D2429F-4B94-4789-B99B-D5759CC9C0C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97" name="Text Box 1808" hidden="1">
          <a:extLst>
            <a:ext uri="{FF2B5EF4-FFF2-40B4-BE49-F238E27FC236}">
              <a16:creationId xmlns:a16="http://schemas.microsoft.com/office/drawing/2014/main" id="{89059A02-10FD-45B5-BE96-FFF1548831E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98" name="Text Box 1809" hidden="1">
          <a:extLst>
            <a:ext uri="{FF2B5EF4-FFF2-40B4-BE49-F238E27FC236}">
              <a16:creationId xmlns:a16="http://schemas.microsoft.com/office/drawing/2014/main" id="{0A5887CC-BD20-4BD2-8545-21AE4B6DB21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99" name="Text Box 1810" hidden="1">
          <a:extLst>
            <a:ext uri="{FF2B5EF4-FFF2-40B4-BE49-F238E27FC236}">
              <a16:creationId xmlns:a16="http://schemas.microsoft.com/office/drawing/2014/main" id="{0011A36B-38A7-499C-89A8-8F27AF4FC8C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00" name="Text Box 1811" hidden="1">
          <a:extLst>
            <a:ext uri="{FF2B5EF4-FFF2-40B4-BE49-F238E27FC236}">
              <a16:creationId xmlns:a16="http://schemas.microsoft.com/office/drawing/2014/main" id="{0C8530E3-1060-4D49-80F4-15D53CB4726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01" name="Text Box 1812" hidden="1">
          <a:extLst>
            <a:ext uri="{FF2B5EF4-FFF2-40B4-BE49-F238E27FC236}">
              <a16:creationId xmlns:a16="http://schemas.microsoft.com/office/drawing/2014/main" id="{36AA4734-D09D-4BFE-AF34-31C4CF2C1E4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02" name="Text Box 1813" hidden="1">
          <a:extLst>
            <a:ext uri="{FF2B5EF4-FFF2-40B4-BE49-F238E27FC236}">
              <a16:creationId xmlns:a16="http://schemas.microsoft.com/office/drawing/2014/main" id="{48D101B2-C774-4ACB-BE05-6A6AF6E117F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03" name="Text Box 1814" hidden="1">
          <a:extLst>
            <a:ext uri="{FF2B5EF4-FFF2-40B4-BE49-F238E27FC236}">
              <a16:creationId xmlns:a16="http://schemas.microsoft.com/office/drawing/2014/main" id="{C2229726-C4C2-43F9-930F-C9C2D333578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04" name="Text Box 1815" hidden="1">
          <a:extLst>
            <a:ext uri="{FF2B5EF4-FFF2-40B4-BE49-F238E27FC236}">
              <a16:creationId xmlns:a16="http://schemas.microsoft.com/office/drawing/2014/main" id="{DB9535AC-DCC9-4BEA-8038-66411176B07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05" name="Text Box 1816" hidden="1">
          <a:extLst>
            <a:ext uri="{FF2B5EF4-FFF2-40B4-BE49-F238E27FC236}">
              <a16:creationId xmlns:a16="http://schemas.microsoft.com/office/drawing/2014/main" id="{6583D6FF-9BE6-48AC-A5A3-EEB6C25A23A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06" name="Text Box 1817" hidden="1">
          <a:extLst>
            <a:ext uri="{FF2B5EF4-FFF2-40B4-BE49-F238E27FC236}">
              <a16:creationId xmlns:a16="http://schemas.microsoft.com/office/drawing/2014/main" id="{19D5AE99-DB72-4729-8CC9-5FC316FBB2F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07" name="Text Box 1818" hidden="1">
          <a:extLst>
            <a:ext uri="{FF2B5EF4-FFF2-40B4-BE49-F238E27FC236}">
              <a16:creationId xmlns:a16="http://schemas.microsoft.com/office/drawing/2014/main" id="{3BFC8D05-4AE3-427A-9794-045052E7B2A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08" name="Text Box 1819" hidden="1">
          <a:extLst>
            <a:ext uri="{FF2B5EF4-FFF2-40B4-BE49-F238E27FC236}">
              <a16:creationId xmlns:a16="http://schemas.microsoft.com/office/drawing/2014/main" id="{B8F2B217-C196-4CF9-8562-936422AD4C9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09" name="Text Box 1820" hidden="1">
          <a:extLst>
            <a:ext uri="{FF2B5EF4-FFF2-40B4-BE49-F238E27FC236}">
              <a16:creationId xmlns:a16="http://schemas.microsoft.com/office/drawing/2014/main" id="{997062F7-9590-420B-8749-59A7F2A879A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10" name="Text Box 1821" hidden="1">
          <a:extLst>
            <a:ext uri="{FF2B5EF4-FFF2-40B4-BE49-F238E27FC236}">
              <a16:creationId xmlns:a16="http://schemas.microsoft.com/office/drawing/2014/main" id="{18D887A0-3CFC-405E-B349-7A3377A82C3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11" name="Text Box 1822" hidden="1">
          <a:extLst>
            <a:ext uri="{FF2B5EF4-FFF2-40B4-BE49-F238E27FC236}">
              <a16:creationId xmlns:a16="http://schemas.microsoft.com/office/drawing/2014/main" id="{D866EC20-5754-4BA5-AC4B-F90C1A10592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12" name="Text Box 1823" hidden="1">
          <a:extLst>
            <a:ext uri="{FF2B5EF4-FFF2-40B4-BE49-F238E27FC236}">
              <a16:creationId xmlns:a16="http://schemas.microsoft.com/office/drawing/2014/main" id="{BCC61164-068F-4052-87C6-5A46C14F6B6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13" name="Text Box 1824" hidden="1">
          <a:extLst>
            <a:ext uri="{FF2B5EF4-FFF2-40B4-BE49-F238E27FC236}">
              <a16:creationId xmlns:a16="http://schemas.microsoft.com/office/drawing/2014/main" id="{4B0F869F-9DBA-4E9E-A0F6-88AC9F2D27E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14" name="Text Box 1825" hidden="1">
          <a:extLst>
            <a:ext uri="{FF2B5EF4-FFF2-40B4-BE49-F238E27FC236}">
              <a16:creationId xmlns:a16="http://schemas.microsoft.com/office/drawing/2014/main" id="{D2892A7E-F2E0-49B4-9EC0-34030C78482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15" name="Text Box 1826" hidden="1">
          <a:extLst>
            <a:ext uri="{FF2B5EF4-FFF2-40B4-BE49-F238E27FC236}">
              <a16:creationId xmlns:a16="http://schemas.microsoft.com/office/drawing/2014/main" id="{E620C78C-82A5-4656-980E-A51F8762EBC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16" name="Text Box 1827" hidden="1">
          <a:extLst>
            <a:ext uri="{FF2B5EF4-FFF2-40B4-BE49-F238E27FC236}">
              <a16:creationId xmlns:a16="http://schemas.microsoft.com/office/drawing/2014/main" id="{CE883F94-3C79-4E0D-A62D-CACD53F9F47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17" name="Text Box 1828" hidden="1">
          <a:extLst>
            <a:ext uri="{FF2B5EF4-FFF2-40B4-BE49-F238E27FC236}">
              <a16:creationId xmlns:a16="http://schemas.microsoft.com/office/drawing/2014/main" id="{006306E3-DC1E-4D66-AE99-9F81B502C9D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18" name="Text Box 1830" hidden="1">
          <a:extLst>
            <a:ext uri="{FF2B5EF4-FFF2-40B4-BE49-F238E27FC236}">
              <a16:creationId xmlns:a16="http://schemas.microsoft.com/office/drawing/2014/main" id="{74334F68-BEFC-44FE-9FD0-03F8EC63627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19" name="Text Box 1831" hidden="1">
          <a:extLst>
            <a:ext uri="{FF2B5EF4-FFF2-40B4-BE49-F238E27FC236}">
              <a16:creationId xmlns:a16="http://schemas.microsoft.com/office/drawing/2014/main" id="{09DFE22A-734E-404F-BE4B-476926BA9D7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20" name="Text Box 1832" hidden="1">
          <a:extLst>
            <a:ext uri="{FF2B5EF4-FFF2-40B4-BE49-F238E27FC236}">
              <a16:creationId xmlns:a16="http://schemas.microsoft.com/office/drawing/2014/main" id="{63462488-F04D-4766-80BE-7E5022EDC04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21" name="Text Box 1833" hidden="1">
          <a:extLst>
            <a:ext uri="{FF2B5EF4-FFF2-40B4-BE49-F238E27FC236}">
              <a16:creationId xmlns:a16="http://schemas.microsoft.com/office/drawing/2014/main" id="{D803C299-8214-455A-BB4F-9C54DBC29F6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22" name="Text Box 1834" hidden="1">
          <a:extLst>
            <a:ext uri="{FF2B5EF4-FFF2-40B4-BE49-F238E27FC236}">
              <a16:creationId xmlns:a16="http://schemas.microsoft.com/office/drawing/2014/main" id="{88D44C97-B02C-445C-AFC7-DD3F95C6785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23" name="Text Box 1835" hidden="1">
          <a:extLst>
            <a:ext uri="{FF2B5EF4-FFF2-40B4-BE49-F238E27FC236}">
              <a16:creationId xmlns:a16="http://schemas.microsoft.com/office/drawing/2014/main" id="{500B9A76-B8D1-4B9B-8394-4F42CE5A75B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24" name="Text Box 1836" hidden="1">
          <a:extLst>
            <a:ext uri="{FF2B5EF4-FFF2-40B4-BE49-F238E27FC236}">
              <a16:creationId xmlns:a16="http://schemas.microsoft.com/office/drawing/2014/main" id="{46C2D1B2-CFCC-4B21-9E35-AD9688A94C8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25" name="Text Box 1837" hidden="1">
          <a:extLst>
            <a:ext uri="{FF2B5EF4-FFF2-40B4-BE49-F238E27FC236}">
              <a16:creationId xmlns:a16="http://schemas.microsoft.com/office/drawing/2014/main" id="{734700B1-EEFE-42FE-8401-2C735EE834F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26" name="Text Box 1838" hidden="1">
          <a:extLst>
            <a:ext uri="{FF2B5EF4-FFF2-40B4-BE49-F238E27FC236}">
              <a16:creationId xmlns:a16="http://schemas.microsoft.com/office/drawing/2014/main" id="{C2BAFD90-2841-4DD9-8E27-BE6FD2C357B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27" name="Text Box 1839" hidden="1">
          <a:extLst>
            <a:ext uri="{FF2B5EF4-FFF2-40B4-BE49-F238E27FC236}">
              <a16:creationId xmlns:a16="http://schemas.microsoft.com/office/drawing/2014/main" id="{0A82349C-B728-45E8-8841-DC733E9CC97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28" name="Text Box 1840" hidden="1">
          <a:extLst>
            <a:ext uri="{FF2B5EF4-FFF2-40B4-BE49-F238E27FC236}">
              <a16:creationId xmlns:a16="http://schemas.microsoft.com/office/drawing/2014/main" id="{1297AA11-B8C4-4F76-833F-DE2D5E821D5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29" name="Text Box 1841" hidden="1">
          <a:extLst>
            <a:ext uri="{FF2B5EF4-FFF2-40B4-BE49-F238E27FC236}">
              <a16:creationId xmlns:a16="http://schemas.microsoft.com/office/drawing/2014/main" id="{3718F41B-032B-4762-B96B-2F2A0E5DB98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30" name="Text Box 1842" hidden="1">
          <a:extLst>
            <a:ext uri="{FF2B5EF4-FFF2-40B4-BE49-F238E27FC236}">
              <a16:creationId xmlns:a16="http://schemas.microsoft.com/office/drawing/2014/main" id="{BCF3F883-914B-4D50-92D5-CD6B1F03F5D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31" name="Text Box 1843" hidden="1">
          <a:extLst>
            <a:ext uri="{FF2B5EF4-FFF2-40B4-BE49-F238E27FC236}">
              <a16:creationId xmlns:a16="http://schemas.microsoft.com/office/drawing/2014/main" id="{08C6EA7B-9121-43C8-AF56-26B48C8ACDF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32" name="Text Box 1844" hidden="1">
          <a:extLst>
            <a:ext uri="{FF2B5EF4-FFF2-40B4-BE49-F238E27FC236}">
              <a16:creationId xmlns:a16="http://schemas.microsoft.com/office/drawing/2014/main" id="{45D486B5-E52B-4E95-8455-B461216414E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33" name="Text Box 1845" hidden="1">
          <a:extLst>
            <a:ext uri="{FF2B5EF4-FFF2-40B4-BE49-F238E27FC236}">
              <a16:creationId xmlns:a16="http://schemas.microsoft.com/office/drawing/2014/main" id="{E262B952-E64A-4CA7-AAB9-8DF4654C969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34" name="Text Box 1846" hidden="1">
          <a:extLst>
            <a:ext uri="{FF2B5EF4-FFF2-40B4-BE49-F238E27FC236}">
              <a16:creationId xmlns:a16="http://schemas.microsoft.com/office/drawing/2014/main" id="{AA95D3AC-C569-4F69-962F-80293522330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35" name="Text Box 1847" hidden="1">
          <a:extLst>
            <a:ext uri="{FF2B5EF4-FFF2-40B4-BE49-F238E27FC236}">
              <a16:creationId xmlns:a16="http://schemas.microsoft.com/office/drawing/2014/main" id="{9C705C5A-D769-4368-A3A7-FE55C086268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36" name="Text Box 1848" hidden="1">
          <a:extLst>
            <a:ext uri="{FF2B5EF4-FFF2-40B4-BE49-F238E27FC236}">
              <a16:creationId xmlns:a16="http://schemas.microsoft.com/office/drawing/2014/main" id="{A487880E-0B60-4489-84B9-833C9C809DA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37" name="Text Box 1849" hidden="1">
          <a:extLst>
            <a:ext uri="{FF2B5EF4-FFF2-40B4-BE49-F238E27FC236}">
              <a16:creationId xmlns:a16="http://schemas.microsoft.com/office/drawing/2014/main" id="{5B9D4687-5D44-4F00-B61C-D9C5CD8D0E8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38" name="Text Box 1850" hidden="1">
          <a:extLst>
            <a:ext uri="{FF2B5EF4-FFF2-40B4-BE49-F238E27FC236}">
              <a16:creationId xmlns:a16="http://schemas.microsoft.com/office/drawing/2014/main" id="{D9A16642-40F0-4698-AE04-78C519633A5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39" name="Text Box 1851" hidden="1">
          <a:extLst>
            <a:ext uri="{FF2B5EF4-FFF2-40B4-BE49-F238E27FC236}">
              <a16:creationId xmlns:a16="http://schemas.microsoft.com/office/drawing/2014/main" id="{1664220D-ACC9-46C0-AC99-5A8E28CFBC3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40" name="Text Box 1852" hidden="1">
          <a:extLst>
            <a:ext uri="{FF2B5EF4-FFF2-40B4-BE49-F238E27FC236}">
              <a16:creationId xmlns:a16="http://schemas.microsoft.com/office/drawing/2014/main" id="{C2E7D14D-76D3-45B0-8EFA-A3CB1DA5659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41" name="Text Box 1853" hidden="1">
          <a:extLst>
            <a:ext uri="{FF2B5EF4-FFF2-40B4-BE49-F238E27FC236}">
              <a16:creationId xmlns:a16="http://schemas.microsoft.com/office/drawing/2014/main" id="{7C694CEA-8AF3-4243-9150-530F3F9BEE3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42" name="Text Box 1854" hidden="1">
          <a:extLst>
            <a:ext uri="{FF2B5EF4-FFF2-40B4-BE49-F238E27FC236}">
              <a16:creationId xmlns:a16="http://schemas.microsoft.com/office/drawing/2014/main" id="{CE6C4BC1-0D4E-4231-9BAC-2AA9703BA95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43" name="Text Box 1855" hidden="1">
          <a:extLst>
            <a:ext uri="{FF2B5EF4-FFF2-40B4-BE49-F238E27FC236}">
              <a16:creationId xmlns:a16="http://schemas.microsoft.com/office/drawing/2014/main" id="{F0A320E9-6072-4CC0-989D-E2586A2BEA3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44" name="Text Box 1856" hidden="1">
          <a:extLst>
            <a:ext uri="{FF2B5EF4-FFF2-40B4-BE49-F238E27FC236}">
              <a16:creationId xmlns:a16="http://schemas.microsoft.com/office/drawing/2014/main" id="{3760510C-F72F-4F5F-9DAA-D7797A4DB46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45" name="Text Box 1857" hidden="1">
          <a:extLst>
            <a:ext uri="{FF2B5EF4-FFF2-40B4-BE49-F238E27FC236}">
              <a16:creationId xmlns:a16="http://schemas.microsoft.com/office/drawing/2014/main" id="{3230E0A5-DD39-4A97-8753-C4696CF37E8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46" name="Text Box 1858" hidden="1">
          <a:extLst>
            <a:ext uri="{FF2B5EF4-FFF2-40B4-BE49-F238E27FC236}">
              <a16:creationId xmlns:a16="http://schemas.microsoft.com/office/drawing/2014/main" id="{EC028AF0-EE3F-4204-8ADD-C097B6F12B4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47" name="Text Box 1859" hidden="1">
          <a:extLst>
            <a:ext uri="{FF2B5EF4-FFF2-40B4-BE49-F238E27FC236}">
              <a16:creationId xmlns:a16="http://schemas.microsoft.com/office/drawing/2014/main" id="{61E15B31-3FDD-404F-99DE-63C9A23246A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48" name="Text Box 1860" hidden="1">
          <a:extLst>
            <a:ext uri="{FF2B5EF4-FFF2-40B4-BE49-F238E27FC236}">
              <a16:creationId xmlns:a16="http://schemas.microsoft.com/office/drawing/2014/main" id="{79DB304D-B8FF-4525-B1E4-E35B5756B18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49" name="Text Box 1861" hidden="1">
          <a:extLst>
            <a:ext uri="{FF2B5EF4-FFF2-40B4-BE49-F238E27FC236}">
              <a16:creationId xmlns:a16="http://schemas.microsoft.com/office/drawing/2014/main" id="{198411D6-3B68-4CAE-83A5-C98B79287DB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50" name="Text Box 1862" hidden="1">
          <a:extLst>
            <a:ext uri="{FF2B5EF4-FFF2-40B4-BE49-F238E27FC236}">
              <a16:creationId xmlns:a16="http://schemas.microsoft.com/office/drawing/2014/main" id="{560BC304-B1B7-4068-97FF-44FFAEC77C4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51" name="Text Box 1863" hidden="1">
          <a:extLst>
            <a:ext uri="{FF2B5EF4-FFF2-40B4-BE49-F238E27FC236}">
              <a16:creationId xmlns:a16="http://schemas.microsoft.com/office/drawing/2014/main" id="{9E0ABFD0-0DA7-4E4F-B13A-1F7EC47F30C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52" name="Text Box 1864" hidden="1">
          <a:extLst>
            <a:ext uri="{FF2B5EF4-FFF2-40B4-BE49-F238E27FC236}">
              <a16:creationId xmlns:a16="http://schemas.microsoft.com/office/drawing/2014/main" id="{FE3500AF-9821-45F5-AC31-EF131B449DD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53" name="Text Box 1865" hidden="1">
          <a:extLst>
            <a:ext uri="{FF2B5EF4-FFF2-40B4-BE49-F238E27FC236}">
              <a16:creationId xmlns:a16="http://schemas.microsoft.com/office/drawing/2014/main" id="{BA00B406-7895-4C8C-8B85-CBFC14EA3A8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54" name="Text Box 1866" hidden="1">
          <a:extLst>
            <a:ext uri="{FF2B5EF4-FFF2-40B4-BE49-F238E27FC236}">
              <a16:creationId xmlns:a16="http://schemas.microsoft.com/office/drawing/2014/main" id="{481E4DD9-BAB9-40D8-B2B0-BD7CCC9D658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55" name="Text Box 1867" hidden="1">
          <a:extLst>
            <a:ext uri="{FF2B5EF4-FFF2-40B4-BE49-F238E27FC236}">
              <a16:creationId xmlns:a16="http://schemas.microsoft.com/office/drawing/2014/main" id="{E216918C-EEC4-4C40-A639-E220A4C3E7E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56" name="Text Box 1868" hidden="1">
          <a:extLst>
            <a:ext uri="{FF2B5EF4-FFF2-40B4-BE49-F238E27FC236}">
              <a16:creationId xmlns:a16="http://schemas.microsoft.com/office/drawing/2014/main" id="{48CF102E-020B-4DAC-AE9D-A5FEC9C906C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57" name="Text Box 1869" hidden="1">
          <a:extLst>
            <a:ext uri="{FF2B5EF4-FFF2-40B4-BE49-F238E27FC236}">
              <a16:creationId xmlns:a16="http://schemas.microsoft.com/office/drawing/2014/main" id="{410F6FE5-BE5A-435D-8F2B-AC9E2C35E65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58" name="Text Box 1870" hidden="1">
          <a:extLst>
            <a:ext uri="{FF2B5EF4-FFF2-40B4-BE49-F238E27FC236}">
              <a16:creationId xmlns:a16="http://schemas.microsoft.com/office/drawing/2014/main" id="{72B82A65-3457-4DDE-8243-2C2E812AC4B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59" name="Text Box 1871" hidden="1">
          <a:extLst>
            <a:ext uri="{FF2B5EF4-FFF2-40B4-BE49-F238E27FC236}">
              <a16:creationId xmlns:a16="http://schemas.microsoft.com/office/drawing/2014/main" id="{C23B1AF3-4108-4679-8147-C43B10B6246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60" name="Text Box 1872" hidden="1">
          <a:extLst>
            <a:ext uri="{FF2B5EF4-FFF2-40B4-BE49-F238E27FC236}">
              <a16:creationId xmlns:a16="http://schemas.microsoft.com/office/drawing/2014/main" id="{F109C1FA-4F27-4B8B-9B84-19DED1AC104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61" name="Text Box 1873" hidden="1">
          <a:extLst>
            <a:ext uri="{FF2B5EF4-FFF2-40B4-BE49-F238E27FC236}">
              <a16:creationId xmlns:a16="http://schemas.microsoft.com/office/drawing/2014/main" id="{21E21870-087F-474F-999D-97BDFDB0EFA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62" name="Text Box 1874" hidden="1">
          <a:extLst>
            <a:ext uri="{FF2B5EF4-FFF2-40B4-BE49-F238E27FC236}">
              <a16:creationId xmlns:a16="http://schemas.microsoft.com/office/drawing/2014/main" id="{C9B9E4A0-49A9-4F23-AFD8-5398EBE54F6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63" name="Text Box 1875" hidden="1">
          <a:extLst>
            <a:ext uri="{FF2B5EF4-FFF2-40B4-BE49-F238E27FC236}">
              <a16:creationId xmlns:a16="http://schemas.microsoft.com/office/drawing/2014/main" id="{32DC6573-FB34-4EB6-9F71-3832C05332C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64" name="Text Box 1876" hidden="1">
          <a:extLst>
            <a:ext uri="{FF2B5EF4-FFF2-40B4-BE49-F238E27FC236}">
              <a16:creationId xmlns:a16="http://schemas.microsoft.com/office/drawing/2014/main" id="{9DC7A4A5-30DF-4F20-AED7-555303896BB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65" name="Text Box 1877" hidden="1">
          <a:extLst>
            <a:ext uri="{FF2B5EF4-FFF2-40B4-BE49-F238E27FC236}">
              <a16:creationId xmlns:a16="http://schemas.microsoft.com/office/drawing/2014/main" id="{98156F6F-5B58-4885-B167-33D8C5491A1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66" name="Text Box 1878" hidden="1">
          <a:extLst>
            <a:ext uri="{FF2B5EF4-FFF2-40B4-BE49-F238E27FC236}">
              <a16:creationId xmlns:a16="http://schemas.microsoft.com/office/drawing/2014/main" id="{841A3E97-C7E9-4016-A547-AAAA9E2EAE3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67" name="Text Box 1879" hidden="1">
          <a:extLst>
            <a:ext uri="{FF2B5EF4-FFF2-40B4-BE49-F238E27FC236}">
              <a16:creationId xmlns:a16="http://schemas.microsoft.com/office/drawing/2014/main" id="{A8B07EE9-A1C0-47D8-A4D4-3F88A1208DD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68" name="Text Box 1880" hidden="1">
          <a:extLst>
            <a:ext uri="{FF2B5EF4-FFF2-40B4-BE49-F238E27FC236}">
              <a16:creationId xmlns:a16="http://schemas.microsoft.com/office/drawing/2014/main" id="{DF66518F-7AFE-4180-9B1A-06D0E1F9CF2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69" name="Text Box 1881" hidden="1">
          <a:extLst>
            <a:ext uri="{FF2B5EF4-FFF2-40B4-BE49-F238E27FC236}">
              <a16:creationId xmlns:a16="http://schemas.microsoft.com/office/drawing/2014/main" id="{0CE7DF7F-2AEA-4684-9B86-0A4F2F8B20A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70" name="Text Box 1882" hidden="1">
          <a:extLst>
            <a:ext uri="{FF2B5EF4-FFF2-40B4-BE49-F238E27FC236}">
              <a16:creationId xmlns:a16="http://schemas.microsoft.com/office/drawing/2014/main" id="{A032A6E6-8BC7-4751-A56A-5A7DD821802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71" name="Text Box 1883" hidden="1">
          <a:extLst>
            <a:ext uri="{FF2B5EF4-FFF2-40B4-BE49-F238E27FC236}">
              <a16:creationId xmlns:a16="http://schemas.microsoft.com/office/drawing/2014/main" id="{E9899C81-5149-4944-89D8-2D03005B2DC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72" name="Text Box 1884" hidden="1">
          <a:extLst>
            <a:ext uri="{FF2B5EF4-FFF2-40B4-BE49-F238E27FC236}">
              <a16:creationId xmlns:a16="http://schemas.microsoft.com/office/drawing/2014/main" id="{794CF9EC-0C91-447A-8E27-2FC370D302C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73" name="Text Box 1885" hidden="1">
          <a:extLst>
            <a:ext uri="{FF2B5EF4-FFF2-40B4-BE49-F238E27FC236}">
              <a16:creationId xmlns:a16="http://schemas.microsoft.com/office/drawing/2014/main" id="{76D06217-6BAC-4879-AA44-A7012F247C0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74" name="Text Box 1886" hidden="1">
          <a:extLst>
            <a:ext uri="{FF2B5EF4-FFF2-40B4-BE49-F238E27FC236}">
              <a16:creationId xmlns:a16="http://schemas.microsoft.com/office/drawing/2014/main" id="{5BF59A0D-D4AE-43CA-81B9-BE547CB7A21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75" name="Text Box 1887" hidden="1">
          <a:extLst>
            <a:ext uri="{FF2B5EF4-FFF2-40B4-BE49-F238E27FC236}">
              <a16:creationId xmlns:a16="http://schemas.microsoft.com/office/drawing/2014/main" id="{B3EF13D0-51FE-4C19-A374-FDBB820B36E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76" name="Text Box 1888" hidden="1">
          <a:extLst>
            <a:ext uri="{FF2B5EF4-FFF2-40B4-BE49-F238E27FC236}">
              <a16:creationId xmlns:a16="http://schemas.microsoft.com/office/drawing/2014/main" id="{F0CF5E70-B389-478A-BB98-EDE5B60006A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77" name="Text Box 1889" hidden="1">
          <a:extLst>
            <a:ext uri="{FF2B5EF4-FFF2-40B4-BE49-F238E27FC236}">
              <a16:creationId xmlns:a16="http://schemas.microsoft.com/office/drawing/2014/main" id="{DECCC58B-D4A5-4E32-972E-A52EE3875CC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78" name="Text Box 1890" hidden="1">
          <a:extLst>
            <a:ext uri="{FF2B5EF4-FFF2-40B4-BE49-F238E27FC236}">
              <a16:creationId xmlns:a16="http://schemas.microsoft.com/office/drawing/2014/main" id="{D8160DA9-5DE8-41F4-8CA2-EC1AE286627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79" name="Text Box 1891" hidden="1">
          <a:extLst>
            <a:ext uri="{FF2B5EF4-FFF2-40B4-BE49-F238E27FC236}">
              <a16:creationId xmlns:a16="http://schemas.microsoft.com/office/drawing/2014/main" id="{963148B8-AD71-4E2B-AE63-1A96BA08A9A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80" name="Text Box 1892" hidden="1">
          <a:extLst>
            <a:ext uri="{FF2B5EF4-FFF2-40B4-BE49-F238E27FC236}">
              <a16:creationId xmlns:a16="http://schemas.microsoft.com/office/drawing/2014/main" id="{9604B9A6-AC90-49D4-9C4E-35736FAC439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81" name="Text Box 1893" hidden="1">
          <a:extLst>
            <a:ext uri="{FF2B5EF4-FFF2-40B4-BE49-F238E27FC236}">
              <a16:creationId xmlns:a16="http://schemas.microsoft.com/office/drawing/2014/main" id="{57077875-B2A4-4187-ABD3-9B720E1E8C5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82" name="Text Box 1894" hidden="1">
          <a:extLst>
            <a:ext uri="{FF2B5EF4-FFF2-40B4-BE49-F238E27FC236}">
              <a16:creationId xmlns:a16="http://schemas.microsoft.com/office/drawing/2014/main" id="{79AA7DD3-2E5B-46B0-AE87-E1F3F515326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83" name="Text Box 1895" hidden="1">
          <a:extLst>
            <a:ext uri="{FF2B5EF4-FFF2-40B4-BE49-F238E27FC236}">
              <a16:creationId xmlns:a16="http://schemas.microsoft.com/office/drawing/2014/main" id="{5B4943BD-DE30-44D7-BCBE-B9278FD7B58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84" name="Text Box 1896" hidden="1">
          <a:extLst>
            <a:ext uri="{FF2B5EF4-FFF2-40B4-BE49-F238E27FC236}">
              <a16:creationId xmlns:a16="http://schemas.microsoft.com/office/drawing/2014/main" id="{03F45BAF-028D-4B49-9BD2-002F4B8A0C9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85" name="Text Box 1897" hidden="1">
          <a:extLst>
            <a:ext uri="{FF2B5EF4-FFF2-40B4-BE49-F238E27FC236}">
              <a16:creationId xmlns:a16="http://schemas.microsoft.com/office/drawing/2014/main" id="{4299AF87-FA46-47CE-9604-4395CFCC6F8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86" name="Text Box 1898" hidden="1">
          <a:extLst>
            <a:ext uri="{FF2B5EF4-FFF2-40B4-BE49-F238E27FC236}">
              <a16:creationId xmlns:a16="http://schemas.microsoft.com/office/drawing/2014/main" id="{B9CE5C19-D02B-4A8D-88E4-4B2344EAA81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87" name="Text Box 1899" hidden="1">
          <a:extLst>
            <a:ext uri="{FF2B5EF4-FFF2-40B4-BE49-F238E27FC236}">
              <a16:creationId xmlns:a16="http://schemas.microsoft.com/office/drawing/2014/main" id="{008A7D67-4EB6-4FF5-A098-DCCEA2A4A8F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88" name="Text Box 1900" hidden="1">
          <a:extLst>
            <a:ext uri="{FF2B5EF4-FFF2-40B4-BE49-F238E27FC236}">
              <a16:creationId xmlns:a16="http://schemas.microsoft.com/office/drawing/2014/main" id="{8151015F-093B-4792-BEDE-8D8E0E8D09F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89" name="Text Box 1901" hidden="1">
          <a:extLst>
            <a:ext uri="{FF2B5EF4-FFF2-40B4-BE49-F238E27FC236}">
              <a16:creationId xmlns:a16="http://schemas.microsoft.com/office/drawing/2014/main" id="{33DC2867-F64D-4D5A-97F6-5980E352292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90" name="Text Box 1902" hidden="1">
          <a:extLst>
            <a:ext uri="{FF2B5EF4-FFF2-40B4-BE49-F238E27FC236}">
              <a16:creationId xmlns:a16="http://schemas.microsoft.com/office/drawing/2014/main" id="{2684DDE9-2C35-48DB-B133-5A8655388EE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91" name="Text Box 1903" hidden="1">
          <a:extLst>
            <a:ext uri="{FF2B5EF4-FFF2-40B4-BE49-F238E27FC236}">
              <a16:creationId xmlns:a16="http://schemas.microsoft.com/office/drawing/2014/main" id="{2D4C1F91-52EA-494D-A0F1-28DEE0FBC25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92" name="Text Box 1904" hidden="1">
          <a:extLst>
            <a:ext uri="{FF2B5EF4-FFF2-40B4-BE49-F238E27FC236}">
              <a16:creationId xmlns:a16="http://schemas.microsoft.com/office/drawing/2014/main" id="{F24F47CA-83E4-45B4-8E68-F30910F1855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93" name="Text Box 1905" hidden="1">
          <a:extLst>
            <a:ext uri="{FF2B5EF4-FFF2-40B4-BE49-F238E27FC236}">
              <a16:creationId xmlns:a16="http://schemas.microsoft.com/office/drawing/2014/main" id="{7F18D075-DB46-4DEE-87A6-D6770A9A546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94" name="Text Box 1906" hidden="1">
          <a:extLst>
            <a:ext uri="{FF2B5EF4-FFF2-40B4-BE49-F238E27FC236}">
              <a16:creationId xmlns:a16="http://schemas.microsoft.com/office/drawing/2014/main" id="{34ADD60E-FF91-4355-BF99-D6A4E5D44E8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95" name="Text Box 1907" hidden="1">
          <a:extLst>
            <a:ext uri="{FF2B5EF4-FFF2-40B4-BE49-F238E27FC236}">
              <a16:creationId xmlns:a16="http://schemas.microsoft.com/office/drawing/2014/main" id="{2C666214-3253-4F0B-B724-8F0793BE7F7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96" name="Text Box 1908" hidden="1">
          <a:extLst>
            <a:ext uri="{FF2B5EF4-FFF2-40B4-BE49-F238E27FC236}">
              <a16:creationId xmlns:a16="http://schemas.microsoft.com/office/drawing/2014/main" id="{D1F88D11-CADC-4DDC-BC6D-361ECA37A75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97" name="Text Box 1909" hidden="1">
          <a:extLst>
            <a:ext uri="{FF2B5EF4-FFF2-40B4-BE49-F238E27FC236}">
              <a16:creationId xmlns:a16="http://schemas.microsoft.com/office/drawing/2014/main" id="{B867B40F-D81E-4B36-8637-9DAF6D44B5B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98" name="Text Box 1910" hidden="1">
          <a:extLst>
            <a:ext uri="{FF2B5EF4-FFF2-40B4-BE49-F238E27FC236}">
              <a16:creationId xmlns:a16="http://schemas.microsoft.com/office/drawing/2014/main" id="{20DBBF76-C943-45C6-8A4C-B4F4DDF97A6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99" name="Text Box 1911" hidden="1">
          <a:extLst>
            <a:ext uri="{FF2B5EF4-FFF2-40B4-BE49-F238E27FC236}">
              <a16:creationId xmlns:a16="http://schemas.microsoft.com/office/drawing/2014/main" id="{DE6EBFBE-21A8-4C28-A707-9C37CDDE84D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00" name="Text Box 1912" hidden="1">
          <a:extLst>
            <a:ext uri="{FF2B5EF4-FFF2-40B4-BE49-F238E27FC236}">
              <a16:creationId xmlns:a16="http://schemas.microsoft.com/office/drawing/2014/main" id="{9DB1AA9D-3DFB-48BC-8E74-D0A2130D64D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01" name="Text Box 1913" hidden="1">
          <a:extLst>
            <a:ext uri="{FF2B5EF4-FFF2-40B4-BE49-F238E27FC236}">
              <a16:creationId xmlns:a16="http://schemas.microsoft.com/office/drawing/2014/main" id="{FD9E8B6C-FBC5-4C37-B80B-6C02A7A5D1C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02" name="Text Box 1914" hidden="1">
          <a:extLst>
            <a:ext uri="{FF2B5EF4-FFF2-40B4-BE49-F238E27FC236}">
              <a16:creationId xmlns:a16="http://schemas.microsoft.com/office/drawing/2014/main" id="{03EBEBF0-1B61-414E-B2EF-CF568945924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03" name="Text Box 1915" hidden="1">
          <a:extLst>
            <a:ext uri="{FF2B5EF4-FFF2-40B4-BE49-F238E27FC236}">
              <a16:creationId xmlns:a16="http://schemas.microsoft.com/office/drawing/2014/main" id="{177684F9-D82D-42E1-BB86-0634684635E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04" name="Text Box 1916" hidden="1">
          <a:extLst>
            <a:ext uri="{FF2B5EF4-FFF2-40B4-BE49-F238E27FC236}">
              <a16:creationId xmlns:a16="http://schemas.microsoft.com/office/drawing/2014/main" id="{0E01F9D6-FB5E-497A-AC73-AE893D21118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05" name="Text Box 1917" hidden="1">
          <a:extLst>
            <a:ext uri="{FF2B5EF4-FFF2-40B4-BE49-F238E27FC236}">
              <a16:creationId xmlns:a16="http://schemas.microsoft.com/office/drawing/2014/main" id="{B60CD508-28F6-4E11-BCCF-79741057AD5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06" name="Text Box 1918" hidden="1">
          <a:extLst>
            <a:ext uri="{FF2B5EF4-FFF2-40B4-BE49-F238E27FC236}">
              <a16:creationId xmlns:a16="http://schemas.microsoft.com/office/drawing/2014/main" id="{319EF3B5-6D09-4659-B91B-9661D817BEB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07" name="Text Box 1919" hidden="1">
          <a:extLst>
            <a:ext uri="{FF2B5EF4-FFF2-40B4-BE49-F238E27FC236}">
              <a16:creationId xmlns:a16="http://schemas.microsoft.com/office/drawing/2014/main" id="{B34D4B40-AB82-4DA7-A5CA-2166170FD2A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08" name="Text Box 1920" hidden="1">
          <a:extLst>
            <a:ext uri="{FF2B5EF4-FFF2-40B4-BE49-F238E27FC236}">
              <a16:creationId xmlns:a16="http://schemas.microsoft.com/office/drawing/2014/main" id="{8D314B30-8FDF-479F-B56F-BEE2FBE7144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09" name="Text Box 1921" hidden="1">
          <a:extLst>
            <a:ext uri="{FF2B5EF4-FFF2-40B4-BE49-F238E27FC236}">
              <a16:creationId xmlns:a16="http://schemas.microsoft.com/office/drawing/2014/main" id="{103B34A3-FE02-4E8D-9D95-5A6D8F4D502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10" name="Text Box 1922" hidden="1">
          <a:extLst>
            <a:ext uri="{FF2B5EF4-FFF2-40B4-BE49-F238E27FC236}">
              <a16:creationId xmlns:a16="http://schemas.microsoft.com/office/drawing/2014/main" id="{798D1C7C-204A-49CA-BBD2-0542BE1E0D9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11" name="Text Box 1923" hidden="1">
          <a:extLst>
            <a:ext uri="{FF2B5EF4-FFF2-40B4-BE49-F238E27FC236}">
              <a16:creationId xmlns:a16="http://schemas.microsoft.com/office/drawing/2014/main" id="{E06A3944-27F9-400F-BA3D-FFD856F9B4D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12" name="Text Box 1924" hidden="1">
          <a:extLst>
            <a:ext uri="{FF2B5EF4-FFF2-40B4-BE49-F238E27FC236}">
              <a16:creationId xmlns:a16="http://schemas.microsoft.com/office/drawing/2014/main" id="{B87FD95B-E1A6-484C-87FE-02DECE70995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13" name="Text Box 1925" hidden="1">
          <a:extLst>
            <a:ext uri="{FF2B5EF4-FFF2-40B4-BE49-F238E27FC236}">
              <a16:creationId xmlns:a16="http://schemas.microsoft.com/office/drawing/2014/main" id="{59538208-2F3F-4CD7-9379-76394AA03A8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14" name="Text Box 1926" hidden="1">
          <a:extLst>
            <a:ext uri="{FF2B5EF4-FFF2-40B4-BE49-F238E27FC236}">
              <a16:creationId xmlns:a16="http://schemas.microsoft.com/office/drawing/2014/main" id="{D52F15D6-5298-4598-A521-CEFC9A65C33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15" name="Text Box 1927" hidden="1">
          <a:extLst>
            <a:ext uri="{FF2B5EF4-FFF2-40B4-BE49-F238E27FC236}">
              <a16:creationId xmlns:a16="http://schemas.microsoft.com/office/drawing/2014/main" id="{76167801-DF84-4FE1-BF8A-AE520178B0D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16" name="Text Box 1928" hidden="1">
          <a:extLst>
            <a:ext uri="{FF2B5EF4-FFF2-40B4-BE49-F238E27FC236}">
              <a16:creationId xmlns:a16="http://schemas.microsoft.com/office/drawing/2014/main" id="{3FCA6DB3-B925-4F3F-8BCA-AB6B77261C9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17" name="Text Box 1929" hidden="1">
          <a:extLst>
            <a:ext uri="{FF2B5EF4-FFF2-40B4-BE49-F238E27FC236}">
              <a16:creationId xmlns:a16="http://schemas.microsoft.com/office/drawing/2014/main" id="{E2FC00FE-0379-4836-9241-9BBF51DEFAD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18" name="Text Box 1930" hidden="1">
          <a:extLst>
            <a:ext uri="{FF2B5EF4-FFF2-40B4-BE49-F238E27FC236}">
              <a16:creationId xmlns:a16="http://schemas.microsoft.com/office/drawing/2014/main" id="{9D15619F-696A-4BC3-A492-39819115873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19" name="Text Box 1931" hidden="1">
          <a:extLst>
            <a:ext uri="{FF2B5EF4-FFF2-40B4-BE49-F238E27FC236}">
              <a16:creationId xmlns:a16="http://schemas.microsoft.com/office/drawing/2014/main" id="{DD907F61-9E70-4892-A102-6BE5447B502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20" name="Text Box 1932" hidden="1">
          <a:extLst>
            <a:ext uri="{FF2B5EF4-FFF2-40B4-BE49-F238E27FC236}">
              <a16:creationId xmlns:a16="http://schemas.microsoft.com/office/drawing/2014/main" id="{CF0D2DDD-FAF1-48E1-B6DD-1CB2506E149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21" name="Text Box 1933" hidden="1">
          <a:extLst>
            <a:ext uri="{FF2B5EF4-FFF2-40B4-BE49-F238E27FC236}">
              <a16:creationId xmlns:a16="http://schemas.microsoft.com/office/drawing/2014/main" id="{B23CAB47-1C08-4C92-915C-92CAADCBDCC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22" name="Text Box 1934" hidden="1">
          <a:extLst>
            <a:ext uri="{FF2B5EF4-FFF2-40B4-BE49-F238E27FC236}">
              <a16:creationId xmlns:a16="http://schemas.microsoft.com/office/drawing/2014/main" id="{8804F495-2C2E-4F17-BA7E-303D4A673C6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23" name="Text Box 1935" hidden="1">
          <a:extLst>
            <a:ext uri="{FF2B5EF4-FFF2-40B4-BE49-F238E27FC236}">
              <a16:creationId xmlns:a16="http://schemas.microsoft.com/office/drawing/2014/main" id="{18226D07-9218-4CC6-B90C-DDBDD12427B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24" name="Text Box 1936" hidden="1">
          <a:extLst>
            <a:ext uri="{FF2B5EF4-FFF2-40B4-BE49-F238E27FC236}">
              <a16:creationId xmlns:a16="http://schemas.microsoft.com/office/drawing/2014/main" id="{78BF2257-DBDB-4067-9FD1-F061E1B8A9E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25" name="Text Box 1937" hidden="1">
          <a:extLst>
            <a:ext uri="{FF2B5EF4-FFF2-40B4-BE49-F238E27FC236}">
              <a16:creationId xmlns:a16="http://schemas.microsoft.com/office/drawing/2014/main" id="{B554EA40-7B56-4B49-97AF-108AF0BED9B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26" name="Text Box 1938" hidden="1">
          <a:extLst>
            <a:ext uri="{FF2B5EF4-FFF2-40B4-BE49-F238E27FC236}">
              <a16:creationId xmlns:a16="http://schemas.microsoft.com/office/drawing/2014/main" id="{69666B33-F5EE-464C-BA7B-0CEC845A38A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27" name="Text Box 1939" hidden="1">
          <a:extLst>
            <a:ext uri="{FF2B5EF4-FFF2-40B4-BE49-F238E27FC236}">
              <a16:creationId xmlns:a16="http://schemas.microsoft.com/office/drawing/2014/main" id="{1B20C53C-C4CC-4181-A059-E46D180C465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28" name="Text Box 1940" hidden="1">
          <a:extLst>
            <a:ext uri="{FF2B5EF4-FFF2-40B4-BE49-F238E27FC236}">
              <a16:creationId xmlns:a16="http://schemas.microsoft.com/office/drawing/2014/main" id="{60F74477-7438-49C6-BBE1-C3B2E22ADC3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29" name="Text Box 1941" hidden="1">
          <a:extLst>
            <a:ext uri="{FF2B5EF4-FFF2-40B4-BE49-F238E27FC236}">
              <a16:creationId xmlns:a16="http://schemas.microsoft.com/office/drawing/2014/main" id="{1F05CBB9-DC34-49B1-9339-D978CFA2AC7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30" name="Text Box 1942" hidden="1">
          <a:extLst>
            <a:ext uri="{FF2B5EF4-FFF2-40B4-BE49-F238E27FC236}">
              <a16:creationId xmlns:a16="http://schemas.microsoft.com/office/drawing/2014/main" id="{C1416B74-B570-42F2-B42F-8DBC0F73178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31" name="Text Box 1943" hidden="1">
          <a:extLst>
            <a:ext uri="{FF2B5EF4-FFF2-40B4-BE49-F238E27FC236}">
              <a16:creationId xmlns:a16="http://schemas.microsoft.com/office/drawing/2014/main" id="{A921C566-7B4E-4BE4-8C97-2F67D0C2FE6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32" name="Text Box 1944" hidden="1">
          <a:extLst>
            <a:ext uri="{FF2B5EF4-FFF2-40B4-BE49-F238E27FC236}">
              <a16:creationId xmlns:a16="http://schemas.microsoft.com/office/drawing/2014/main" id="{7893CF1B-4CC1-4163-9A6C-319EE7E161E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33" name="Text Box 1945" hidden="1">
          <a:extLst>
            <a:ext uri="{FF2B5EF4-FFF2-40B4-BE49-F238E27FC236}">
              <a16:creationId xmlns:a16="http://schemas.microsoft.com/office/drawing/2014/main" id="{C2D88A27-66B8-43C2-8913-BB9FAF53101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34" name="Text Box 1946" hidden="1">
          <a:extLst>
            <a:ext uri="{FF2B5EF4-FFF2-40B4-BE49-F238E27FC236}">
              <a16:creationId xmlns:a16="http://schemas.microsoft.com/office/drawing/2014/main" id="{BC2D5961-2998-4573-B8B0-4FD3448C324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35" name="Text Box 1947" hidden="1">
          <a:extLst>
            <a:ext uri="{FF2B5EF4-FFF2-40B4-BE49-F238E27FC236}">
              <a16:creationId xmlns:a16="http://schemas.microsoft.com/office/drawing/2014/main" id="{68586D33-59CC-4D20-9D4E-66EE18BCFCA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36" name="Text Box 1948" hidden="1">
          <a:extLst>
            <a:ext uri="{FF2B5EF4-FFF2-40B4-BE49-F238E27FC236}">
              <a16:creationId xmlns:a16="http://schemas.microsoft.com/office/drawing/2014/main" id="{57DF0136-9C8B-4CFC-A87F-C0445AB2A6C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37" name="Text Box 1949" hidden="1">
          <a:extLst>
            <a:ext uri="{FF2B5EF4-FFF2-40B4-BE49-F238E27FC236}">
              <a16:creationId xmlns:a16="http://schemas.microsoft.com/office/drawing/2014/main" id="{815F65CF-1942-47CE-B377-FBC22F94EFA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38" name="Text Box 1950" hidden="1">
          <a:extLst>
            <a:ext uri="{FF2B5EF4-FFF2-40B4-BE49-F238E27FC236}">
              <a16:creationId xmlns:a16="http://schemas.microsoft.com/office/drawing/2014/main" id="{569491AD-087F-4637-BB50-B76856C0D96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39" name="Text Box 1951" hidden="1">
          <a:extLst>
            <a:ext uri="{FF2B5EF4-FFF2-40B4-BE49-F238E27FC236}">
              <a16:creationId xmlns:a16="http://schemas.microsoft.com/office/drawing/2014/main" id="{79DB1141-C4C2-4F72-8981-943B79F64EA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40" name="Text Box 1952" hidden="1">
          <a:extLst>
            <a:ext uri="{FF2B5EF4-FFF2-40B4-BE49-F238E27FC236}">
              <a16:creationId xmlns:a16="http://schemas.microsoft.com/office/drawing/2014/main" id="{387B1E2E-7710-42ED-84EC-A0C608F7D60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41" name="Text Box 1953" hidden="1">
          <a:extLst>
            <a:ext uri="{FF2B5EF4-FFF2-40B4-BE49-F238E27FC236}">
              <a16:creationId xmlns:a16="http://schemas.microsoft.com/office/drawing/2014/main" id="{7692ED53-FEF0-47A5-9EA5-DEA022D3130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42" name="Text Box 1954" hidden="1">
          <a:extLst>
            <a:ext uri="{FF2B5EF4-FFF2-40B4-BE49-F238E27FC236}">
              <a16:creationId xmlns:a16="http://schemas.microsoft.com/office/drawing/2014/main" id="{BC28AEA5-8931-415B-A87A-3654CC4143F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43" name="Text Box 1955" hidden="1">
          <a:extLst>
            <a:ext uri="{FF2B5EF4-FFF2-40B4-BE49-F238E27FC236}">
              <a16:creationId xmlns:a16="http://schemas.microsoft.com/office/drawing/2014/main" id="{740430ED-1D7C-4F42-92EC-CCA0B347A6C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44" name="Text Box 1956" hidden="1">
          <a:extLst>
            <a:ext uri="{FF2B5EF4-FFF2-40B4-BE49-F238E27FC236}">
              <a16:creationId xmlns:a16="http://schemas.microsoft.com/office/drawing/2014/main" id="{4A6D9C04-96CB-4D8C-9CC9-95190F34821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45" name="Text Box 1957" hidden="1">
          <a:extLst>
            <a:ext uri="{FF2B5EF4-FFF2-40B4-BE49-F238E27FC236}">
              <a16:creationId xmlns:a16="http://schemas.microsoft.com/office/drawing/2014/main" id="{735FA27C-BE58-453E-8171-6F4E1336A36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46" name="Text Box 1958" hidden="1">
          <a:extLst>
            <a:ext uri="{FF2B5EF4-FFF2-40B4-BE49-F238E27FC236}">
              <a16:creationId xmlns:a16="http://schemas.microsoft.com/office/drawing/2014/main" id="{5C146CBD-583D-4FF9-8261-77835784FE6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47" name="Text Box 1959" hidden="1">
          <a:extLst>
            <a:ext uri="{FF2B5EF4-FFF2-40B4-BE49-F238E27FC236}">
              <a16:creationId xmlns:a16="http://schemas.microsoft.com/office/drawing/2014/main" id="{0F3EB04F-2A1C-46DB-9FF9-C752CEA1374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48" name="Text Box 1960" hidden="1">
          <a:extLst>
            <a:ext uri="{FF2B5EF4-FFF2-40B4-BE49-F238E27FC236}">
              <a16:creationId xmlns:a16="http://schemas.microsoft.com/office/drawing/2014/main" id="{57300549-ABB9-497E-8BA2-16E1E0D8E4D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49" name="Text Box 1961" hidden="1">
          <a:extLst>
            <a:ext uri="{FF2B5EF4-FFF2-40B4-BE49-F238E27FC236}">
              <a16:creationId xmlns:a16="http://schemas.microsoft.com/office/drawing/2014/main" id="{16EF0735-8751-46B3-A66D-F46D03DF967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50" name="Text Box 1962" hidden="1">
          <a:extLst>
            <a:ext uri="{FF2B5EF4-FFF2-40B4-BE49-F238E27FC236}">
              <a16:creationId xmlns:a16="http://schemas.microsoft.com/office/drawing/2014/main" id="{DB0405C1-B036-491C-80D8-8C96A68CA70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51" name="Text Box 1963" hidden="1">
          <a:extLst>
            <a:ext uri="{FF2B5EF4-FFF2-40B4-BE49-F238E27FC236}">
              <a16:creationId xmlns:a16="http://schemas.microsoft.com/office/drawing/2014/main" id="{DD2F7A85-BDF6-4C83-8031-061BCF11BDF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52" name="Text Box 1964" hidden="1">
          <a:extLst>
            <a:ext uri="{FF2B5EF4-FFF2-40B4-BE49-F238E27FC236}">
              <a16:creationId xmlns:a16="http://schemas.microsoft.com/office/drawing/2014/main" id="{CAD67E73-06F9-458E-AE16-0E06868A52D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53" name="Text Box 1965" hidden="1">
          <a:extLst>
            <a:ext uri="{FF2B5EF4-FFF2-40B4-BE49-F238E27FC236}">
              <a16:creationId xmlns:a16="http://schemas.microsoft.com/office/drawing/2014/main" id="{34FA2E60-2D37-4E78-83B7-62D4BAC9080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54" name="Text Box 1966" hidden="1">
          <a:extLst>
            <a:ext uri="{FF2B5EF4-FFF2-40B4-BE49-F238E27FC236}">
              <a16:creationId xmlns:a16="http://schemas.microsoft.com/office/drawing/2014/main" id="{5BF47473-9B7F-4067-9E14-1D434F5CF0B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55" name="Text Box 1967" hidden="1">
          <a:extLst>
            <a:ext uri="{FF2B5EF4-FFF2-40B4-BE49-F238E27FC236}">
              <a16:creationId xmlns:a16="http://schemas.microsoft.com/office/drawing/2014/main" id="{113EBA70-E210-4323-80DE-1C8A8BE7A94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56" name="Text Box 1968" hidden="1">
          <a:extLst>
            <a:ext uri="{FF2B5EF4-FFF2-40B4-BE49-F238E27FC236}">
              <a16:creationId xmlns:a16="http://schemas.microsoft.com/office/drawing/2014/main" id="{9257376B-3934-47ED-BDD1-78C4018C6AA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57" name="Text Box 1969" hidden="1">
          <a:extLst>
            <a:ext uri="{FF2B5EF4-FFF2-40B4-BE49-F238E27FC236}">
              <a16:creationId xmlns:a16="http://schemas.microsoft.com/office/drawing/2014/main" id="{DE3E3356-4EDD-41CC-9BF1-0EEA8C6DF08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58" name="Text Box 1970" hidden="1">
          <a:extLst>
            <a:ext uri="{FF2B5EF4-FFF2-40B4-BE49-F238E27FC236}">
              <a16:creationId xmlns:a16="http://schemas.microsoft.com/office/drawing/2014/main" id="{3A621709-A90B-4C6F-93FE-F62B38E73F7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59" name="Text Box 1971" hidden="1">
          <a:extLst>
            <a:ext uri="{FF2B5EF4-FFF2-40B4-BE49-F238E27FC236}">
              <a16:creationId xmlns:a16="http://schemas.microsoft.com/office/drawing/2014/main" id="{501A3975-95A9-45AC-B96E-E44EDD6AF5D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60" name="Text Box 1972" hidden="1">
          <a:extLst>
            <a:ext uri="{FF2B5EF4-FFF2-40B4-BE49-F238E27FC236}">
              <a16:creationId xmlns:a16="http://schemas.microsoft.com/office/drawing/2014/main" id="{5E644C93-BD25-40AC-9225-3B1F3ADE709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61" name="Text Box 1973" hidden="1">
          <a:extLst>
            <a:ext uri="{FF2B5EF4-FFF2-40B4-BE49-F238E27FC236}">
              <a16:creationId xmlns:a16="http://schemas.microsoft.com/office/drawing/2014/main" id="{C6D75CC0-9C60-45BB-8CA5-A46E792D8A7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62" name="Text Box 1974" hidden="1">
          <a:extLst>
            <a:ext uri="{FF2B5EF4-FFF2-40B4-BE49-F238E27FC236}">
              <a16:creationId xmlns:a16="http://schemas.microsoft.com/office/drawing/2014/main" id="{AD91B199-1C11-4555-AFBC-B0DC5D00DEB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63" name="Text Box 1975" hidden="1">
          <a:extLst>
            <a:ext uri="{FF2B5EF4-FFF2-40B4-BE49-F238E27FC236}">
              <a16:creationId xmlns:a16="http://schemas.microsoft.com/office/drawing/2014/main" id="{2AC3995F-79BD-4EDB-928B-BF8D7D9083F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64" name="Text Box 1976" hidden="1">
          <a:extLst>
            <a:ext uri="{FF2B5EF4-FFF2-40B4-BE49-F238E27FC236}">
              <a16:creationId xmlns:a16="http://schemas.microsoft.com/office/drawing/2014/main" id="{0C7C1494-22A7-49C1-8BDE-CC3660B89F9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65" name="Text Box 1977" hidden="1">
          <a:extLst>
            <a:ext uri="{FF2B5EF4-FFF2-40B4-BE49-F238E27FC236}">
              <a16:creationId xmlns:a16="http://schemas.microsoft.com/office/drawing/2014/main" id="{0B2A3E6A-2F96-47C8-A04D-753DA32E196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66" name="Text Box 1978" hidden="1">
          <a:extLst>
            <a:ext uri="{FF2B5EF4-FFF2-40B4-BE49-F238E27FC236}">
              <a16:creationId xmlns:a16="http://schemas.microsoft.com/office/drawing/2014/main" id="{483DB12E-1891-4134-97BC-2D22F484719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67" name="Text Box 1979" hidden="1">
          <a:extLst>
            <a:ext uri="{FF2B5EF4-FFF2-40B4-BE49-F238E27FC236}">
              <a16:creationId xmlns:a16="http://schemas.microsoft.com/office/drawing/2014/main" id="{EEDF25B9-1DC7-4A20-8D7C-6D7F0E92076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68" name="Text Box 1980" hidden="1">
          <a:extLst>
            <a:ext uri="{FF2B5EF4-FFF2-40B4-BE49-F238E27FC236}">
              <a16:creationId xmlns:a16="http://schemas.microsoft.com/office/drawing/2014/main" id="{FA845E0E-9DD0-449D-AD35-05870603A17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69" name="Text Box 1981" hidden="1">
          <a:extLst>
            <a:ext uri="{FF2B5EF4-FFF2-40B4-BE49-F238E27FC236}">
              <a16:creationId xmlns:a16="http://schemas.microsoft.com/office/drawing/2014/main" id="{3FDCA583-79E2-482E-89F7-7D2AB283DC2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70" name="Text Box 1982" hidden="1">
          <a:extLst>
            <a:ext uri="{FF2B5EF4-FFF2-40B4-BE49-F238E27FC236}">
              <a16:creationId xmlns:a16="http://schemas.microsoft.com/office/drawing/2014/main" id="{6B51277C-A39D-4820-AC2A-164BFBC4E2D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71" name="Text Box 1983" hidden="1">
          <a:extLst>
            <a:ext uri="{FF2B5EF4-FFF2-40B4-BE49-F238E27FC236}">
              <a16:creationId xmlns:a16="http://schemas.microsoft.com/office/drawing/2014/main" id="{BA8529FB-703C-48CF-9EB0-D9395B1068D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72" name="Text Box 1984" hidden="1">
          <a:extLst>
            <a:ext uri="{FF2B5EF4-FFF2-40B4-BE49-F238E27FC236}">
              <a16:creationId xmlns:a16="http://schemas.microsoft.com/office/drawing/2014/main" id="{AF8CD3C6-5064-444B-AFEB-AD04320363A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73" name="Text Box 1985" hidden="1">
          <a:extLst>
            <a:ext uri="{FF2B5EF4-FFF2-40B4-BE49-F238E27FC236}">
              <a16:creationId xmlns:a16="http://schemas.microsoft.com/office/drawing/2014/main" id="{F0428F4E-1C1B-457B-B5B7-2355235FECD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74" name="Text Box 1986" hidden="1">
          <a:extLst>
            <a:ext uri="{FF2B5EF4-FFF2-40B4-BE49-F238E27FC236}">
              <a16:creationId xmlns:a16="http://schemas.microsoft.com/office/drawing/2014/main" id="{52C38F27-BEE2-4987-A056-4C4312E5C86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75" name="Text Box 1987" hidden="1">
          <a:extLst>
            <a:ext uri="{FF2B5EF4-FFF2-40B4-BE49-F238E27FC236}">
              <a16:creationId xmlns:a16="http://schemas.microsoft.com/office/drawing/2014/main" id="{F431D1AE-CF09-4E94-BD50-7F4FA68F683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76" name="Text Box 1988" hidden="1">
          <a:extLst>
            <a:ext uri="{FF2B5EF4-FFF2-40B4-BE49-F238E27FC236}">
              <a16:creationId xmlns:a16="http://schemas.microsoft.com/office/drawing/2014/main" id="{E37B5FE8-ABDD-41C5-A7C2-01CC321828F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77" name="Text Box 1989" hidden="1">
          <a:extLst>
            <a:ext uri="{FF2B5EF4-FFF2-40B4-BE49-F238E27FC236}">
              <a16:creationId xmlns:a16="http://schemas.microsoft.com/office/drawing/2014/main" id="{89C588D9-44D8-4E93-B13F-F2FEDCCD2C4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78" name="Text Box 1990" hidden="1">
          <a:extLst>
            <a:ext uri="{FF2B5EF4-FFF2-40B4-BE49-F238E27FC236}">
              <a16:creationId xmlns:a16="http://schemas.microsoft.com/office/drawing/2014/main" id="{E8FD51E7-1A2A-4BA2-A7AF-BFA97486690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79" name="Text Box 1991" hidden="1">
          <a:extLst>
            <a:ext uri="{FF2B5EF4-FFF2-40B4-BE49-F238E27FC236}">
              <a16:creationId xmlns:a16="http://schemas.microsoft.com/office/drawing/2014/main" id="{947053F3-5143-4510-9556-D8627C89730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80" name="Text Box 1992" hidden="1">
          <a:extLst>
            <a:ext uri="{FF2B5EF4-FFF2-40B4-BE49-F238E27FC236}">
              <a16:creationId xmlns:a16="http://schemas.microsoft.com/office/drawing/2014/main" id="{D14CF764-A4C5-44BC-A252-AD10B153431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81" name="Text Box 1993" hidden="1">
          <a:extLst>
            <a:ext uri="{FF2B5EF4-FFF2-40B4-BE49-F238E27FC236}">
              <a16:creationId xmlns:a16="http://schemas.microsoft.com/office/drawing/2014/main" id="{950591C6-A7F5-4843-93D1-A1CBA15FC60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82" name="Text Box 1994" hidden="1">
          <a:extLst>
            <a:ext uri="{FF2B5EF4-FFF2-40B4-BE49-F238E27FC236}">
              <a16:creationId xmlns:a16="http://schemas.microsoft.com/office/drawing/2014/main" id="{D3B08E82-AC90-4C50-B5CE-E51A12B5660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83" name="Text Box 1995" hidden="1">
          <a:extLst>
            <a:ext uri="{FF2B5EF4-FFF2-40B4-BE49-F238E27FC236}">
              <a16:creationId xmlns:a16="http://schemas.microsoft.com/office/drawing/2014/main" id="{5E33943B-3586-4EC8-8EA8-74A3989F9AF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84" name="Text Box 1996" hidden="1">
          <a:extLst>
            <a:ext uri="{FF2B5EF4-FFF2-40B4-BE49-F238E27FC236}">
              <a16:creationId xmlns:a16="http://schemas.microsoft.com/office/drawing/2014/main" id="{A5691985-0357-4D2F-BB7E-ADCB94448F8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85" name="Text Box 1829" hidden="1">
          <a:extLst>
            <a:ext uri="{FF2B5EF4-FFF2-40B4-BE49-F238E27FC236}">
              <a16:creationId xmlns:a16="http://schemas.microsoft.com/office/drawing/2014/main" id="{95F14FD6-1DCE-4335-BE35-074E1DE107A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86" name="Text Box 1587" hidden="1">
          <a:extLst>
            <a:ext uri="{FF2B5EF4-FFF2-40B4-BE49-F238E27FC236}">
              <a16:creationId xmlns:a16="http://schemas.microsoft.com/office/drawing/2014/main" id="{F7FD0F0E-6B15-49CA-A3D8-B5CE14C255A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1987" name="Text Box 1361" hidden="1">
          <a:extLst>
            <a:ext uri="{FF2B5EF4-FFF2-40B4-BE49-F238E27FC236}">
              <a16:creationId xmlns:a16="http://schemas.microsoft.com/office/drawing/2014/main" id="{A90C2D51-C3EB-4D32-8177-FAAB7519DE3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1988" name="Text Box 1362" hidden="1">
          <a:extLst>
            <a:ext uri="{FF2B5EF4-FFF2-40B4-BE49-F238E27FC236}">
              <a16:creationId xmlns:a16="http://schemas.microsoft.com/office/drawing/2014/main" id="{0752A84F-ADA6-47D9-A38E-83B47B940CA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1989" name="Text Box 1363" hidden="1">
          <a:extLst>
            <a:ext uri="{FF2B5EF4-FFF2-40B4-BE49-F238E27FC236}">
              <a16:creationId xmlns:a16="http://schemas.microsoft.com/office/drawing/2014/main" id="{CA2A5E01-165D-45EA-9E65-0E3DDE5706A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1990" name="Text Box 1364" hidden="1">
          <a:extLst>
            <a:ext uri="{FF2B5EF4-FFF2-40B4-BE49-F238E27FC236}">
              <a16:creationId xmlns:a16="http://schemas.microsoft.com/office/drawing/2014/main" id="{E617422C-42DE-4260-9631-1FAE3BE10A4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1991" name="Text Box 1365" hidden="1">
          <a:extLst>
            <a:ext uri="{FF2B5EF4-FFF2-40B4-BE49-F238E27FC236}">
              <a16:creationId xmlns:a16="http://schemas.microsoft.com/office/drawing/2014/main" id="{FD2CE683-3778-45B6-876F-465EEC6FDBD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1992" name="Text Box 1366" hidden="1">
          <a:extLst>
            <a:ext uri="{FF2B5EF4-FFF2-40B4-BE49-F238E27FC236}">
              <a16:creationId xmlns:a16="http://schemas.microsoft.com/office/drawing/2014/main" id="{D124A88F-9EDB-4A89-8969-FFD987CE913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1993" name="Text Box 1367" hidden="1">
          <a:extLst>
            <a:ext uri="{FF2B5EF4-FFF2-40B4-BE49-F238E27FC236}">
              <a16:creationId xmlns:a16="http://schemas.microsoft.com/office/drawing/2014/main" id="{28EB2A8D-1538-4A31-80B0-E8BA8182B44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1994" name="Text Box 1368" hidden="1">
          <a:extLst>
            <a:ext uri="{FF2B5EF4-FFF2-40B4-BE49-F238E27FC236}">
              <a16:creationId xmlns:a16="http://schemas.microsoft.com/office/drawing/2014/main" id="{973E99DF-9D13-4CEC-959E-5D926F74492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1995" name="Text Box 1369" hidden="1">
          <a:extLst>
            <a:ext uri="{FF2B5EF4-FFF2-40B4-BE49-F238E27FC236}">
              <a16:creationId xmlns:a16="http://schemas.microsoft.com/office/drawing/2014/main" id="{0B0C1A6E-9E83-4BDE-89C6-051C3D5EEAD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1996" name="Text Box 1370" hidden="1">
          <a:extLst>
            <a:ext uri="{FF2B5EF4-FFF2-40B4-BE49-F238E27FC236}">
              <a16:creationId xmlns:a16="http://schemas.microsoft.com/office/drawing/2014/main" id="{402F23D7-074F-4885-8589-6CCDDCAC863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1997" name="Text Box 1371" hidden="1">
          <a:extLst>
            <a:ext uri="{FF2B5EF4-FFF2-40B4-BE49-F238E27FC236}">
              <a16:creationId xmlns:a16="http://schemas.microsoft.com/office/drawing/2014/main" id="{FDC9C3ED-CBFE-4DE4-AFD3-7B98DDA7706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1998" name="Text Box 1372" hidden="1">
          <a:extLst>
            <a:ext uri="{FF2B5EF4-FFF2-40B4-BE49-F238E27FC236}">
              <a16:creationId xmlns:a16="http://schemas.microsoft.com/office/drawing/2014/main" id="{C521EDB1-984E-4E1D-9669-16DE0E94501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1999" name="Text Box 1373" hidden="1">
          <a:extLst>
            <a:ext uri="{FF2B5EF4-FFF2-40B4-BE49-F238E27FC236}">
              <a16:creationId xmlns:a16="http://schemas.microsoft.com/office/drawing/2014/main" id="{F979B59E-E8CC-45D1-A554-F0B8F34D851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00" name="Text Box 1374" hidden="1">
          <a:extLst>
            <a:ext uri="{FF2B5EF4-FFF2-40B4-BE49-F238E27FC236}">
              <a16:creationId xmlns:a16="http://schemas.microsoft.com/office/drawing/2014/main" id="{C33A0CB4-E1B6-4551-8512-573EA48CE5D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01" name="Text Box 1375" hidden="1">
          <a:extLst>
            <a:ext uri="{FF2B5EF4-FFF2-40B4-BE49-F238E27FC236}">
              <a16:creationId xmlns:a16="http://schemas.microsoft.com/office/drawing/2014/main" id="{169260D0-B4F8-468D-86ED-199090BDE22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02" name="Text Box 1376" hidden="1">
          <a:extLst>
            <a:ext uri="{FF2B5EF4-FFF2-40B4-BE49-F238E27FC236}">
              <a16:creationId xmlns:a16="http://schemas.microsoft.com/office/drawing/2014/main" id="{1AF5FD00-6096-47E5-871B-2D1E5F3FFD9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03" name="Text Box 1377" hidden="1">
          <a:extLst>
            <a:ext uri="{FF2B5EF4-FFF2-40B4-BE49-F238E27FC236}">
              <a16:creationId xmlns:a16="http://schemas.microsoft.com/office/drawing/2014/main" id="{AA1DDAAA-BD68-4FAF-B8D0-9EFFF1CF1EA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04" name="Text Box 1378" hidden="1">
          <a:extLst>
            <a:ext uri="{FF2B5EF4-FFF2-40B4-BE49-F238E27FC236}">
              <a16:creationId xmlns:a16="http://schemas.microsoft.com/office/drawing/2014/main" id="{0FC824A9-DD6C-43DD-86D1-754225DB634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05" name="Text Box 1379" hidden="1">
          <a:extLst>
            <a:ext uri="{FF2B5EF4-FFF2-40B4-BE49-F238E27FC236}">
              <a16:creationId xmlns:a16="http://schemas.microsoft.com/office/drawing/2014/main" id="{48B4BDC3-93E3-41CC-B093-0F02B19B2F1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06" name="Text Box 1380" hidden="1">
          <a:extLst>
            <a:ext uri="{FF2B5EF4-FFF2-40B4-BE49-F238E27FC236}">
              <a16:creationId xmlns:a16="http://schemas.microsoft.com/office/drawing/2014/main" id="{B558B1DD-57BB-4FFC-B9A6-4C0AFA633A2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07" name="Text Box 1381" hidden="1">
          <a:extLst>
            <a:ext uri="{FF2B5EF4-FFF2-40B4-BE49-F238E27FC236}">
              <a16:creationId xmlns:a16="http://schemas.microsoft.com/office/drawing/2014/main" id="{0EFFD4DD-C240-4BF2-A4EE-655493DF3EB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08" name="Text Box 1382" hidden="1">
          <a:extLst>
            <a:ext uri="{FF2B5EF4-FFF2-40B4-BE49-F238E27FC236}">
              <a16:creationId xmlns:a16="http://schemas.microsoft.com/office/drawing/2014/main" id="{BD7D33C0-4586-4FD8-AF1C-D12029F3006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09" name="Text Box 1383" hidden="1">
          <a:extLst>
            <a:ext uri="{FF2B5EF4-FFF2-40B4-BE49-F238E27FC236}">
              <a16:creationId xmlns:a16="http://schemas.microsoft.com/office/drawing/2014/main" id="{EE2A9DE0-81A9-4BE2-8BD5-A1E8960688E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10" name="Text Box 1384" hidden="1">
          <a:extLst>
            <a:ext uri="{FF2B5EF4-FFF2-40B4-BE49-F238E27FC236}">
              <a16:creationId xmlns:a16="http://schemas.microsoft.com/office/drawing/2014/main" id="{46993FAD-0EEE-4710-8A16-CBD07DBED8F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11" name="Text Box 1385" hidden="1">
          <a:extLst>
            <a:ext uri="{FF2B5EF4-FFF2-40B4-BE49-F238E27FC236}">
              <a16:creationId xmlns:a16="http://schemas.microsoft.com/office/drawing/2014/main" id="{4FF6F561-FA4C-489F-A701-EFC2D3E4022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12" name="Text Box 1386" hidden="1">
          <a:extLst>
            <a:ext uri="{FF2B5EF4-FFF2-40B4-BE49-F238E27FC236}">
              <a16:creationId xmlns:a16="http://schemas.microsoft.com/office/drawing/2014/main" id="{7C97F27D-59ED-4D74-8FB8-A0519312A13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13" name="Text Box 1387" hidden="1">
          <a:extLst>
            <a:ext uri="{FF2B5EF4-FFF2-40B4-BE49-F238E27FC236}">
              <a16:creationId xmlns:a16="http://schemas.microsoft.com/office/drawing/2014/main" id="{A5ED37CE-59F5-4276-9352-0214267D6C9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14" name="Text Box 1388" hidden="1">
          <a:extLst>
            <a:ext uri="{FF2B5EF4-FFF2-40B4-BE49-F238E27FC236}">
              <a16:creationId xmlns:a16="http://schemas.microsoft.com/office/drawing/2014/main" id="{95BBC5A5-0989-4DEC-A1B3-987F17F34E8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15" name="Text Box 1389" hidden="1">
          <a:extLst>
            <a:ext uri="{FF2B5EF4-FFF2-40B4-BE49-F238E27FC236}">
              <a16:creationId xmlns:a16="http://schemas.microsoft.com/office/drawing/2014/main" id="{E8422478-3AF7-40CF-89C0-DB71EB60E43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16" name="Text Box 1390" hidden="1">
          <a:extLst>
            <a:ext uri="{FF2B5EF4-FFF2-40B4-BE49-F238E27FC236}">
              <a16:creationId xmlns:a16="http://schemas.microsoft.com/office/drawing/2014/main" id="{329421C1-58E0-45B5-AE96-D445D965D9F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17" name="Text Box 1391" hidden="1">
          <a:extLst>
            <a:ext uri="{FF2B5EF4-FFF2-40B4-BE49-F238E27FC236}">
              <a16:creationId xmlns:a16="http://schemas.microsoft.com/office/drawing/2014/main" id="{CE287B40-9C6A-4D31-A950-CD43D567611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18" name="Text Box 1392" hidden="1">
          <a:extLst>
            <a:ext uri="{FF2B5EF4-FFF2-40B4-BE49-F238E27FC236}">
              <a16:creationId xmlns:a16="http://schemas.microsoft.com/office/drawing/2014/main" id="{849B944D-40CF-4FA4-8476-8CB71695EAA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19" name="Text Box 1393" hidden="1">
          <a:extLst>
            <a:ext uri="{FF2B5EF4-FFF2-40B4-BE49-F238E27FC236}">
              <a16:creationId xmlns:a16="http://schemas.microsoft.com/office/drawing/2014/main" id="{0F851F67-98BF-451E-B365-5FBFE32E34D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20" name="Text Box 1394" hidden="1">
          <a:extLst>
            <a:ext uri="{FF2B5EF4-FFF2-40B4-BE49-F238E27FC236}">
              <a16:creationId xmlns:a16="http://schemas.microsoft.com/office/drawing/2014/main" id="{7FD31530-2C2C-4DCF-B632-53C8BA93840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21" name="Text Box 1395" hidden="1">
          <a:extLst>
            <a:ext uri="{FF2B5EF4-FFF2-40B4-BE49-F238E27FC236}">
              <a16:creationId xmlns:a16="http://schemas.microsoft.com/office/drawing/2014/main" id="{201E3B74-B31E-4572-B411-14FDF032996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22" name="Text Box 1396" hidden="1">
          <a:extLst>
            <a:ext uri="{FF2B5EF4-FFF2-40B4-BE49-F238E27FC236}">
              <a16:creationId xmlns:a16="http://schemas.microsoft.com/office/drawing/2014/main" id="{C31A10CF-2EC2-4821-9954-872020E5174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23" name="Text Box 1397" hidden="1">
          <a:extLst>
            <a:ext uri="{FF2B5EF4-FFF2-40B4-BE49-F238E27FC236}">
              <a16:creationId xmlns:a16="http://schemas.microsoft.com/office/drawing/2014/main" id="{F1DC3C24-7485-4045-85E4-FB35BEAD401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24" name="Text Box 1398" hidden="1">
          <a:extLst>
            <a:ext uri="{FF2B5EF4-FFF2-40B4-BE49-F238E27FC236}">
              <a16:creationId xmlns:a16="http://schemas.microsoft.com/office/drawing/2014/main" id="{852652CF-0EEC-496F-85E9-12D7654CFD0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25" name="Text Box 1399" hidden="1">
          <a:extLst>
            <a:ext uri="{FF2B5EF4-FFF2-40B4-BE49-F238E27FC236}">
              <a16:creationId xmlns:a16="http://schemas.microsoft.com/office/drawing/2014/main" id="{C14877C9-90A7-4B47-B58B-B5015E757AA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26" name="Text Box 1400" hidden="1">
          <a:extLst>
            <a:ext uri="{FF2B5EF4-FFF2-40B4-BE49-F238E27FC236}">
              <a16:creationId xmlns:a16="http://schemas.microsoft.com/office/drawing/2014/main" id="{0A69FD96-8022-4660-B9C2-118E2C739C7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27" name="Text Box 1401" hidden="1">
          <a:extLst>
            <a:ext uri="{FF2B5EF4-FFF2-40B4-BE49-F238E27FC236}">
              <a16:creationId xmlns:a16="http://schemas.microsoft.com/office/drawing/2014/main" id="{F13F37CE-F397-4CC2-9DF3-5D3773A73C1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28" name="Text Box 1402" hidden="1">
          <a:extLst>
            <a:ext uri="{FF2B5EF4-FFF2-40B4-BE49-F238E27FC236}">
              <a16:creationId xmlns:a16="http://schemas.microsoft.com/office/drawing/2014/main" id="{88C39852-469D-45DB-BB5E-47454B6FD04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29" name="Text Box 1403" hidden="1">
          <a:extLst>
            <a:ext uri="{FF2B5EF4-FFF2-40B4-BE49-F238E27FC236}">
              <a16:creationId xmlns:a16="http://schemas.microsoft.com/office/drawing/2014/main" id="{416C3DED-28FF-4DC5-85D5-A01B063B896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30" name="Text Box 1404" hidden="1">
          <a:extLst>
            <a:ext uri="{FF2B5EF4-FFF2-40B4-BE49-F238E27FC236}">
              <a16:creationId xmlns:a16="http://schemas.microsoft.com/office/drawing/2014/main" id="{04E4D497-BE27-48B0-A54C-9B9E64059E5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31" name="Text Box 1405" hidden="1">
          <a:extLst>
            <a:ext uri="{FF2B5EF4-FFF2-40B4-BE49-F238E27FC236}">
              <a16:creationId xmlns:a16="http://schemas.microsoft.com/office/drawing/2014/main" id="{A11AA6BF-CDB9-4C0D-88E3-251677B4E42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32" name="Text Box 1406" hidden="1">
          <a:extLst>
            <a:ext uri="{FF2B5EF4-FFF2-40B4-BE49-F238E27FC236}">
              <a16:creationId xmlns:a16="http://schemas.microsoft.com/office/drawing/2014/main" id="{D468F7D0-E476-42D4-8841-252F8DDA24E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33" name="Text Box 1407" hidden="1">
          <a:extLst>
            <a:ext uri="{FF2B5EF4-FFF2-40B4-BE49-F238E27FC236}">
              <a16:creationId xmlns:a16="http://schemas.microsoft.com/office/drawing/2014/main" id="{CFFA6117-59AA-40E5-972E-2151D8F063D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34" name="Text Box 1408" hidden="1">
          <a:extLst>
            <a:ext uri="{FF2B5EF4-FFF2-40B4-BE49-F238E27FC236}">
              <a16:creationId xmlns:a16="http://schemas.microsoft.com/office/drawing/2014/main" id="{36AE92C1-8A29-4644-8E6D-00CB077EFF9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35" name="Text Box 1409" hidden="1">
          <a:extLst>
            <a:ext uri="{FF2B5EF4-FFF2-40B4-BE49-F238E27FC236}">
              <a16:creationId xmlns:a16="http://schemas.microsoft.com/office/drawing/2014/main" id="{EA44F28D-FE3A-419E-AB9B-37CF8A78AB8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36" name="Text Box 1410" hidden="1">
          <a:extLst>
            <a:ext uri="{FF2B5EF4-FFF2-40B4-BE49-F238E27FC236}">
              <a16:creationId xmlns:a16="http://schemas.microsoft.com/office/drawing/2014/main" id="{0B72CEDE-06CA-401C-A1B8-20EA4020983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37" name="Text Box 1411" hidden="1">
          <a:extLst>
            <a:ext uri="{FF2B5EF4-FFF2-40B4-BE49-F238E27FC236}">
              <a16:creationId xmlns:a16="http://schemas.microsoft.com/office/drawing/2014/main" id="{2C703444-7A31-437C-9D6F-6633AE1598C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38" name="Text Box 1412" hidden="1">
          <a:extLst>
            <a:ext uri="{FF2B5EF4-FFF2-40B4-BE49-F238E27FC236}">
              <a16:creationId xmlns:a16="http://schemas.microsoft.com/office/drawing/2014/main" id="{5DF5904A-11FF-42C7-B510-6E7AA4227A2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39" name="Text Box 1413" hidden="1">
          <a:extLst>
            <a:ext uri="{FF2B5EF4-FFF2-40B4-BE49-F238E27FC236}">
              <a16:creationId xmlns:a16="http://schemas.microsoft.com/office/drawing/2014/main" id="{65FE0906-0E80-4B26-B862-1C64BF831FE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40" name="Text Box 1414" hidden="1">
          <a:extLst>
            <a:ext uri="{FF2B5EF4-FFF2-40B4-BE49-F238E27FC236}">
              <a16:creationId xmlns:a16="http://schemas.microsoft.com/office/drawing/2014/main" id="{46425E18-65E2-4A8E-A9E6-34531605DB1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41" name="Text Box 1415" hidden="1">
          <a:extLst>
            <a:ext uri="{FF2B5EF4-FFF2-40B4-BE49-F238E27FC236}">
              <a16:creationId xmlns:a16="http://schemas.microsoft.com/office/drawing/2014/main" id="{98EAAAE0-83A7-4F7A-9F9A-2414ECBB094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42" name="Text Box 1416" hidden="1">
          <a:extLst>
            <a:ext uri="{FF2B5EF4-FFF2-40B4-BE49-F238E27FC236}">
              <a16:creationId xmlns:a16="http://schemas.microsoft.com/office/drawing/2014/main" id="{06D0AE6F-4339-4D05-AE1C-083C8330719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43" name="Text Box 1417" hidden="1">
          <a:extLst>
            <a:ext uri="{FF2B5EF4-FFF2-40B4-BE49-F238E27FC236}">
              <a16:creationId xmlns:a16="http://schemas.microsoft.com/office/drawing/2014/main" id="{EEAB20C2-93F0-41C2-827A-34B15EB710C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44" name="Text Box 1418" hidden="1">
          <a:extLst>
            <a:ext uri="{FF2B5EF4-FFF2-40B4-BE49-F238E27FC236}">
              <a16:creationId xmlns:a16="http://schemas.microsoft.com/office/drawing/2014/main" id="{1C011B64-38E9-4414-9994-0BA02EFB122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45" name="Text Box 1419" hidden="1">
          <a:extLst>
            <a:ext uri="{FF2B5EF4-FFF2-40B4-BE49-F238E27FC236}">
              <a16:creationId xmlns:a16="http://schemas.microsoft.com/office/drawing/2014/main" id="{5BFFC95A-D17E-4B5B-850A-CE12C4328B1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46" name="Text Box 1420" hidden="1">
          <a:extLst>
            <a:ext uri="{FF2B5EF4-FFF2-40B4-BE49-F238E27FC236}">
              <a16:creationId xmlns:a16="http://schemas.microsoft.com/office/drawing/2014/main" id="{FA442574-DF44-4650-8E96-BA3CD1F683F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47" name="Text Box 1421" hidden="1">
          <a:extLst>
            <a:ext uri="{FF2B5EF4-FFF2-40B4-BE49-F238E27FC236}">
              <a16:creationId xmlns:a16="http://schemas.microsoft.com/office/drawing/2014/main" id="{4E721EB2-EF87-4B6F-BED2-D672B2E25A6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48" name="Text Box 1422" hidden="1">
          <a:extLst>
            <a:ext uri="{FF2B5EF4-FFF2-40B4-BE49-F238E27FC236}">
              <a16:creationId xmlns:a16="http://schemas.microsoft.com/office/drawing/2014/main" id="{08FF7AD3-8C0D-4AFB-95FF-0BB7BAAE064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49" name="Text Box 1423" hidden="1">
          <a:extLst>
            <a:ext uri="{FF2B5EF4-FFF2-40B4-BE49-F238E27FC236}">
              <a16:creationId xmlns:a16="http://schemas.microsoft.com/office/drawing/2014/main" id="{D968ED1E-CB7A-4637-8462-54E8563E017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50" name="Text Box 1424" hidden="1">
          <a:extLst>
            <a:ext uri="{FF2B5EF4-FFF2-40B4-BE49-F238E27FC236}">
              <a16:creationId xmlns:a16="http://schemas.microsoft.com/office/drawing/2014/main" id="{B932620B-34F5-49ED-BA8D-3D3C2C1A75A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51" name="Text Box 1425" hidden="1">
          <a:extLst>
            <a:ext uri="{FF2B5EF4-FFF2-40B4-BE49-F238E27FC236}">
              <a16:creationId xmlns:a16="http://schemas.microsoft.com/office/drawing/2014/main" id="{932300B0-F569-44C8-AB23-C4DE08AEB13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52" name="Text Box 1426" hidden="1">
          <a:extLst>
            <a:ext uri="{FF2B5EF4-FFF2-40B4-BE49-F238E27FC236}">
              <a16:creationId xmlns:a16="http://schemas.microsoft.com/office/drawing/2014/main" id="{3161C082-7BCB-48F3-9028-F71491A9198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53" name="Text Box 1427" hidden="1">
          <a:extLst>
            <a:ext uri="{FF2B5EF4-FFF2-40B4-BE49-F238E27FC236}">
              <a16:creationId xmlns:a16="http://schemas.microsoft.com/office/drawing/2014/main" id="{5319F9B4-20A4-4039-9635-622FC507468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54" name="Text Box 1428" hidden="1">
          <a:extLst>
            <a:ext uri="{FF2B5EF4-FFF2-40B4-BE49-F238E27FC236}">
              <a16:creationId xmlns:a16="http://schemas.microsoft.com/office/drawing/2014/main" id="{33F8D038-A26A-405E-A96A-2176B1A36C4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55" name="Text Box 1429" hidden="1">
          <a:extLst>
            <a:ext uri="{FF2B5EF4-FFF2-40B4-BE49-F238E27FC236}">
              <a16:creationId xmlns:a16="http://schemas.microsoft.com/office/drawing/2014/main" id="{ACC9D596-935B-4997-89FA-1098BFD9F78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56" name="Text Box 1430" hidden="1">
          <a:extLst>
            <a:ext uri="{FF2B5EF4-FFF2-40B4-BE49-F238E27FC236}">
              <a16:creationId xmlns:a16="http://schemas.microsoft.com/office/drawing/2014/main" id="{CD79CF16-CAA7-4F0C-952F-9FB4F2DFA58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57" name="Text Box 1431" hidden="1">
          <a:extLst>
            <a:ext uri="{FF2B5EF4-FFF2-40B4-BE49-F238E27FC236}">
              <a16:creationId xmlns:a16="http://schemas.microsoft.com/office/drawing/2014/main" id="{75C59AA8-DF52-44AC-9766-3B5FB12734F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58" name="Text Box 1432" hidden="1">
          <a:extLst>
            <a:ext uri="{FF2B5EF4-FFF2-40B4-BE49-F238E27FC236}">
              <a16:creationId xmlns:a16="http://schemas.microsoft.com/office/drawing/2014/main" id="{65D3B663-8F4B-40F2-B13A-F56201D9526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59" name="Text Box 1433" hidden="1">
          <a:extLst>
            <a:ext uri="{FF2B5EF4-FFF2-40B4-BE49-F238E27FC236}">
              <a16:creationId xmlns:a16="http://schemas.microsoft.com/office/drawing/2014/main" id="{EAFD501C-D81B-4A60-87A4-90DA6C26FFA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60" name="Text Box 1434" hidden="1">
          <a:extLst>
            <a:ext uri="{FF2B5EF4-FFF2-40B4-BE49-F238E27FC236}">
              <a16:creationId xmlns:a16="http://schemas.microsoft.com/office/drawing/2014/main" id="{78806193-9952-4C12-9146-5A7D9494A61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61" name="Text Box 1435" hidden="1">
          <a:extLst>
            <a:ext uri="{FF2B5EF4-FFF2-40B4-BE49-F238E27FC236}">
              <a16:creationId xmlns:a16="http://schemas.microsoft.com/office/drawing/2014/main" id="{C6342E83-EDC5-41D8-9ED9-D7840620A0D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62" name="Text Box 1436" hidden="1">
          <a:extLst>
            <a:ext uri="{FF2B5EF4-FFF2-40B4-BE49-F238E27FC236}">
              <a16:creationId xmlns:a16="http://schemas.microsoft.com/office/drawing/2014/main" id="{72A6A075-39E6-4100-A494-83C60241671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63" name="Text Box 1437" hidden="1">
          <a:extLst>
            <a:ext uri="{FF2B5EF4-FFF2-40B4-BE49-F238E27FC236}">
              <a16:creationId xmlns:a16="http://schemas.microsoft.com/office/drawing/2014/main" id="{CE073029-9357-48DA-ADED-5C3AE8340DD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64" name="Text Box 1438" hidden="1">
          <a:extLst>
            <a:ext uri="{FF2B5EF4-FFF2-40B4-BE49-F238E27FC236}">
              <a16:creationId xmlns:a16="http://schemas.microsoft.com/office/drawing/2014/main" id="{DBB2A64A-6165-4209-B424-B2FB83ADB95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65" name="Text Box 1439" hidden="1">
          <a:extLst>
            <a:ext uri="{FF2B5EF4-FFF2-40B4-BE49-F238E27FC236}">
              <a16:creationId xmlns:a16="http://schemas.microsoft.com/office/drawing/2014/main" id="{DB3A5461-0AF4-48C3-83BB-B422E33CEC2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66" name="Text Box 1440" hidden="1">
          <a:extLst>
            <a:ext uri="{FF2B5EF4-FFF2-40B4-BE49-F238E27FC236}">
              <a16:creationId xmlns:a16="http://schemas.microsoft.com/office/drawing/2014/main" id="{C7E151EB-4083-4CA3-B070-AD8DE16ED9E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67" name="Text Box 1441" hidden="1">
          <a:extLst>
            <a:ext uri="{FF2B5EF4-FFF2-40B4-BE49-F238E27FC236}">
              <a16:creationId xmlns:a16="http://schemas.microsoft.com/office/drawing/2014/main" id="{0F595C09-BE18-45EA-9E47-93B1674C5CA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68" name="Text Box 1442" hidden="1">
          <a:extLst>
            <a:ext uri="{FF2B5EF4-FFF2-40B4-BE49-F238E27FC236}">
              <a16:creationId xmlns:a16="http://schemas.microsoft.com/office/drawing/2014/main" id="{72C6FE40-E8AD-40BA-9717-51420765DA2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69" name="Text Box 1443" hidden="1">
          <a:extLst>
            <a:ext uri="{FF2B5EF4-FFF2-40B4-BE49-F238E27FC236}">
              <a16:creationId xmlns:a16="http://schemas.microsoft.com/office/drawing/2014/main" id="{0A997F04-7910-43F1-8C6E-740F72487CD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70" name="Text Box 1444" hidden="1">
          <a:extLst>
            <a:ext uri="{FF2B5EF4-FFF2-40B4-BE49-F238E27FC236}">
              <a16:creationId xmlns:a16="http://schemas.microsoft.com/office/drawing/2014/main" id="{7CBC62F3-7A47-4B5A-B01C-93BB38152EF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71" name="Text Box 1445" hidden="1">
          <a:extLst>
            <a:ext uri="{FF2B5EF4-FFF2-40B4-BE49-F238E27FC236}">
              <a16:creationId xmlns:a16="http://schemas.microsoft.com/office/drawing/2014/main" id="{F8443A07-E42C-4DFF-ADC7-A948F06E994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72" name="Text Box 1446" hidden="1">
          <a:extLst>
            <a:ext uri="{FF2B5EF4-FFF2-40B4-BE49-F238E27FC236}">
              <a16:creationId xmlns:a16="http://schemas.microsoft.com/office/drawing/2014/main" id="{780021CF-834E-42AF-8D3C-858670C7D08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73" name="Text Box 1447" hidden="1">
          <a:extLst>
            <a:ext uri="{FF2B5EF4-FFF2-40B4-BE49-F238E27FC236}">
              <a16:creationId xmlns:a16="http://schemas.microsoft.com/office/drawing/2014/main" id="{595301EE-EF96-4F18-879C-703AC897660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74" name="Text Box 1448" hidden="1">
          <a:extLst>
            <a:ext uri="{FF2B5EF4-FFF2-40B4-BE49-F238E27FC236}">
              <a16:creationId xmlns:a16="http://schemas.microsoft.com/office/drawing/2014/main" id="{A7B33227-93D9-4429-92CE-3F3266F7B00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75" name="Text Box 1449" hidden="1">
          <a:extLst>
            <a:ext uri="{FF2B5EF4-FFF2-40B4-BE49-F238E27FC236}">
              <a16:creationId xmlns:a16="http://schemas.microsoft.com/office/drawing/2014/main" id="{1E3B2865-14E3-487B-B84D-D0FD9A446EB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76" name="Text Box 1450" hidden="1">
          <a:extLst>
            <a:ext uri="{FF2B5EF4-FFF2-40B4-BE49-F238E27FC236}">
              <a16:creationId xmlns:a16="http://schemas.microsoft.com/office/drawing/2014/main" id="{D11B0DD3-A4CB-412F-88A2-48ACCFB54FF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77" name="Text Box 1451" hidden="1">
          <a:extLst>
            <a:ext uri="{FF2B5EF4-FFF2-40B4-BE49-F238E27FC236}">
              <a16:creationId xmlns:a16="http://schemas.microsoft.com/office/drawing/2014/main" id="{A1B0C8EA-FDCF-45D9-B6E5-0225D4C2841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78" name="Text Box 1452" hidden="1">
          <a:extLst>
            <a:ext uri="{FF2B5EF4-FFF2-40B4-BE49-F238E27FC236}">
              <a16:creationId xmlns:a16="http://schemas.microsoft.com/office/drawing/2014/main" id="{E503F51A-747A-494B-BA63-8068C3EE16B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79" name="Text Box 1453" hidden="1">
          <a:extLst>
            <a:ext uri="{FF2B5EF4-FFF2-40B4-BE49-F238E27FC236}">
              <a16:creationId xmlns:a16="http://schemas.microsoft.com/office/drawing/2014/main" id="{04E28EAE-A48A-45C2-BB6F-C3DB046D0D3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80" name="Text Box 1454" hidden="1">
          <a:extLst>
            <a:ext uri="{FF2B5EF4-FFF2-40B4-BE49-F238E27FC236}">
              <a16:creationId xmlns:a16="http://schemas.microsoft.com/office/drawing/2014/main" id="{3888A717-726F-44AA-9DFA-F53556554AF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81" name="Text Box 1455" hidden="1">
          <a:extLst>
            <a:ext uri="{FF2B5EF4-FFF2-40B4-BE49-F238E27FC236}">
              <a16:creationId xmlns:a16="http://schemas.microsoft.com/office/drawing/2014/main" id="{3EEAEEA9-8E73-497C-A681-928DD928AD8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82" name="Text Box 1456" hidden="1">
          <a:extLst>
            <a:ext uri="{FF2B5EF4-FFF2-40B4-BE49-F238E27FC236}">
              <a16:creationId xmlns:a16="http://schemas.microsoft.com/office/drawing/2014/main" id="{A603676D-B860-437C-92D8-291D0FAA265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83" name="Text Box 1457" hidden="1">
          <a:extLst>
            <a:ext uri="{FF2B5EF4-FFF2-40B4-BE49-F238E27FC236}">
              <a16:creationId xmlns:a16="http://schemas.microsoft.com/office/drawing/2014/main" id="{BE2ED8D1-A85B-4822-B612-BA38165CAAE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84" name="Text Box 1458" hidden="1">
          <a:extLst>
            <a:ext uri="{FF2B5EF4-FFF2-40B4-BE49-F238E27FC236}">
              <a16:creationId xmlns:a16="http://schemas.microsoft.com/office/drawing/2014/main" id="{9F5FADFC-7F56-433A-A560-8BD0DD208D8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85" name="Text Box 1459" hidden="1">
          <a:extLst>
            <a:ext uri="{FF2B5EF4-FFF2-40B4-BE49-F238E27FC236}">
              <a16:creationId xmlns:a16="http://schemas.microsoft.com/office/drawing/2014/main" id="{EC140E15-E82D-4552-8C27-96F5684B16D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86" name="Text Box 1460" hidden="1">
          <a:extLst>
            <a:ext uri="{FF2B5EF4-FFF2-40B4-BE49-F238E27FC236}">
              <a16:creationId xmlns:a16="http://schemas.microsoft.com/office/drawing/2014/main" id="{84B85080-482F-4978-A6F1-F612622C0D5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87" name="Text Box 1461" hidden="1">
          <a:extLst>
            <a:ext uri="{FF2B5EF4-FFF2-40B4-BE49-F238E27FC236}">
              <a16:creationId xmlns:a16="http://schemas.microsoft.com/office/drawing/2014/main" id="{6153B15B-9D7F-4538-A027-602CE153355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88" name="Text Box 1462" hidden="1">
          <a:extLst>
            <a:ext uri="{FF2B5EF4-FFF2-40B4-BE49-F238E27FC236}">
              <a16:creationId xmlns:a16="http://schemas.microsoft.com/office/drawing/2014/main" id="{77878F10-7618-404C-901D-5DC03522DEC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89" name="Text Box 1463" hidden="1">
          <a:extLst>
            <a:ext uri="{FF2B5EF4-FFF2-40B4-BE49-F238E27FC236}">
              <a16:creationId xmlns:a16="http://schemas.microsoft.com/office/drawing/2014/main" id="{2F12F019-A378-4056-BBA7-E999E8048F7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90" name="Text Box 1464" hidden="1">
          <a:extLst>
            <a:ext uri="{FF2B5EF4-FFF2-40B4-BE49-F238E27FC236}">
              <a16:creationId xmlns:a16="http://schemas.microsoft.com/office/drawing/2014/main" id="{9EC7E83B-425B-42CE-8597-9F65DC52102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91" name="Text Box 1465" hidden="1">
          <a:extLst>
            <a:ext uri="{FF2B5EF4-FFF2-40B4-BE49-F238E27FC236}">
              <a16:creationId xmlns:a16="http://schemas.microsoft.com/office/drawing/2014/main" id="{171D535B-1BBD-43DF-8C7D-94B45F99B19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92" name="Text Box 1466" hidden="1">
          <a:extLst>
            <a:ext uri="{FF2B5EF4-FFF2-40B4-BE49-F238E27FC236}">
              <a16:creationId xmlns:a16="http://schemas.microsoft.com/office/drawing/2014/main" id="{A94CD6F7-7595-4089-ADDA-C7CD08D5CE2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93" name="Text Box 1467" hidden="1">
          <a:extLst>
            <a:ext uri="{FF2B5EF4-FFF2-40B4-BE49-F238E27FC236}">
              <a16:creationId xmlns:a16="http://schemas.microsoft.com/office/drawing/2014/main" id="{796E3DFC-5660-4395-B187-FE818444F8A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94" name="Text Box 1468" hidden="1">
          <a:extLst>
            <a:ext uri="{FF2B5EF4-FFF2-40B4-BE49-F238E27FC236}">
              <a16:creationId xmlns:a16="http://schemas.microsoft.com/office/drawing/2014/main" id="{F9C1D5E9-1E54-493A-AB0B-A213BA5B4DE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95" name="Text Box 1469" hidden="1">
          <a:extLst>
            <a:ext uri="{FF2B5EF4-FFF2-40B4-BE49-F238E27FC236}">
              <a16:creationId xmlns:a16="http://schemas.microsoft.com/office/drawing/2014/main" id="{94C07DDA-1100-491C-9C2F-696CDBEC6D1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96" name="Text Box 1470" hidden="1">
          <a:extLst>
            <a:ext uri="{FF2B5EF4-FFF2-40B4-BE49-F238E27FC236}">
              <a16:creationId xmlns:a16="http://schemas.microsoft.com/office/drawing/2014/main" id="{17DDBC3B-E42B-45CF-ACFD-D2D0FCECCFC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97" name="Text Box 1471" hidden="1">
          <a:extLst>
            <a:ext uri="{FF2B5EF4-FFF2-40B4-BE49-F238E27FC236}">
              <a16:creationId xmlns:a16="http://schemas.microsoft.com/office/drawing/2014/main" id="{E73F6473-D220-457F-9727-68F92169616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98" name="Text Box 1472" hidden="1">
          <a:extLst>
            <a:ext uri="{FF2B5EF4-FFF2-40B4-BE49-F238E27FC236}">
              <a16:creationId xmlns:a16="http://schemas.microsoft.com/office/drawing/2014/main" id="{44A12913-E819-4AC3-B2F6-6FB5C3528C7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99" name="Text Box 1473" hidden="1">
          <a:extLst>
            <a:ext uri="{FF2B5EF4-FFF2-40B4-BE49-F238E27FC236}">
              <a16:creationId xmlns:a16="http://schemas.microsoft.com/office/drawing/2014/main" id="{28CEE145-F92B-451B-946E-B0CEA52415C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00" name="Text Box 1474" hidden="1">
          <a:extLst>
            <a:ext uri="{FF2B5EF4-FFF2-40B4-BE49-F238E27FC236}">
              <a16:creationId xmlns:a16="http://schemas.microsoft.com/office/drawing/2014/main" id="{37B3EEA1-9722-40C8-ACF6-990738BC4CD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01" name="Text Box 1475" hidden="1">
          <a:extLst>
            <a:ext uri="{FF2B5EF4-FFF2-40B4-BE49-F238E27FC236}">
              <a16:creationId xmlns:a16="http://schemas.microsoft.com/office/drawing/2014/main" id="{47633C6A-341D-4641-B304-0F85BB3653E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02" name="Text Box 1476" hidden="1">
          <a:extLst>
            <a:ext uri="{FF2B5EF4-FFF2-40B4-BE49-F238E27FC236}">
              <a16:creationId xmlns:a16="http://schemas.microsoft.com/office/drawing/2014/main" id="{DDF10E30-DDBD-4F49-90E3-B5F112954F3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03" name="Text Box 1477" hidden="1">
          <a:extLst>
            <a:ext uri="{FF2B5EF4-FFF2-40B4-BE49-F238E27FC236}">
              <a16:creationId xmlns:a16="http://schemas.microsoft.com/office/drawing/2014/main" id="{0A536C2F-4721-4E34-B7A5-5701170571A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04" name="Text Box 1478" hidden="1">
          <a:extLst>
            <a:ext uri="{FF2B5EF4-FFF2-40B4-BE49-F238E27FC236}">
              <a16:creationId xmlns:a16="http://schemas.microsoft.com/office/drawing/2014/main" id="{FEA5F173-B686-4C87-BD2B-E5E2F6230F7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05" name="Text Box 1479" hidden="1">
          <a:extLst>
            <a:ext uri="{FF2B5EF4-FFF2-40B4-BE49-F238E27FC236}">
              <a16:creationId xmlns:a16="http://schemas.microsoft.com/office/drawing/2014/main" id="{F15AC623-79C3-40B8-82B5-A0DCF94B905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06" name="Text Box 1480" hidden="1">
          <a:extLst>
            <a:ext uri="{FF2B5EF4-FFF2-40B4-BE49-F238E27FC236}">
              <a16:creationId xmlns:a16="http://schemas.microsoft.com/office/drawing/2014/main" id="{B5A7E8B7-88A3-47C8-9ACC-0F7F34F4E0C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07" name="Text Box 1481" hidden="1">
          <a:extLst>
            <a:ext uri="{FF2B5EF4-FFF2-40B4-BE49-F238E27FC236}">
              <a16:creationId xmlns:a16="http://schemas.microsoft.com/office/drawing/2014/main" id="{244AE5AF-6F4B-4C60-8E04-8E341DA9781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08" name="Text Box 1482" hidden="1">
          <a:extLst>
            <a:ext uri="{FF2B5EF4-FFF2-40B4-BE49-F238E27FC236}">
              <a16:creationId xmlns:a16="http://schemas.microsoft.com/office/drawing/2014/main" id="{FA2C9007-20D8-45EA-A3F1-93E9AF31703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09" name="Text Box 1483" hidden="1">
          <a:extLst>
            <a:ext uri="{FF2B5EF4-FFF2-40B4-BE49-F238E27FC236}">
              <a16:creationId xmlns:a16="http://schemas.microsoft.com/office/drawing/2014/main" id="{4CAE637F-CE9B-4251-8D61-94D2E2ED207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10" name="Text Box 1484" hidden="1">
          <a:extLst>
            <a:ext uri="{FF2B5EF4-FFF2-40B4-BE49-F238E27FC236}">
              <a16:creationId xmlns:a16="http://schemas.microsoft.com/office/drawing/2014/main" id="{7514C421-276D-4369-B604-A8F5D823117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11" name="Text Box 1485" hidden="1">
          <a:extLst>
            <a:ext uri="{FF2B5EF4-FFF2-40B4-BE49-F238E27FC236}">
              <a16:creationId xmlns:a16="http://schemas.microsoft.com/office/drawing/2014/main" id="{9F742650-B714-4200-B490-2490A528528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12" name="Text Box 1486" hidden="1">
          <a:extLst>
            <a:ext uri="{FF2B5EF4-FFF2-40B4-BE49-F238E27FC236}">
              <a16:creationId xmlns:a16="http://schemas.microsoft.com/office/drawing/2014/main" id="{7A84AAF0-0128-4809-A7EB-072EAE11D84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13" name="Text Box 1487" hidden="1">
          <a:extLst>
            <a:ext uri="{FF2B5EF4-FFF2-40B4-BE49-F238E27FC236}">
              <a16:creationId xmlns:a16="http://schemas.microsoft.com/office/drawing/2014/main" id="{7CE2D497-E51D-4BC4-B111-26385D30179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14" name="Text Box 1488" hidden="1">
          <a:extLst>
            <a:ext uri="{FF2B5EF4-FFF2-40B4-BE49-F238E27FC236}">
              <a16:creationId xmlns:a16="http://schemas.microsoft.com/office/drawing/2014/main" id="{D47036FA-2089-4722-A886-43ACC82D3DA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15" name="Text Box 1489" hidden="1">
          <a:extLst>
            <a:ext uri="{FF2B5EF4-FFF2-40B4-BE49-F238E27FC236}">
              <a16:creationId xmlns:a16="http://schemas.microsoft.com/office/drawing/2014/main" id="{C7CC06B1-7E6C-4348-8C37-3047683B258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16" name="Text Box 1490" hidden="1">
          <a:extLst>
            <a:ext uri="{FF2B5EF4-FFF2-40B4-BE49-F238E27FC236}">
              <a16:creationId xmlns:a16="http://schemas.microsoft.com/office/drawing/2014/main" id="{3829EA96-B1B6-445F-85FC-7552B70BC78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17" name="Text Box 1491" hidden="1">
          <a:extLst>
            <a:ext uri="{FF2B5EF4-FFF2-40B4-BE49-F238E27FC236}">
              <a16:creationId xmlns:a16="http://schemas.microsoft.com/office/drawing/2014/main" id="{EBD7EE30-7A69-4F01-A23A-8C7C14D67C4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18" name="Text Box 1492" hidden="1">
          <a:extLst>
            <a:ext uri="{FF2B5EF4-FFF2-40B4-BE49-F238E27FC236}">
              <a16:creationId xmlns:a16="http://schemas.microsoft.com/office/drawing/2014/main" id="{081E9CE5-8252-4EDD-A550-16050B38B2F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19" name="Text Box 1493" hidden="1">
          <a:extLst>
            <a:ext uri="{FF2B5EF4-FFF2-40B4-BE49-F238E27FC236}">
              <a16:creationId xmlns:a16="http://schemas.microsoft.com/office/drawing/2014/main" id="{0B6A6887-1452-4D98-BFDA-852D020DCF5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20" name="Text Box 1494" hidden="1">
          <a:extLst>
            <a:ext uri="{FF2B5EF4-FFF2-40B4-BE49-F238E27FC236}">
              <a16:creationId xmlns:a16="http://schemas.microsoft.com/office/drawing/2014/main" id="{5F575694-4778-42E2-92F7-C960A810667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21" name="Text Box 1495" hidden="1">
          <a:extLst>
            <a:ext uri="{FF2B5EF4-FFF2-40B4-BE49-F238E27FC236}">
              <a16:creationId xmlns:a16="http://schemas.microsoft.com/office/drawing/2014/main" id="{B52EDD2A-168B-40BA-AB85-8DC80282A4B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22" name="Text Box 1496" hidden="1">
          <a:extLst>
            <a:ext uri="{FF2B5EF4-FFF2-40B4-BE49-F238E27FC236}">
              <a16:creationId xmlns:a16="http://schemas.microsoft.com/office/drawing/2014/main" id="{BD8DE53B-627B-4259-8ED2-B07FD025277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23" name="Text Box 1497" hidden="1">
          <a:extLst>
            <a:ext uri="{FF2B5EF4-FFF2-40B4-BE49-F238E27FC236}">
              <a16:creationId xmlns:a16="http://schemas.microsoft.com/office/drawing/2014/main" id="{4B4D959D-80E3-4BDB-8493-65543730839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24" name="Text Box 1498" hidden="1">
          <a:extLst>
            <a:ext uri="{FF2B5EF4-FFF2-40B4-BE49-F238E27FC236}">
              <a16:creationId xmlns:a16="http://schemas.microsoft.com/office/drawing/2014/main" id="{83EE5780-387E-40F9-832C-5A9084F7845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25" name="Text Box 1499" hidden="1">
          <a:extLst>
            <a:ext uri="{FF2B5EF4-FFF2-40B4-BE49-F238E27FC236}">
              <a16:creationId xmlns:a16="http://schemas.microsoft.com/office/drawing/2014/main" id="{823EFFCB-6689-4D91-BD0F-0969F9038CC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26" name="Text Box 1500" hidden="1">
          <a:extLst>
            <a:ext uri="{FF2B5EF4-FFF2-40B4-BE49-F238E27FC236}">
              <a16:creationId xmlns:a16="http://schemas.microsoft.com/office/drawing/2014/main" id="{8762E2DC-129B-45A7-B3AF-9F5A015EB8D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27" name="Text Box 1501" hidden="1">
          <a:extLst>
            <a:ext uri="{FF2B5EF4-FFF2-40B4-BE49-F238E27FC236}">
              <a16:creationId xmlns:a16="http://schemas.microsoft.com/office/drawing/2014/main" id="{CC8B0C37-749D-4728-9001-C1369EDDDFA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28" name="Text Box 1502" hidden="1">
          <a:extLst>
            <a:ext uri="{FF2B5EF4-FFF2-40B4-BE49-F238E27FC236}">
              <a16:creationId xmlns:a16="http://schemas.microsoft.com/office/drawing/2014/main" id="{135ED220-D6C5-4319-8B5F-D9106FC836D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29" name="Text Box 1503" hidden="1">
          <a:extLst>
            <a:ext uri="{FF2B5EF4-FFF2-40B4-BE49-F238E27FC236}">
              <a16:creationId xmlns:a16="http://schemas.microsoft.com/office/drawing/2014/main" id="{74813E03-F61D-45A9-8369-4093EC4BF46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30" name="Text Box 1504" hidden="1">
          <a:extLst>
            <a:ext uri="{FF2B5EF4-FFF2-40B4-BE49-F238E27FC236}">
              <a16:creationId xmlns:a16="http://schemas.microsoft.com/office/drawing/2014/main" id="{05773432-44D8-406F-9B49-CDD5FEBB34F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31" name="Text Box 1505" hidden="1">
          <a:extLst>
            <a:ext uri="{FF2B5EF4-FFF2-40B4-BE49-F238E27FC236}">
              <a16:creationId xmlns:a16="http://schemas.microsoft.com/office/drawing/2014/main" id="{AADC4223-73C0-4C28-8D84-68E185FAAD8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32" name="Text Box 1506" hidden="1">
          <a:extLst>
            <a:ext uri="{FF2B5EF4-FFF2-40B4-BE49-F238E27FC236}">
              <a16:creationId xmlns:a16="http://schemas.microsoft.com/office/drawing/2014/main" id="{5808E561-0E97-484B-B6B5-7E54C055386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33" name="Text Box 1507" hidden="1">
          <a:extLst>
            <a:ext uri="{FF2B5EF4-FFF2-40B4-BE49-F238E27FC236}">
              <a16:creationId xmlns:a16="http://schemas.microsoft.com/office/drawing/2014/main" id="{249CB0FF-0061-40E5-A3AA-D3FB76ADA65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34" name="Text Box 1508" hidden="1">
          <a:extLst>
            <a:ext uri="{FF2B5EF4-FFF2-40B4-BE49-F238E27FC236}">
              <a16:creationId xmlns:a16="http://schemas.microsoft.com/office/drawing/2014/main" id="{00582A23-8B8F-478D-8646-7846FAFCF00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35" name="Text Box 1509" hidden="1">
          <a:extLst>
            <a:ext uri="{FF2B5EF4-FFF2-40B4-BE49-F238E27FC236}">
              <a16:creationId xmlns:a16="http://schemas.microsoft.com/office/drawing/2014/main" id="{788D842D-712A-4EC8-91BB-29F284092EC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36" name="Text Box 1510" hidden="1">
          <a:extLst>
            <a:ext uri="{FF2B5EF4-FFF2-40B4-BE49-F238E27FC236}">
              <a16:creationId xmlns:a16="http://schemas.microsoft.com/office/drawing/2014/main" id="{BC239952-F5E3-4FFB-A2DD-3C890D2754B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37" name="Text Box 1511" hidden="1">
          <a:extLst>
            <a:ext uri="{FF2B5EF4-FFF2-40B4-BE49-F238E27FC236}">
              <a16:creationId xmlns:a16="http://schemas.microsoft.com/office/drawing/2014/main" id="{1810F706-16B8-4BF9-8B6E-AB59CE2974B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38" name="Text Box 1512" hidden="1">
          <a:extLst>
            <a:ext uri="{FF2B5EF4-FFF2-40B4-BE49-F238E27FC236}">
              <a16:creationId xmlns:a16="http://schemas.microsoft.com/office/drawing/2014/main" id="{23C31EBF-F949-4B29-B069-C68174C7683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39" name="Text Box 1513" hidden="1">
          <a:extLst>
            <a:ext uri="{FF2B5EF4-FFF2-40B4-BE49-F238E27FC236}">
              <a16:creationId xmlns:a16="http://schemas.microsoft.com/office/drawing/2014/main" id="{59492735-42DD-4932-9638-FC9BE594A9A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40" name="Text Box 1514" hidden="1">
          <a:extLst>
            <a:ext uri="{FF2B5EF4-FFF2-40B4-BE49-F238E27FC236}">
              <a16:creationId xmlns:a16="http://schemas.microsoft.com/office/drawing/2014/main" id="{22FB9BA3-FB95-484F-AC34-1F16598A136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41" name="Text Box 1515" hidden="1">
          <a:extLst>
            <a:ext uri="{FF2B5EF4-FFF2-40B4-BE49-F238E27FC236}">
              <a16:creationId xmlns:a16="http://schemas.microsoft.com/office/drawing/2014/main" id="{C1032683-09A6-4E38-B564-DF66FE790CB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42" name="Text Box 1516" hidden="1">
          <a:extLst>
            <a:ext uri="{FF2B5EF4-FFF2-40B4-BE49-F238E27FC236}">
              <a16:creationId xmlns:a16="http://schemas.microsoft.com/office/drawing/2014/main" id="{7B5C1848-022C-4A92-8B27-C52D0650A0E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43" name="Text Box 1517" hidden="1">
          <a:extLst>
            <a:ext uri="{FF2B5EF4-FFF2-40B4-BE49-F238E27FC236}">
              <a16:creationId xmlns:a16="http://schemas.microsoft.com/office/drawing/2014/main" id="{E3C51752-4359-4D8D-9E9C-5066209295E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44" name="Text Box 1518" hidden="1">
          <a:extLst>
            <a:ext uri="{FF2B5EF4-FFF2-40B4-BE49-F238E27FC236}">
              <a16:creationId xmlns:a16="http://schemas.microsoft.com/office/drawing/2014/main" id="{276224F9-D43E-4BBA-AF3E-11FD1212D53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45" name="Text Box 1519" hidden="1">
          <a:extLst>
            <a:ext uri="{FF2B5EF4-FFF2-40B4-BE49-F238E27FC236}">
              <a16:creationId xmlns:a16="http://schemas.microsoft.com/office/drawing/2014/main" id="{64B63147-4355-434A-91DD-CECF561BF9C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46" name="Text Box 1520" hidden="1">
          <a:extLst>
            <a:ext uri="{FF2B5EF4-FFF2-40B4-BE49-F238E27FC236}">
              <a16:creationId xmlns:a16="http://schemas.microsoft.com/office/drawing/2014/main" id="{5BD2A7FC-D662-43DB-B822-C96B4EA26ED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47" name="Text Box 1521" hidden="1">
          <a:extLst>
            <a:ext uri="{FF2B5EF4-FFF2-40B4-BE49-F238E27FC236}">
              <a16:creationId xmlns:a16="http://schemas.microsoft.com/office/drawing/2014/main" id="{CBDDC3E1-92C6-45DE-98ED-8525F27FCC4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48" name="Text Box 1522" hidden="1">
          <a:extLst>
            <a:ext uri="{FF2B5EF4-FFF2-40B4-BE49-F238E27FC236}">
              <a16:creationId xmlns:a16="http://schemas.microsoft.com/office/drawing/2014/main" id="{DF8001C9-DE0D-45F7-B72C-D1BC9699E1B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49" name="Text Box 1523" hidden="1">
          <a:extLst>
            <a:ext uri="{FF2B5EF4-FFF2-40B4-BE49-F238E27FC236}">
              <a16:creationId xmlns:a16="http://schemas.microsoft.com/office/drawing/2014/main" id="{C8439770-9944-49AD-A22B-630C5BDD707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50" name="Text Box 1524" hidden="1">
          <a:extLst>
            <a:ext uri="{FF2B5EF4-FFF2-40B4-BE49-F238E27FC236}">
              <a16:creationId xmlns:a16="http://schemas.microsoft.com/office/drawing/2014/main" id="{B93811DD-9A06-48B5-A21B-49C20A9C46B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51" name="Text Box 1525" hidden="1">
          <a:extLst>
            <a:ext uri="{FF2B5EF4-FFF2-40B4-BE49-F238E27FC236}">
              <a16:creationId xmlns:a16="http://schemas.microsoft.com/office/drawing/2014/main" id="{D6DF4D01-EEA8-4558-BA6E-B87367799E6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52" name="Text Box 1526" hidden="1">
          <a:extLst>
            <a:ext uri="{FF2B5EF4-FFF2-40B4-BE49-F238E27FC236}">
              <a16:creationId xmlns:a16="http://schemas.microsoft.com/office/drawing/2014/main" id="{2199D05F-13E4-4949-9D79-44D55EF0612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53" name="Text Box 1527" hidden="1">
          <a:extLst>
            <a:ext uri="{FF2B5EF4-FFF2-40B4-BE49-F238E27FC236}">
              <a16:creationId xmlns:a16="http://schemas.microsoft.com/office/drawing/2014/main" id="{EA1E1A5D-EF32-4B78-8D3A-AE5892F04C0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54" name="Text Box 1528" hidden="1">
          <a:extLst>
            <a:ext uri="{FF2B5EF4-FFF2-40B4-BE49-F238E27FC236}">
              <a16:creationId xmlns:a16="http://schemas.microsoft.com/office/drawing/2014/main" id="{7FC5A23A-F1A4-4B7A-9C04-466E2A54916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55" name="Text Box 1529" hidden="1">
          <a:extLst>
            <a:ext uri="{FF2B5EF4-FFF2-40B4-BE49-F238E27FC236}">
              <a16:creationId xmlns:a16="http://schemas.microsoft.com/office/drawing/2014/main" id="{5EE36E51-D8A6-4C33-A705-8CC8815A245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56" name="Text Box 1530" hidden="1">
          <a:extLst>
            <a:ext uri="{FF2B5EF4-FFF2-40B4-BE49-F238E27FC236}">
              <a16:creationId xmlns:a16="http://schemas.microsoft.com/office/drawing/2014/main" id="{2D15BBC9-DBE9-4D99-9129-30206AB08F0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57" name="Text Box 1531" hidden="1">
          <a:extLst>
            <a:ext uri="{FF2B5EF4-FFF2-40B4-BE49-F238E27FC236}">
              <a16:creationId xmlns:a16="http://schemas.microsoft.com/office/drawing/2014/main" id="{8AEF0495-D70C-4A67-974F-0D3B197274F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58" name="Text Box 1532" hidden="1">
          <a:extLst>
            <a:ext uri="{FF2B5EF4-FFF2-40B4-BE49-F238E27FC236}">
              <a16:creationId xmlns:a16="http://schemas.microsoft.com/office/drawing/2014/main" id="{C22239D6-5D70-4F9B-9E96-DF05F131AFD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59" name="Text Box 1533" hidden="1">
          <a:extLst>
            <a:ext uri="{FF2B5EF4-FFF2-40B4-BE49-F238E27FC236}">
              <a16:creationId xmlns:a16="http://schemas.microsoft.com/office/drawing/2014/main" id="{CAA46C43-A83C-4E3B-B039-F7F7B14F0A1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60" name="Text Box 1534" hidden="1">
          <a:extLst>
            <a:ext uri="{FF2B5EF4-FFF2-40B4-BE49-F238E27FC236}">
              <a16:creationId xmlns:a16="http://schemas.microsoft.com/office/drawing/2014/main" id="{631704E9-38EF-4CB0-ABF8-F9CC51B9E92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61" name="Text Box 1535" hidden="1">
          <a:extLst>
            <a:ext uri="{FF2B5EF4-FFF2-40B4-BE49-F238E27FC236}">
              <a16:creationId xmlns:a16="http://schemas.microsoft.com/office/drawing/2014/main" id="{4F09076B-8D7C-4DC3-B441-EC5E227B64C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62" name="Text Box 1536" hidden="1">
          <a:extLst>
            <a:ext uri="{FF2B5EF4-FFF2-40B4-BE49-F238E27FC236}">
              <a16:creationId xmlns:a16="http://schemas.microsoft.com/office/drawing/2014/main" id="{4ECE5923-18B0-4CA6-9987-86E2B2F56D1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63" name="Text Box 1537" hidden="1">
          <a:extLst>
            <a:ext uri="{FF2B5EF4-FFF2-40B4-BE49-F238E27FC236}">
              <a16:creationId xmlns:a16="http://schemas.microsoft.com/office/drawing/2014/main" id="{4D20F11F-EEAF-47E3-B5E2-4EB2F41A865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64" name="Text Box 1538" hidden="1">
          <a:extLst>
            <a:ext uri="{FF2B5EF4-FFF2-40B4-BE49-F238E27FC236}">
              <a16:creationId xmlns:a16="http://schemas.microsoft.com/office/drawing/2014/main" id="{E1F0437B-D4F0-4FA9-9E83-A9203CF5912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65" name="Text Box 1539" hidden="1">
          <a:extLst>
            <a:ext uri="{FF2B5EF4-FFF2-40B4-BE49-F238E27FC236}">
              <a16:creationId xmlns:a16="http://schemas.microsoft.com/office/drawing/2014/main" id="{571A4A8E-7C5D-451B-9478-1CE7B9CC109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66" name="Text Box 1540" hidden="1">
          <a:extLst>
            <a:ext uri="{FF2B5EF4-FFF2-40B4-BE49-F238E27FC236}">
              <a16:creationId xmlns:a16="http://schemas.microsoft.com/office/drawing/2014/main" id="{8E2D930A-5F04-4EA5-BE04-62A62CD54E7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67" name="Text Box 1541" hidden="1">
          <a:extLst>
            <a:ext uri="{FF2B5EF4-FFF2-40B4-BE49-F238E27FC236}">
              <a16:creationId xmlns:a16="http://schemas.microsoft.com/office/drawing/2014/main" id="{4EB07262-E507-4F5C-AE49-3B835B30CCA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68" name="Text Box 1542" hidden="1">
          <a:extLst>
            <a:ext uri="{FF2B5EF4-FFF2-40B4-BE49-F238E27FC236}">
              <a16:creationId xmlns:a16="http://schemas.microsoft.com/office/drawing/2014/main" id="{5F496C43-348E-4EEE-8AC8-38FE322ABB0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69" name="Text Box 1543" hidden="1">
          <a:extLst>
            <a:ext uri="{FF2B5EF4-FFF2-40B4-BE49-F238E27FC236}">
              <a16:creationId xmlns:a16="http://schemas.microsoft.com/office/drawing/2014/main" id="{DF513BA1-EBF5-4740-ABD9-55B3ABC1CF7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70" name="Text Box 1544" hidden="1">
          <a:extLst>
            <a:ext uri="{FF2B5EF4-FFF2-40B4-BE49-F238E27FC236}">
              <a16:creationId xmlns:a16="http://schemas.microsoft.com/office/drawing/2014/main" id="{10D78269-BE9E-4A54-90B1-0D3025A8FD4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71" name="Text Box 1545" hidden="1">
          <a:extLst>
            <a:ext uri="{FF2B5EF4-FFF2-40B4-BE49-F238E27FC236}">
              <a16:creationId xmlns:a16="http://schemas.microsoft.com/office/drawing/2014/main" id="{98188680-3F66-47BE-BC87-7D0D2DEC733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72" name="Text Box 1546" hidden="1">
          <a:extLst>
            <a:ext uri="{FF2B5EF4-FFF2-40B4-BE49-F238E27FC236}">
              <a16:creationId xmlns:a16="http://schemas.microsoft.com/office/drawing/2014/main" id="{2EB10535-CFCF-4109-B192-33829D38A39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73" name="Text Box 1547" hidden="1">
          <a:extLst>
            <a:ext uri="{FF2B5EF4-FFF2-40B4-BE49-F238E27FC236}">
              <a16:creationId xmlns:a16="http://schemas.microsoft.com/office/drawing/2014/main" id="{284508BF-A6D2-43CC-987A-8DFB018EB6C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74" name="Text Box 1548" hidden="1">
          <a:extLst>
            <a:ext uri="{FF2B5EF4-FFF2-40B4-BE49-F238E27FC236}">
              <a16:creationId xmlns:a16="http://schemas.microsoft.com/office/drawing/2014/main" id="{6D4388D0-0B21-4D19-A53D-5BDE7CCAD3D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75" name="Text Box 1549" hidden="1">
          <a:extLst>
            <a:ext uri="{FF2B5EF4-FFF2-40B4-BE49-F238E27FC236}">
              <a16:creationId xmlns:a16="http://schemas.microsoft.com/office/drawing/2014/main" id="{C648D4DD-4BD2-438F-80B6-DDE4D43730E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76" name="Text Box 1550" hidden="1">
          <a:extLst>
            <a:ext uri="{FF2B5EF4-FFF2-40B4-BE49-F238E27FC236}">
              <a16:creationId xmlns:a16="http://schemas.microsoft.com/office/drawing/2014/main" id="{0C6C6F10-0601-4EB6-AFAD-4FFA1FF4B88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77" name="Text Box 1551" hidden="1">
          <a:extLst>
            <a:ext uri="{FF2B5EF4-FFF2-40B4-BE49-F238E27FC236}">
              <a16:creationId xmlns:a16="http://schemas.microsoft.com/office/drawing/2014/main" id="{B7581A27-AC8F-4465-8DA1-11C3072870D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78" name="Text Box 1552" hidden="1">
          <a:extLst>
            <a:ext uri="{FF2B5EF4-FFF2-40B4-BE49-F238E27FC236}">
              <a16:creationId xmlns:a16="http://schemas.microsoft.com/office/drawing/2014/main" id="{1FEE5789-0DE4-46CE-BBBB-3E1DF52683E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79" name="Text Box 1553" hidden="1">
          <a:extLst>
            <a:ext uri="{FF2B5EF4-FFF2-40B4-BE49-F238E27FC236}">
              <a16:creationId xmlns:a16="http://schemas.microsoft.com/office/drawing/2014/main" id="{92F94F01-3080-4ECE-985F-D3F99532DAD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80" name="Text Box 1554" hidden="1">
          <a:extLst>
            <a:ext uri="{FF2B5EF4-FFF2-40B4-BE49-F238E27FC236}">
              <a16:creationId xmlns:a16="http://schemas.microsoft.com/office/drawing/2014/main" id="{A21D453F-023B-4700-A873-757C75C84E0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81" name="Text Box 1555" hidden="1">
          <a:extLst>
            <a:ext uri="{FF2B5EF4-FFF2-40B4-BE49-F238E27FC236}">
              <a16:creationId xmlns:a16="http://schemas.microsoft.com/office/drawing/2014/main" id="{25BEED93-3EE6-4830-AEF4-E75E0671741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82" name="Text Box 1556" hidden="1">
          <a:extLst>
            <a:ext uri="{FF2B5EF4-FFF2-40B4-BE49-F238E27FC236}">
              <a16:creationId xmlns:a16="http://schemas.microsoft.com/office/drawing/2014/main" id="{A2513442-13AC-49A3-ACD9-F918EDA5DCA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83" name="Text Box 1557" hidden="1">
          <a:extLst>
            <a:ext uri="{FF2B5EF4-FFF2-40B4-BE49-F238E27FC236}">
              <a16:creationId xmlns:a16="http://schemas.microsoft.com/office/drawing/2014/main" id="{0DB62144-7B38-4C68-AE74-38670E04996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84" name="Text Box 1558" hidden="1">
          <a:extLst>
            <a:ext uri="{FF2B5EF4-FFF2-40B4-BE49-F238E27FC236}">
              <a16:creationId xmlns:a16="http://schemas.microsoft.com/office/drawing/2014/main" id="{693A58D4-474E-4332-9BD2-24C886E3045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85" name="Text Box 1559" hidden="1">
          <a:extLst>
            <a:ext uri="{FF2B5EF4-FFF2-40B4-BE49-F238E27FC236}">
              <a16:creationId xmlns:a16="http://schemas.microsoft.com/office/drawing/2014/main" id="{4C9D4ABA-6069-400B-B6DF-0F6BF272238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86" name="Text Box 1560" hidden="1">
          <a:extLst>
            <a:ext uri="{FF2B5EF4-FFF2-40B4-BE49-F238E27FC236}">
              <a16:creationId xmlns:a16="http://schemas.microsoft.com/office/drawing/2014/main" id="{13674454-7CE4-4D1E-9288-7560A07A33F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87" name="Text Box 1561" hidden="1">
          <a:extLst>
            <a:ext uri="{FF2B5EF4-FFF2-40B4-BE49-F238E27FC236}">
              <a16:creationId xmlns:a16="http://schemas.microsoft.com/office/drawing/2014/main" id="{684EE973-8381-4908-B763-063B5BAA4D7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88" name="Text Box 1562" hidden="1">
          <a:extLst>
            <a:ext uri="{FF2B5EF4-FFF2-40B4-BE49-F238E27FC236}">
              <a16:creationId xmlns:a16="http://schemas.microsoft.com/office/drawing/2014/main" id="{7FDDDE2F-8511-4E0A-88CC-6B5B4951CEC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89" name="Text Box 1563" hidden="1">
          <a:extLst>
            <a:ext uri="{FF2B5EF4-FFF2-40B4-BE49-F238E27FC236}">
              <a16:creationId xmlns:a16="http://schemas.microsoft.com/office/drawing/2014/main" id="{46ED8C9B-992B-411B-8BE3-8E62E182421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90" name="Text Box 1564" hidden="1">
          <a:extLst>
            <a:ext uri="{FF2B5EF4-FFF2-40B4-BE49-F238E27FC236}">
              <a16:creationId xmlns:a16="http://schemas.microsoft.com/office/drawing/2014/main" id="{3D7CBDCB-3E53-4A1B-9FFC-C829E0CE2EB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91" name="Text Box 1565" hidden="1">
          <a:extLst>
            <a:ext uri="{FF2B5EF4-FFF2-40B4-BE49-F238E27FC236}">
              <a16:creationId xmlns:a16="http://schemas.microsoft.com/office/drawing/2014/main" id="{7D4B0CFE-22E0-4641-B535-2488F55DA80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92" name="Text Box 1566" hidden="1">
          <a:extLst>
            <a:ext uri="{FF2B5EF4-FFF2-40B4-BE49-F238E27FC236}">
              <a16:creationId xmlns:a16="http://schemas.microsoft.com/office/drawing/2014/main" id="{5F90DABE-63CA-489B-B2D9-3781BD0F4A0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93" name="Text Box 1567" hidden="1">
          <a:extLst>
            <a:ext uri="{FF2B5EF4-FFF2-40B4-BE49-F238E27FC236}">
              <a16:creationId xmlns:a16="http://schemas.microsoft.com/office/drawing/2014/main" id="{4AAA5689-4DE8-4FBF-8348-B6E58C87D51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94" name="Text Box 1568" hidden="1">
          <a:extLst>
            <a:ext uri="{FF2B5EF4-FFF2-40B4-BE49-F238E27FC236}">
              <a16:creationId xmlns:a16="http://schemas.microsoft.com/office/drawing/2014/main" id="{5CA4BD34-4440-4A93-909C-F556B7630A6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95" name="Text Box 1569" hidden="1">
          <a:extLst>
            <a:ext uri="{FF2B5EF4-FFF2-40B4-BE49-F238E27FC236}">
              <a16:creationId xmlns:a16="http://schemas.microsoft.com/office/drawing/2014/main" id="{AD7CE4A1-32CC-46D4-AF90-83626A252A3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96" name="Text Box 1570" hidden="1">
          <a:extLst>
            <a:ext uri="{FF2B5EF4-FFF2-40B4-BE49-F238E27FC236}">
              <a16:creationId xmlns:a16="http://schemas.microsoft.com/office/drawing/2014/main" id="{22B64CD0-872C-4128-9A5E-148BF3C5DA8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97" name="Text Box 1571" hidden="1">
          <a:extLst>
            <a:ext uri="{FF2B5EF4-FFF2-40B4-BE49-F238E27FC236}">
              <a16:creationId xmlns:a16="http://schemas.microsoft.com/office/drawing/2014/main" id="{DF63A238-AEDC-4045-A162-62745302AB5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98" name="Text Box 1572" hidden="1">
          <a:extLst>
            <a:ext uri="{FF2B5EF4-FFF2-40B4-BE49-F238E27FC236}">
              <a16:creationId xmlns:a16="http://schemas.microsoft.com/office/drawing/2014/main" id="{F45DBA85-0DFC-48E9-A1A2-EE2BBCBC8CF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99" name="Text Box 1573" hidden="1">
          <a:extLst>
            <a:ext uri="{FF2B5EF4-FFF2-40B4-BE49-F238E27FC236}">
              <a16:creationId xmlns:a16="http://schemas.microsoft.com/office/drawing/2014/main" id="{93F9E82B-97E4-4CFC-A83C-F455E647472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00" name="Text Box 1574" hidden="1">
          <a:extLst>
            <a:ext uri="{FF2B5EF4-FFF2-40B4-BE49-F238E27FC236}">
              <a16:creationId xmlns:a16="http://schemas.microsoft.com/office/drawing/2014/main" id="{DFF0CBAB-8AB6-487A-911F-D85958D63E9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01" name="Text Box 1575" hidden="1">
          <a:extLst>
            <a:ext uri="{FF2B5EF4-FFF2-40B4-BE49-F238E27FC236}">
              <a16:creationId xmlns:a16="http://schemas.microsoft.com/office/drawing/2014/main" id="{22B709AF-FF40-4648-B5D0-91E52155870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02" name="Text Box 1576" hidden="1">
          <a:extLst>
            <a:ext uri="{FF2B5EF4-FFF2-40B4-BE49-F238E27FC236}">
              <a16:creationId xmlns:a16="http://schemas.microsoft.com/office/drawing/2014/main" id="{85E51DEA-1502-4580-9319-893108050C5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03" name="Text Box 1577" hidden="1">
          <a:extLst>
            <a:ext uri="{FF2B5EF4-FFF2-40B4-BE49-F238E27FC236}">
              <a16:creationId xmlns:a16="http://schemas.microsoft.com/office/drawing/2014/main" id="{A69AEA28-ED84-463D-B3A1-FFF43439DA5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04" name="Text Box 1578" hidden="1">
          <a:extLst>
            <a:ext uri="{FF2B5EF4-FFF2-40B4-BE49-F238E27FC236}">
              <a16:creationId xmlns:a16="http://schemas.microsoft.com/office/drawing/2014/main" id="{4C332D0D-E750-43D6-85B5-9C9C91DF8EE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05" name="Text Box 1579" hidden="1">
          <a:extLst>
            <a:ext uri="{FF2B5EF4-FFF2-40B4-BE49-F238E27FC236}">
              <a16:creationId xmlns:a16="http://schemas.microsoft.com/office/drawing/2014/main" id="{94F76EBA-C0DC-4A0B-AF31-04DEFE06CDE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06" name="Text Box 1580" hidden="1">
          <a:extLst>
            <a:ext uri="{FF2B5EF4-FFF2-40B4-BE49-F238E27FC236}">
              <a16:creationId xmlns:a16="http://schemas.microsoft.com/office/drawing/2014/main" id="{03966413-E278-4E91-8A6E-A206F20ACCB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07" name="Text Box 1581" hidden="1">
          <a:extLst>
            <a:ext uri="{FF2B5EF4-FFF2-40B4-BE49-F238E27FC236}">
              <a16:creationId xmlns:a16="http://schemas.microsoft.com/office/drawing/2014/main" id="{E389BDBE-A4FE-4179-AC01-FBDF3C01908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08" name="Text Box 1582" hidden="1">
          <a:extLst>
            <a:ext uri="{FF2B5EF4-FFF2-40B4-BE49-F238E27FC236}">
              <a16:creationId xmlns:a16="http://schemas.microsoft.com/office/drawing/2014/main" id="{80BB80F3-B2F8-498F-8EB2-3C7CA505BFE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09" name="Text Box 1583" hidden="1">
          <a:extLst>
            <a:ext uri="{FF2B5EF4-FFF2-40B4-BE49-F238E27FC236}">
              <a16:creationId xmlns:a16="http://schemas.microsoft.com/office/drawing/2014/main" id="{842A8302-8D8D-4F87-93B8-F647E9E2B09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10" name="Text Box 1584" hidden="1">
          <a:extLst>
            <a:ext uri="{FF2B5EF4-FFF2-40B4-BE49-F238E27FC236}">
              <a16:creationId xmlns:a16="http://schemas.microsoft.com/office/drawing/2014/main" id="{874106E4-E3CB-42D6-A17C-14EE710DB0D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11" name="Text Box 1585" hidden="1">
          <a:extLst>
            <a:ext uri="{FF2B5EF4-FFF2-40B4-BE49-F238E27FC236}">
              <a16:creationId xmlns:a16="http://schemas.microsoft.com/office/drawing/2014/main" id="{D9FD6B21-9237-4203-883A-CF87B736BEB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12" name="Text Box 1586" hidden="1">
          <a:extLst>
            <a:ext uri="{FF2B5EF4-FFF2-40B4-BE49-F238E27FC236}">
              <a16:creationId xmlns:a16="http://schemas.microsoft.com/office/drawing/2014/main" id="{BB6AAF9C-84E1-4578-8FB2-D890D3E0671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13" name="Text Box 1588" hidden="1">
          <a:extLst>
            <a:ext uri="{FF2B5EF4-FFF2-40B4-BE49-F238E27FC236}">
              <a16:creationId xmlns:a16="http://schemas.microsoft.com/office/drawing/2014/main" id="{4AE94DAD-BC71-4058-9259-DCE4E6E6581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14" name="Text Box 1589" hidden="1">
          <a:extLst>
            <a:ext uri="{FF2B5EF4-FFF2-40B4-BE49-F238E27FC236}">
              <a16:creationId xmlns:a16="http://schemas.microsoft.com/office/drawing/2014/main" id="{8745D8F1-5E44-47A0-A97A-E71C50113AB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15" name="Text Box 1590" hidden="1">
          <a:extLst>
            <a:ext uri="{FF2B5EF4-FFF2-40B4-BE49-F238E27FC236}">
              <a16:creationId xmlns:a16="http://schemas.microsoft.com/office/drawing/2014/main" id="{02399CE1-0EB6-4984-915A-06F9C5A8A92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16" name="Text Box 1591" hidden="1">
          <a:extLst>
            <a:ext uri="{FF2B5EF4-FFF2-40B4-BE49-F238E27FC236}">
              <a16:creationId xmlns:a16="http://schemas.microsoft.com/office/drawing/2014/main" id="{AB7260C4-5FA2-4DAF-9431-DCF42299DA4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17" name="Text Box 1592" hidden="1">
          <a:extLst>
            <a:ext uri="{FF2B5EF4-FFF2-40B4-BE49-F238E27FC236}">
              <a16:creationId xmlns:a16="http://schemas.microsoft.com/office/drawing/2014/main" id="{715E6DDB-C9C7-412E-AFDD-D2EEFF3ACF6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18" name="Text Box 1593" hidden="1">
          <a:extLst>
            <a:ext uri="{FF2B5EF4-FFF2-40B4-BE49-F238E27FC236}">
              <a16:creationId xmlns:a16="http://schemas.microsoft.com/office/drawing/2014/main" id="{CAD62924-69CB-4906-A19B-87A578120CE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19" name="Text Box 1594" hidden="1">
          <a:extLst>
            <a:ext uri="{FF2B5EF4-FFF2-40B4-BE49-F238E27FC236}">
              <a16:creationId xmlns:a16="http://schemas.microsoft.com/office/drawing/2014/main" id="{FF9E4727-1639-426D-B9F2-A7475E58D82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20" name="Text Box 1595" hidden="1">
          <a:extLst>
            <a:ext uri="{FF2B5EF4-FFF2-40B4-BE49-F238E27FC236}">
              <a16:creationId xmlns:a16="http://schemas.microsoft.com/office/drawing/2014/main" id="{FC5EBF32-6F26-4843-BE0D-95BB96BED36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21" name="Text Box 1596" hidden="1">
          <a:extLst>
            <a:ext uri="{FF2B5EF4-FFF2-40B4-BE49-F238E27FC236}">
              <a16:creationId xmlns:a16="http://schemas.microsoft.com/office/drawing/2014/main" id="{9253A33E-6485-4321-A567-429D725F61C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22" name="Text Box 1597" hidden="1">
          <a:extLst>
            <a:ext uri="{FF2B5EF4-FFF2-40B4-BE49-F238E27FC236}">
              <a16:creationId xmlns:a16="http://schemas.microsoft.com/office/drawing/2014/main" id="{438237CC-30BD-4E35-9DDD-F08218F98CE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23" name="Text Box 1598" hidden="1">
          <a:extLst>
            <a:ext uri="{FF2B5EF4-FFF2-40B4-BE49-F238E27FC236}">
              <a16:creationId xmlns:a16="http://schemas.microsoft.com/office/drawing/2014/main" id="{8176CB97-858B-4E7A-A21E-8E1BD4B39D6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24" name="Text Box 1599" hidden="1">
          <a:extLst>
            <a:ext uri="{FF2B5EF4-FFF2-40B4-BE49-F238E27FC236}">
              <a16:creationId xmlns:a16="http://schemas.microsoft.com/office/drawing/2014/main" id="{8682B075-6C8C-4B60-A506-8F60A9C282F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25" name="Text Box 1600" hidden="1">
          <a:extLst>
            <a:ext uri="{FF2B5EF4-FFF2-40B4-BE49-F238E27FC236}">
              <a16:creationId xmlns:a16="http://schemas.microsoft.com/office/drawing/2014/main" id="{A35A09F5-F931-453F-A992-D2A66B6866E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26" name="Text Box 1601" hidden="1">
          <a:extLst>
            <a:ext uri="{FF2B5EF4-FFF2-40B4-BE49-F238E27FC236}">
              <a16:creationId xmlns:a16="http://schemas.microsoft.com/office/drawing/2014/main" id="{B49A580A-7F74-43AF-B29C-02E39B28DCC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27" name="Text Box 1602" hidden="1">
          <a:extLst>
            <a:ext uri="{FF2B5EF4-FFF2-40B4-BE49-F238E27FC236}">
              <a16:creationId xmlns:a16="http://schemas.microsoft.com/office/drawing/2014/main" id="{1AEC54FC-8CC8-428B-BD63-87C1F70A5F2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28" name="Text Box 1603" hidden="1">
          <a:extLst>
            <a:ext uri="{FF2B5EF4-FFF2-40B4-BE49-F238E27FC236}">
              <a16:creationId xmlns:a16="http://schemas.microsoft.com/office/drawing/2014/main" id="{7091F479-A3EA-41FB-AEE3-EAD934EB188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29" name="Text Box 1604" hidden="1">
          <a:extLst>
            <a:ext uri="{FF2B5EF4-FFF2-40B4-BE49-F238E27FC236}">
              <a16:creationId xmlns:a16="http://schemas.microsoft.com/office/drawing/2014/main" id="{986FBB37-E75F-4804-8A05-DFA48755F9F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30" name="Text Box 1605" hidden="1">
          <a:extLst>
            <a:ext uri="{FF2B5EF4-FFF2-40B4-BE49-F238E27FC236}">
              <a16:creationId xmlns:a16="http://schemas.microsoft.com/office/drawing/2014/main" id="{3D73694C-48A0-40B3-8C3A-F9365C34052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31" name="Text Box 1606" hidden="1">
          <a:extLst>
            <a:ext uri="{FF2B5EF4-FFF2-40B4-BE49-F238E27FC236}">
              <a16:creationId xmlns:a16="http://schemas.microsoft.com/office/drawing/2014/main" id="{F2670055-3FAE-4CE8-B020-FFC28A87377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32" name="Text Box 1607" hidden="1">
          <a:extLst>
            <a:ext uri="{FF2B5EF4-FFF2-40B4-BE49-F238E27FC236}">
              <a16:creationId xmlns:a16="http://schemas.microsoft.com/office/drawing/2014/main" id="{CA04D644-997F-4B0C-8105-69E8EB19BDD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33" name="Text Box 1608" hidden="1">
          <a:extLst>
            <a:ext uri="{FF2B5EF4-FFF2-40B4-BE49-F238E27FC236}">
              <a16:creationId xmlns:a16="http://schemas.microsoft.com/office/drawing/2014/main" id="{D462238E-F48C-492C-93EC-2E87DAADB78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34" name="Text Box 1609" hidden="1">
          <a:extLst>
            <a:ext uri="{FF2B5EF4-FFF2-40B4-BE49-F238E27FC236}">
              <a16:creationId xmlns:a16="http://schemas.microsoft.com/office/drawing/2014/main" id="{D4E0D5B3-BB0D-438A-AE60-65552F2141D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35" name="Text Box 1610" hidden="1">
          <a:extLst>
            <a:ext uri="{FF2B5EF4-FFF2-40B4-BE49-F238E27FC236}">
              <a16:creationId xmlns:a16="http://schemas.microsoft.com/office/drawing/2014/main" id="{2783CBF3-7508-496D-89C0-508803EF4CC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36" name="Text Box 1611" hidden="1">
          <a:extLst>
            <a:ext uri="{FF2B5EF4-FFF2-40B4-BE49-F238E27FC236}">
              <a16:creationId xmlns:a16="http://schemas.microsoft.com/office/drawing/2014/main" id="{7C0530B3-427B-42CD-8ECF-5BBD1FD94AC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37" name="Text Box 1612" hidden="1">
          <a:extLst>
            <a:ext uri="{FF2B5EF4-FFF2-40B4-BE49-F238E27FC236}">
              <a16:creationId xmlns:a16="http://schemas.microsoft.com/office/drawing/2014/main" id="{B54A4DBF-9957-4A4F-ACC7-A003F0D18A5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38" name="Text Box 1613" hidden="1">
          <a:extLst>
            <a:ext uri="{FF2B5EF4-FFF2-40B4-BE49-F238E27FC236}">
              <a16:creationId xmlns:a16="http://schemas.microsoft.com/office/drawing/2014/main" id="{44C97656-7E7C-40B3-8341-D2AD4BB26E9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39" name="Text Box 1614" hidden="1">
          <a:extLst>
            <a:ext uri="{FF2B5EF4-FFF2-40B4-BE49-F238E27FC236}">
              <a16:creationId xmlns:a16="http://schemas.microsoft.com/office/drawing/2014/main" id="{FB9BA07B-54BD-479D-9F3A-9960CB63A05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40" name="Text Box 1615" hidden="1">
          <a:extLst>
            <a:ext uri="{FF2B5EF4-FFF2-40B4-BE49-F238E27FC236}">
              <a16:creationId xmlns:a16="http://schemas.microsoft.com/office/drawing/2014/main" id="{0C12731F-A61F-4FB5-BDC4-48B94340A8E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41" name="Text Box 1616" hidden="1">
          <a:extLst>
            <a:ext uri="{FF2B5EF4-FFF2-40B4-BE49-F238E27FC236}">
              <a16:creationId xmlns:a16="http://schemas.microsoft.com/office/drawing/2014/main" id="{27C1C36B-A5CD-461E-9E48-C3D0D1AE9E4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42" name="Text Box 1617" hidden="1">
          <a:extLst>
            <a:ext uri="{FF2B5EF4-FFF2-40B4-BE49-F238E27FC236}">
              <a16:creationId xmlns:a16="http://schemas.microsoft.com/office/drawing/2014/main" id="{96BF5AC5-7B82-45E6-8D9A-33365824CB9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43" name="Text Box 1618" hidden="1">
          <a:extLst>
            <a:ext uri="{FF2B5EF4-FFF2-40B4-BE49-F238E27FC236}">
              <a16:creationId xmlns:a16="http://schemas.microsoft.com/office/drawing/2014/main" id="{9CA8AE41-CFDF-45E3-8E16-FA6D70366E6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44" name="Text Box 1619" hidden="1">
          <a:extLst>
            <a:ext uri="{FF2B5EF4-FFF2-40B4-BE49-F238E27FC236}">
              <a16:creationId xmlns:a16="http://schemas.microsoft.com/office/drawing/2014/main" id="{D550BB4A-1244-44B3-8979-BBF29010D60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45" name="Text Box 1620" hidden="1">
          <a:extLst>
            <a:ext uri="{FF2B5EF4-FFF2-40B4-BE49-F238E27FC236}">
              <a16:creationId xmlns:a16="http://schemas.microsoft.com/office/drawing/2014/main" id="{18E20A4F-46CF-426E-8FE3-4BD3AAF9426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46" name="Text Box 1621" hidden="1">
          <a:extLst>
            <a:ext uri="{FF2B5EF4-FFF2-40B4-BE49-F238E27FC236}">
              <a16:creationId xmlns:a16="http://schemas.microsoft.com/office/drawing/2014/main" id="{FF246D11-A9B2-4B6B-9CBC-07FD80CCE80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47" name="Text Box 1622" hidden="1">
          <a:extLst>
            <a:ext uri="{FF2B5EF4-FFF2-40B4-BE49-F238E27FC236}">
              <a16:creationId xmlns:a16="http://schemas.microsoft.com/office/drawing/2014/main" id="{16CE6E5B-A1C8-4E51-86F5-F53E96A25EA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48" name="Text Box 1623" hidden="1">
          <a:extLst>
            <a:ext uri="{FF2B5EF4-FFF2-40B4-BE49-F238E27FC236}">
              <a16:creationId xmlns:a16="http://schemas.microsoft.com/office/drawing/2014/main" id="{89826EA1-5BFF-43B3-971A-271716684E4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49" name="Text Box 1624" hidden="1">
          <a:extLst>
            <a:ext uri="{FF2B5EF4-FFF2-40B4-BE49-F238E27FC236}">
              <a16:creationId xmlns:a16="http://schemas.microsoft.com/office/drawing/2014/main" id="{F761AC52-BC53-43A4-884E-65D45B70EAD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50" name="Text Box 1625" hidden="1">
          <a:extLst>
            <a:ext uri="{FF2B5EF4-FFF2-40B4-BE49-F238E27FC236}">
              <a16:creationId xmlns:a16="http://schemas.microsoft.com/office/drawing/2014/main" id="{46F49205-555B-4A4C-BE6D-873BF34148D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51" name="Text Box 1626" hidden="1">
          <a:extLst>
            <a:ext uri="{FF2B5EF4-FFF2-40B4-BE49-F238E27FC236}">
              <a16:creationId xmlns:a16="http://schemas.microsoft.com/office/drawing/2014/main" id="{CDE86892-56FE-4728-AAE7-78DB98E5C6D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52" name="Text Box 1627" hidden="1">
          <a:extLst>
            <a:ext uri="{FF2B5EF4-FFF2-40B4-BE49-F238E27FC236}">
              <a16:creationId xmlns:a16="http://schemas.microsoft.com/office/drawing/2014/main" id="{3006EE83-74A3-47C2-8EAE-4FDCDAACDD1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53" name="Text Box 1628" hidden="1">
          <a:extLst>
            <a:ext uri="{FF2B5EF4-FFF2-40B4-BE49-F238E27FC236}">
              <a16:creationId xmlns:a16="http://schemas.microsoft.com/office/drawing/2014/main" id="{1DB8361A-D9B3-4932-8A90-6293EC09021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54" name="Text Box 1629" hidden="1">
          <a:extLst>
            <a:ext uri="{FF2B5EF4-FFF2-40B4-BE49-F238E27FC236}">
              <a16:creationId xmlns:a16="http://schemas.microsoft.com/office/drawing/2014/main" id="{8C5631FB-B9E8-481A-BECD-A6F0AA7246A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55" name="Text Box 1630" hidden="1">
          <a:extLst>
            <a:ext uri="{FF2B5EF4-FFF2-40B4-BE49-F238E27FC236}">
              <a16:creationId xmlns:a16="http://schemas.microsoft.com/office/drawing/2014/main" id="{F131FABE-8048-4CDD-869D-673CC85FB4F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56" name="Text Box 1631" hidden="1">
          <a:extLst>
            <a:ext uri="{FF2B5EF4-FFF2-40B4-BE49-F238E27FC236}">
              <a16:creationId xmlns:a16="http://schemas.microsoft.com/office/drawing/2014/main" id="{57970D7C-C458-409F-B865-F5B012E20AE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57" name="Text Box 1632" hidden="1">
          <a:extLst>
            <a:ext uri="{FF2B5EF4-FFF2-40B4-BE49-F238E27FC236}">
              <a16:creationId xmlns:a16="http://schemas.microsoft.com/office/drawing/2014/main" id="{EC995D23-FB66-4EF4-B202-CB88D2A3922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58" name="Text Box 1633" hidden="1">
          <a:extLst>
            <a:ext uri="{FF2B5EF4-FFF2-40B4-BE49-F238E27FC236}">
              <a16:creationId xmlns:a16="http://schemas.microsoft.com/office/drawing/2014/main" id="{20B30502-E963-4511-B8A8-2EAEA28AFDC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59" name="Text Box 1634" hidden="1">
          <a:extLst>
            <a:ext uri="{FF2B5EF4-FFF2-40B4-BE49-F238E27FC236}">
              <a16:creationId xmlns:a16="http://schemas.microsoft.com/office/drawing/2014/main" id="{276868DD-A28B-413D-811B-BD9303E70DA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60" name="Text Box 1635" hidden="1">
          <a:extLst>
            <a:ext uri="{FF2B5EF4-FFF2-40B4-BE49-F238E27FC236}">
              <a16:creationId xmlns:a16="http://schemas.microsoft.com/office/drawing/2014/main" id="{1270C06F-60A6-4B2A-A297-06186BC2519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61" name="Text Box 1636" hidden="1">
          <a:extLst>
            <a:ext uri="{FF2B5EF4-FFF2-40B4-BE49-F238E27FC236}">
              <a16:creationId xmlns:a16="http://schemas.microsoft.com/office/drawing/2014/main" id="{82F8B5F9-72E9-4917-B7A8-C701DE734ED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62" name="Text Box 1637" hidden="1">
          <a:extLst>
            <a:ext uri="{FF2B5EF4-FFF2-40B4-BE49-F238E27FC236}">
              <a16:creationId xmlns:a16="http://schemas.microsoft.com/office/drawing/2014/main" id="{8C2A5153-D7E1-4AC9-846C-B7FA2FC9DF6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63" name="Text Box 1638" hidden="1">
          <a:extLst>
            <a:ext uri="{FF2B5EF4-FFF2-40B4-BE49-F238E27FC236}">
              <a16:creationId xmlns:a16="http://schemas.microsoft.com/office/drawing/2014/main" id="{831752F9-4A03-41D8-972E-F044FB08A81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64" name="Text Box 1639" hidden="1">
          <a:extLst>
            <a:ext uri="{FF2B5EF4-FFF2-40B4-BE49-F238E27FC236}">
              <a16:creationId xmlns:a16="http://schemas.microsoft.com/office/drawing/2014/main" id="{2EAE4E60-1D57-4674-B8F6-76827BC985D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65" name="Text Box 1640" hidden="1">
          <a:extLst>
            <a:ext uri="{FF2B5EF4-FFF2-40B4-BE49-F238E27FC236}">
              <a16:creationId xmlns:a16="http://schemas.microsoft.com/office/drawing/2014/main" id="{58CE52DA-EDB6-4FE2-8268-305722ADB80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66" name="Text Box 1641" hidden="1">
          <a:extLst>
            <a:ext uri="{FF2B5EF4-FFF2-40B4-BE49-F238E27FC236}">
              <a16:creationId xmlns:a16="http://schemas.microsoft.com/office/drawing/2014/main" id="{26A812AD-6FA4-4E00-B194-F130F866905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67" name="Text Box 1642" hidden="1">
          <a:extLst>
            <a:ext uri="{FF2B5EF4-FFF2-40B4-BE49-F238E27FC236}">
              <a16:creationId xmlns:a16="http://schemas.microsoft.com/office/drawing/2014/main" id="{E6A2F00F-43C8-4826-A6B2-904F7725CCA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68" name="Text Box 1643" hidden="1">
          <a:extLst>
            <a:ext uri="{FF2B5EF4-FFF2-40B4-BE49-F238E27FC236}">
              <a16:creationId xmlns:a16="http://schemas.microsoft.com/office/drawing/2014/main" id="{12BB507A-230E-4B7F-9D03-B840651510A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69" name="Text Box 1644" hidden="1">
          <a:extLst>
            <a:ext uri="{FF2B5EF4-FFF2-40B4-BE49-F238E27FC236}">
              <a16:creationId xmlns:a16="http://schemas.microsoft.com/office/drawing/2014/main" id="{AF847B3A-75B7-45DD-B798-88B9061FF2A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70" name="Text Box 1645" hidden="1">
          <a:extLst>
            <a:ext uri="{FF2B5EF4-FFF2-40B4-BE49-F238E27FC236}">
              <a16:creationId xmlns:a16="http://schemas.microsoft.com/office/drawing/2014/main" id="{52319751-CD72-4661-9F2E-5830360943D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71" name="Text Box 1646" hidden="1">
          <a:extLst>
            <a:ext uri="{FF2B5EF4-FFF2-40B4-BE49-F238E27FC236}">
              <a16:creationId xmlns:a16="http://schemas.microsoft.com/office/drawing/2014/main" id="{90318C6B-1CD4-4332-B491-A46541313F5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72" name="Text Box 1647" hidden="1">
          <a:extLst>
            <a:ext uri="{FF2B5EF4-FFF2-40B4-BE49-F238E27FC236}">
              <a16:creationId xmlns:a16="http://schemas.microsoft.com/office/drawing/2014/main" id="{095E4A9C-E9B2-4461-A676-710B37E650D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73" name="Text Box 1648" hidden="1">
          <a:extLst>
            <a:ext uri="{FF2B5EF4-FFF2-40B4-BE49-F238E27FC236}">
              <a16:creationId xmlns:a16="http://schemas.microsoft.com/office/drawing/2014/main" id="{D0D9E7CB-DE7D-404F-8108-2F29CC23235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74" name="Text Box 1649" hidden="1">
          <a:extLst>
            <a:ext uri="{FF2B5EF4-FFF2-40B4-BE49-F238E27FC236}">
              <a16:creationId xmlns:a16="http://schemas.microsoft.com/office/drawing/2014/main" id="{07F8DE00-74F5-49D6-BC24-17D150574A3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75" name="Text Box 1650" hidden="1">
          <a:extLst>
            <a:ext uri="{FF2B5EF4-FFF2-40B4-BE49-F238E27FC236}">
              <a16:creationId xmlns:a16="http://schemas.microsoft.com/office/drawing/2014/main" id="{9510EB1C-95C0-4FC7-AE6D-62788661555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76" name="Text Box 1651" hidden="1">
          <a:extLst>
            <a:ext uri="{FF2B5EF4-FFF2-40B4-BE49-F238E27FC236}">
              <a16:creationId xmlns:a16="http://schemas.microsoft.com/office/drawing/2014/main" id="{0F4C3246-A9F2-4F11-B7FB-42BB477F170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77" name="Text Box 1652" hidden="1">
          <a:extLst>
            <a:ext uri="{FF2B5EF4-FFF2-40B4-BE49-F238E27FC236}">
              <a16:creationId xmlns:a16="http://schemas.microsoft.com/office/drawing/2014/main" id="{8161F566-E6AF-4991-BCAB-F8E75D82380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78" name="Text Box 1653" hidden="1">
          <a:extLst>
            <a:ext uri="{FF2B5EF4-FFF2-40B4-BE49-F238E27FC236}">
              <a16:creationId xmlns:a16="http://schemas.microsoft.com/office/drawing/2014/main" id="{473D92F8-40BD-41A2-96D6-46F79479A5E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79" name="Text Box 1654" hidden="1">
          <a:extLst>
            <a:ext uri="{FF2B5EF4-FFF2-40B4-BE49-F238E27FC236}">
              <a16:creationId xmlns:a16="http://schemas.microsoft.com/office/drawing/2014/main" id="{8AF54C6C-02F3-43AB-8D9C-AC70A0174E9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80" name="Text Box 1655" hidden="1">
          <a:extLst>
            <a:ext uri="{FF2B5EF4-FFF2-40B4-BE49-F238E27FC236}">
              <a16:creationId xmlns:a16="http://schemas.microsoft.com/office/drawing/2014/main" id="{3C1EDD25-53F8-48A7-BA67-B58B6ED46C4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81" name="Text Box 1656" hidden="1">
          <a:extLst>
            <a:ext uri="{FF2B5EF4-FFF2-40B4-BE49-F238E27FC236}">
              <a16:creationId xmlns:a16="http://schemas.microsoft.com/office/drawing/2014/main" id="{C9EDDAA9-FDBA-489D-9DF4-D5E32C318E1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82" name="Text Box 1657" hidden="1">
          <a:extLst>
            <a:ext uri="{FF2B5EF4-FFF2-40B4-BE49-F238E27FC236}">
              <a16:creationId xmlns:a16="http://schemas.microsoft.com/office/drawing/2014/main" id="{62FAEDA4-5DBC-4C68-9CF1-5EFF7809C65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83" name="Text Box 1658" hidden="1">
          <a:extLst>
            <a:ext uri="{FF2B5EF4-FFF2-40B4-BE49-F238E27FC236}">
              <a16:creationId xmlns:a16="http://schemas.microsoft.com/office/drawing/2014/main" id="{0CC7D6EB-F266-4E91-82E3-008B8AA5193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84" name="Text Box 1659" hidden="1">
          <a:extLst>
            <a:ext uri="{FF2B5EF4-FFF2-40B4-BE49-F238E27FC236}">
              <a16:creationId xmlns:a16="http://schemas.microsoft.com/office/drawing/2014/main" id="{FFEC5AD7-661E-47BA-A249-EC7BAAD4E75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85" name="Text Box 1660" hidden="1">
          <a:extLst>
            <a:ext uri="{FF2B5EF4-FFF2-40B4-BE49-F238E27FC236}">
              <a16:creationId xmlns:a16="http://schemas.microsoft.com/office/drawing/2014/main" id="{2D278F29-22E5-4BAE-B7C1-0A113D0BAE8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86" name="Text Box 1661" hidden="1">
          <a:extLst>
            <a:ext uri="{FF2B5EF4-FFF2-40B4-BE49-F238E27FC236}">
              <a16:creationId xmlns:a16="http://schemas.microsoft.com/office/drawing/2014/main" id="{D758C033-AA58-4F44-B410-C4486CEC47C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87" name="Text Box 1662" hidden="1">
          <a:extLst>
            <a:ext uri="{FF2B5EF4-FFF2-40B4-BE49-F238E27FC236}">
              <a16:creationId xmlns:a16="http://schemas.microsoft.com/office/drawing/2014/main" id="{3D67D436-4460-477C-BBED-E2579EDE4C0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88" name="Text Box 1663" hidden="1">
          <a:extLst>
            <a:ext uri="{FF2B5EF4-FFF2-40B4-BE49-F238E27FC236}">
              <a16:creationId xmlns:a16="http://schemas.microsoft.com/office/drawing/2014/main" id="{5E30113C-4A70-45B0-B861-417D68DF184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89" name="Text Box 1664" hidden="1">
          <a:extLst>
            <a:ext uri="{FF2B5EF4-FFF2-40B4-BE49-F238E27FC236}">
              <a16:creationId xmlns:a16="http://schemas.microsoft.com/office/drawing/2014/main" id="{B6A02AB1-E8E0-4F0D-B2C7-A66B8D036D6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90" name="Text Box 1665" hidden="1">
          <a:extLst>
            <a:ext uri="{FF2B5EF4-FFF2-40B4-BE49-F238E27FC236}">
              <a16:creationId xmlns:a16="http://schemas.microsoft.com/office/drawing/2014/main" id="{91335D17-6B3C-421B-9183-A170095D5F2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91" name="Text Box 1666" hidden="1">
          <a:extLst>
            <a:ext uri="{FF2B5EF4-FFF2-40B4-BE49-F238E27FC236}">
              <a16:creationId xmlns:a16="http://schemas.microsoft.com/office/drawing/2014/main" id="{A076242F-0CB8-49A7-B970-DE40865320E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92" name="Text Box 1667" hidden="1">
          <a:extLst>
            <a:ext uri="{FF2B5EF4-FFF2-40B4-BE49-F238E27FC236}">
              <a16:creationId xmlns:a16="http://schemas.microsoft.com/office/drawing/2014/main" id="{CC6AC487-C68A-447B-B83C-DD33EFD3B61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93" name="Text Box 1668" hidden="1">
          <a:extLst>
            <a:ext uri="{FF2B5EF4-FFF2-40B4-BE49-F238E27FC236}">
              <a16:creationId xmlns:a16="http://schemas.microsoft.com/office/drawing/2014/main" id="{55A57025-36F6-41F4-98C6-7B123EF4E49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94" name="Text Box 1669" hidden="1">
          <a:extLst>
            <a:ext uri="{FF2B5EF4-FFF2-40B4-BE49-F238E27FC236}">
              <a16:creationId xmlns:a16="http://schemas.microsoft.com/office/drawing/2014/main" id="{ADA51583-39A7-4AB0-AC45-8186577DBB8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95" name="Text Box 1670" hidden="1">
          <a:extLst>
            <a:ext uri="{FF2B5EF4-FFF2-40B4-BE49-F238E27FC236}">
              <a16:creationId xmlns:a16="http://schemas.microsoft.com/office/drawing/2014/main" id="{D305F795-8A7B-4FC2-8CCC-5B773486E5A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96" name="Text Box 1671" hidden="1">
          <a:extLst>
            <a:ext uri="{FF2B5EF4-FFF2-40B4-BE49-F238E27FC236}">
              <a16:creationId xmlns:a16="http://schemas.microsoft.com/office/drawing/2014/main" id="{2C0EB1A1-8146-421B-B3E9-D6C4ED12F77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97" name="Text Box 1672" hidden="1">
          <a:extLst>
            <a:ext uri="{FF2B5EF4-FFF2-40B4-BE49-F238E27FC236}">
              <a16:creationId xmlns:a16="http://schemas.microsoft.com/office/drawing/2014/main" id="{027EF40A-0CB4-4E22-9DB4-1A2F5C554B9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98" name="Text Box 1673" hidden="1">
          <a:extLst>
            <a:ext uri="{FF2B5EF4-FFF2-40B4-BE49-F238E27FC236}">
              <a16:creationId xmlns:a16="http://schemas.microsoft.com/office/drawing/2014/main" id="{BBBD4BB7-09FA-43F6-A362-0E7ADB3F24E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99" name="Text Box 1674" hidden="1">
          <a:extLst>
            <a:ext uri="{FF2B5EF4-FFF2-40B4-BE49-F238E27FC236}">
              <a16:creationId xmlns:a16="http://schemas.microsoft.com/office/drawing/2014/main" id="{71445EBF-BBBC-4AC8-9425-0143820098A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00" name="Text Box 1675" hidden="1">
          <a:extLst>
            <a:ext uri="{FF2B5EF4-FFF2-40B4-BE49-F238E27FC236}">
              <a16:creationId xmlns:a16="http://schemas.microsoft.com/office/drawing/2014/main" id="{007446EC-055E-4328-88AE-2C2110FA383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01" name="Text Box 1676" hidden="1">
          <a:extLst>
            <a:ext uri="{FF2B5EF4-FFF2-40B4-BE49-F238E27FC236}">
              <a16:creationId xmlns:a16="http://schemas.microsoft.com/office/drawing/2014/main" id="{78AFB02F-8464-4C42-8C35-DCEBDB94D31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02" name="Text Box 1677" hidden="1">
          <a:extLst>
            <a:ext uri="{FF2B5EF4-FFF2-40B4-BE49-F238E27FC236}">
              <a16:creationId xmlns:a16="http://schemas.microsoft.com/office/drawing/2014/main" id="{0F1B2918-0B29-48D4-96EF-363D700DD6E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03" name="Text Box 1678" hidden="1">
          <a:extLst>
            <a:ext uri="{FF2B5EF4-FFF2-40B4-BE49-F238E27FC236}">
              <a16:creationId xmlns:a16="http://schemas.microsoft.com/office/drawing/2014/main" id="{7A4F65EE-EC71-4D6B-8744-9EA5532CB96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04" name="Text Box 1679" hidden="1">
          <a:extLst>
            <a:ext uri="{FF2B5EF4-FFF2-40B4-BE49-F238E27FC236}">
              <a16:creationId xmlns:a16="http://schemas.microsoft.com/office/drawing/2014/main" id="{739150BE-CCC6-4936-88F2-1955CD2E6EA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05" name="Text Box 1680" hidden="1">
          <a:extLst>
            <a:ext uri="{FF2B5EF4-FFF2-40B4-BE49-F238E27FC236}">
              <a16:creationId xmlns:a16="http://schemas.microsoft.com/office/drawing/2014/main" id="{49A6B54D-EAE4-41F3-924C-BD10196A3D3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06" name="Text Box 1681" hidden="1">
          <a:extLst>
            <a:ext uri="{FF2B5EF4-FFF2-40B4-BE49-F238E27FC236}">
              <a16:creationId xmlns:a16="http://schemas.microsoft.com/office/drawing/2014/main" id="{1F781062-C044-4638-90DA-0171FC71495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07" name="Text Box 1682" hidden="1">
          <a:extLst>
            <a:ext uri="{FF2B5EF4-FFF2-40B4-BE49-F238E27FC236}">
              <a16:creationId xmlns:a16="http://schemas.microsoft.com/office/drawing/2014/main" id="{B9CCEC11-46DA-466A-9D49-EC40C5303D9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08" name="Text Box 1683" hidden="1">
          <a:extLst>
            <a:ext uri="{FF2B5EF4-FFF2-40B4-BE49-F238E27FC236}">
              <a16:creationId xmlns:a16="http://schemas.microsoft.com/office/drawing/2014/main" id="{E6FDA408-142E-4FDC-A0D4-904E98A0FB1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09" name="Text Box 1684" hidden="1">
          <a:extLst>
            <a:ext uri="{FF2B5EF4-FFF2-40B4-BE49-F238E27FC236}">
              <a16:creationId xmlns:a16="http://schemas.microsoft.com/office/drawing/2014/main" id="{4548C727-8D82-4C89-A147-80DAC210DC6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10" name="Text Box 1685" hidden="1">
          <a:extLst>
            <a:ext uri="{FF2B5EF4-FFF2-40B4-BE49-F238E27FC236}">
              <a16:creationId xmlns:a16="http://schemas.microsoft.com/office/drawing/2014/main" id="{FEE724CF-50DB-417F-A23C-6CCDB806389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11" name="Text Box 1686" hidden="1">
          <a:extLst>
            <a:ext uri="{FF2B5EF4-FFF2-40B4-BE49-F238E27FC236}">
              <a16:creationId xmlns:a16="http://schemas.microsoft.com/office/drawing/2014/main" id="{1F507CCA-6D67-439D-AC2D-F5CE0E23B92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12" name="Text Box 1687" hidden="1">
          <a:extLst>
            <a:ext uri="{FF2B5EF4-FFF2-40B4-BE49-F238E27FC236}">
              <a16:creationId xmlns:a16="http://schemas.microsoft.com/office/drawing/2014/main" id="{7393FB0B-E6CF-4954-BE88-F1ECA085824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13" name="Text Box 1688" hidden="1">
          <a:extLst>
            <a:ext uri="{FF2B5EF4-FFF2-40B4-BE49-F238E27FC236}">
              <a16:creationId xmlns:a16="http://schemas.microsoft.com/office/drawing/2014/main" id="{0201EFFA-0CC0-49BF-A4B6-BF2B6324A99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14" name="Text Box 1689" hidden="1">
          <a:extLst>
            <a:ext uri="{FF2B5EF4-FFF2-40B4-BE49-F238E27FC236}">
              <a16:creationId xmlns:a16="http://schemas.microsoft.com/office/drawing/2014/main" id="{221DCE4E-5ACE-4F68-BBDD-A358C4F915B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15" name="Text Box 1690" hidden="1">
          <a:extLst>
            <a:ext uri="{FF2B5EF4-FFF2-40B4-BE49-F238E27FC236}">
              <a16:creationId xmlns:a16="http://schemas.microsoft.com/office/drawing/2014/main" id="{88C1CAFF-E12A-477B-933B-2A1ACC53B17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16" name="Text Box 1691" hidden="1">
          <a:extLst>
            <a:ext uri="{FF2B5EF4-FFF2-40B4-BE49-F238E27FC236}">
              <a16:creationId xmlns:a16="http://schemas.microsoft.com/office/drawing/2014/main" id="{29C89410-2EFF-44D1-AA01-3FC26504B00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17" name="Text Box 1692" hidden="1">
          <a:extLst>
            <a:ext uri="{FF2B5EF4-FFF2-40B4-BE49-F238E27FC236}">
              <a16:creationId xmlns:a16="http://schemas.microsoft.com/office/drawing/2014/main" id="{8D61ADC1-D9AD-435F-9E5D-31B98044AA6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18" name="Text Box 1693" hidden="1">
          <a:extLst>
            <a:ext uri="{FF2B5EF4-FFF2-40B4-BE49-F238E27FC236}">
              <a16:creationId xmlns:a16="http://schemas.microsoft.com/office/drawing/2014/main" id="{A1FDD0F7-C782-4C31-BB21-181B682F383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19" name="Text Box 1694" hidden="1">
          <a:extLst>
            <a:ext uri="{FF2B5EF4-FFF2-40B4-BE49-F238E27FC236}">
              <a16:creationId xmlns:a16="http://schemas.microsoft.com/office/drawing/2014/main" id="{DB1D76AE-3CAE-46B3-BB16-D166E6165BC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20" name="Text Box 1695" hidden="1">
          <a:extLst>
            <a:ext uri="{FF2B5EF4-FFF2-40B4-BE49-F238E27FC236}">
              <a16:creationId xmlns:a16="http://schemas.microsoft.com/office/drawing/2014/main" id="{791F5D75-FD08-4953-A053-093ED85CA1C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21" name="Text Box 1696" hidden="1">
          <a:extLst>
            <a:ext uri="{FF2B5EF4-FFF2-40B4-BE49-F238E27FC236}">
              <a16:creationId xmlns:a16="http://schemas.microsoft.com/office/drawing/2014/main" id="{D83FB5EB-3576-4BC3-B680-09F7ABAD9A0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22" name="Text Box 1697" hidden="1">
          <a:extLst>
            <a:ext uri="{FF2B5EF4-FFF2-40B4-BE49-F238E27FC236}">
              <a16:creationId xmlns:a16="http://schemas.microsoft.com/office/drawing/2014/main" id="{4D6A16D9-05C8-45BA-AD8C-F4FD7982B1A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23" name="Text Box 1698" hidden="1">
          <a:extLst>
            <a:ext uri="{FF2B5EF4-FFF2-40B4-BE49-F238E27FC236}">
              <a16:creationId xmlns:a16="http://schemas.microsoft.com/office/drawing/2014/main" id="{1C8807FD-C8C0-480A-AB66-7D0BAB231E0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24" name="Text Box 1699" hidden="1">
          <a:extLst>
            <a:ext uri="{FF2B5EF4-FFF2-40B4-BE49-F238E27FC236}">
              <a16:creationId xmlns:a16="http://schemas.microsoft.com/office/drawing/2014/main" id="{7B4902AC-5778-4DFC-B397-272B2BB054C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25" name="Text Box 1700" hidden="1">
          <a:extLst>
            <a:ext uri="{FF2B5EF4-FFF2-40B4-BE49-F238E27FC236}">
              <a16:creationId xmlns:a16="http://schemas.microsoft.com/office/drawing/2014/main" id="{5A2B2751-2E0F-4170-8922-9C33DB72A93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26" name="Text Box 1701" hidden="1">
          <a:extLst>
            <a:ext uri="{FF2B5EF4-FFF2-40B4-BE49-F238E27FC236}">
              <a16:creationId xmlns:a16="http://schemas.microsoft.com/office/drawing/2014/main" id="{B81793A5-6542-4098-A8D3-AB389244FF1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27" name="Text Box 1702" hidden="1">
          <a:extLst>
            <a:ext uri="{FF2B5EF4-FFF2-40B4-BE49-F238E27FC236}">
              <a16:creationId xmlns:a16="http://schemas.microsoft.com/office/drawing/2014/main" id="{CEC6795E-DC5D-4E13-AA69-78756C7C05A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28" name="Text Box 1703" hidden="1">
          <a:extLst>
            <a:ext uri="{FF2B5EF4-FFF2-40B4-BE49-F238E27FC236}">
              <a16:creationId xmlns:a16="http://schemas.microsoft.com/office/drawing/2014/main" id="{1AC9DBAC-15AE-4841-9641-D6EDE1EF77A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29" name="Text Box 1704" hidden="1">
          <a:extLst>
            <a:ext uri="{FF2B5EF4-FFF2-40B4-BE49-F238E27FC236}">
              <a16:creationId xmlns:a16="http://schemas.microsoft.com/office/drawing/2014/main" id="{843AA7DC-91F8-4B77-9828-9AEF5E3E764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30" name="Text Box 1705" hidden="1">
          <a:extLst>
            <a:ext uri="{FF2B5EF4-FFF2-40B4-BE49-F238E27FC236}">
              <a16:creationId xmlns:a16="http://schemas.microsoft.com/office/drawing/2014/main" id="{26DE03DC-66F7-43D8-A7F4-08D152FF7BE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31" name="Text Box 1706" hidden="1">
          <a:extLst>
            <a:ext uri="{FF2B5EF4-FFF2-40B4-BE49-F238E27FC236}">
              <a16:creationId xmlns:a16="http://schemas.microsoft.com/office/drawing/2014/main" id="{0642D90C-B97A-4D3E-AD28-9FB07C61282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32" name="Text Box 1707" hidden="1">
          <a:extLst>
            <a:ext uri="{FF2B5EF4-FFF2-40B4-BE49-F238E27FC236}">
              <a16:creationId xmlns:a16="http://schemas.microsoft.com/office/drawing/2014/main" id="{CE19465A-44CB-43A4-BB85-CA05FCB3FA1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33" name="Text Box 1708" hidden="1">
          <a:extLst>
            <a:ext uri="{FF2B5EF4-FFF2-40B4-BE49-F238E27FC236}">
              <a16:creationId xmlns:a16="http://schemas.microsoft.com/office/drawing/2014/main" id="{B5FD3736-412D-4F62-A8CE-6C1A059EE00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34" name="Text Box 1709" hidden="1">
          <a:extLst>
            <a:ext uri="{FF2B5EF4-FFF2-40B4-BE49-F238E27FC236}">
              <a16:creationId xmlns:a16="http://schemas.microsoft.com/office/drawing/2014/main" id="{745888DE-7E87-4560-BE40-E1026181384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35" name="Text Box 1710" hidden="1">
          <a:extLst>
            <a:ext uri="{FF2B5EF4-FFF2-40B4-BE49-F238E27FC236}">
              <a16:creationId xmlns:a16="http://schemas.microsoft.com/office/drawing/2014/main" id="{37BE2244-A38E-4D89-B7BA-93BD3DF48D9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36" name="Text Box 1711" hidden="1">
          <a:extLst>
            <a:ext uri="{FF2B5EF4-FFF2-40B4-BE49-F238E27FC236}">
              <a16:creationId xmlns:a16="http://schemas.microsoft.com/office/drawing/2014/main" id="{DEC999D1-004C-429C-84E5-B9E667E620F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37" name="Text Box 1712" hidden="1">
          <a:extLst>
            <a:ext uri="{FF2B5EF4-FFF2-40B4-BE49-F238E27FC236}">
              <a16:creationId xmlns:a16="http://schemas.microsoft.com/office/drawing/2014/main" id="{E3FD5E24-7F12-42DE-B733-289C2FAE022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38" name="Text Box 1713" hidden="1">
          <a:extLst>
            <a:ext uri="{FF2B5EF4-FFF2-40B4-BE49-F238E27FC236}">
              <a16:creationId xmlns:a16="http://schemas.microsoft.com/office/drawing/2014/main" id="{6C89C50C-3845-4B2A-927E-2102C0E5B7F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39" name="Text Box 1714" hidden="1">
          <a:extLst>
            <a:ext uri="{FF2B5EF4-FFF2-40B4-BE49-F238E27FC236}">
              <a16:creationId xmlns:a16="http://schemas.microsoft.com/office/drawing/2014/main" id="{F89E36DE-02A4-4B6A-AAD2-8671C90B0FA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40" name="Text Box 1715" hidden="1">
          <a:extLst>
            <a:ext uri="{FF2B5EF4-FFF2-40B4-BE49-F238E27FC236}">
              <a16:creationId xmlns:a16="http://schemas.microsoft.com/office/drawing/2014/main" id="{00D0C7F8-DCD4-44AB-9263-8FDF66B24B4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41" name="Text Box 1716" hidden="1">
          <a:extLst>
            <a:ext uri="{FF2B5EF4-FFF2-40B4-BE49-F238E27FC236}">
              <a16:creationId xmlns:a16="http://schemas.microsoft.com/office/drawing/2014/main" id="{E48C4185-9AD7-4DB3-9AD8-6CA56CF61DF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42" name="Text Box 1717" hidden="1">
          <a:extLst>
            <a:ext uri="{FF2B5EF4-FFF2-40B4-BE49-F238E27FC236}">
              <a16:creationId xmlns:a16="http://schemas.microsoft.com/office/drawing/2014/main" id="{6AAFD4BC-3C55-4227-A97B-E81B1A9C88D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43" name="Text Box 1718" hidden="1">
          <a:extLst>
            <a:ext uri="{FF2B5EF4-FFF2-40B4-BE49-F238E27FC236}">
              <a16:creationId xmlns:a16="http://schemas.microsoft.com/office/drawing/2014/main" id="{265515CE-2E87-4BAF-B61C-27D898A0352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44" name="Text Box 1719" hidden="1">
          <a:extLst>
            <a:ext uri="{FF2B5EF4-FFF2-40B4-BE49-F238E27FC236}">
              <a16:creationId xmlns:a16="http://schemas.microsoft.com/office/drawing/2014/main" id="{8F16692E-A8E7-48D1-9BDA-C7B142C5DDD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45" name="Text Box 1720" hidden="1">
          <a:extLst>
            <a:ext uri="{FF2B5EF4-FFF2-40B4-BE49-F238E27FC236}">
              <a16:creationId xmlns:a16="http://schemas.microsoft.com/office/drawing/2014/main" id="{D20A0B31-229D-4ED7-A923-B629AF5ECB3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46" name="Text Box 1721" hidden="1">
          <a:extLst>
            <a:ext uri="{FF2B5EF4-FFF2-40B4-BE49-F238E27FC236}">
              <a16:creationId xmlns:a16="http://schemas.microsoft.com/office/drawing/2014/main" id="{273C92AF-2778-407F-9214-8A3519155A2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47" name="Text Box 1722" hidden="1">
          <a:extLst>
            <a:ext uri="{FF2B5EF4-FFF2-40B4-BE49-F238E27FC236}">
              <a16:creationId xmlns:a16="http://schemas.microsoft.com/office/drawing/2014/main" id="{367F0501-B83E-4BA8-A08B-B9C8976DAD2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48" name="Text Box 1723" hidden="1">
          <a:extLst>
            <a:ext uri="{FF2B5EF4-FFF2-40B4-BE49-F238E27FC236}">
              <a16:creationId xmlns:a16="http://schemas.microsoft.com/office/drawing/2014/main" id="{EA892AB4-2150-480D-B61A-09B10BA5608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49" name="Text Box 1724" hidden="1">
          <a:extLst>
            <a:ext uri="{FF2B5EF4-FFF2-40B4-BE49-F238E27FC236}">
              <a16:creationId xmlns:a16="http://schemas.microsoft.com/office/drawing/2014/main" id="{32B0A308-E73D-4D4D-BE58-12E1E5068FD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50" name="Text Box 1725" hidden="1">
          <a:extLst>
            <a:ext uri="{FF2B5EF4-FFF2-40B4-BE49-F238E27FC236}">
              <a16:creationId xmlns:a16="http://schemas.microsoft.com/office/drawing/2014/main" id="{7A1C1BD8-5D88-4C23-A636-BCF883976C4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51" name="Text Box 1726" hidden="1">
          <a:extLst>
            <a:ext uri="{FF2B5EF4-FFF2-40B4-BE49-F238E27FC236}">
              <a16:creationId xmlns:a16="http://schemas.microsoft.com/office/drawing/2014/main" id="{F684A908-98B3-4F3B-A2B7-C7EB6B33209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52" name="Text Box 1727" hidden="1">
          <a:extLst>
            <a:ext uri="{FF2B5EF4-FFF2-40B4-BE49-F238E27FC236}">
              <a16:creationId xmlns:a16="http://schemas.microsoft.com/office/drawing/2014/main" id="{E1477E02-C684-4F6E-9F07-8A69F9E63B8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53" name="Text Box 1728" hidden="1">
          <a:extLst>
            <a:ext uri="{FF2B5EF4-FFF2-40B4-BE49-F238E27FC236}">
              <a16:creationId xmlns:a16="http://schemas.microsoft.com/office/drawing/2014/main" id="{E9319328-883F-43B4-B23D-59FA31A24AE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54" name="Text Box 1729" hidden="1">
          <a:extLst>
            <a:ext uri="{FF2B5EF4-FFF2-40B4-BE49-F238E27FC236}">
              <a16:creationId xmlns:a16="http://schemas.microsoft.com/office/drawing/2014/main" id="{56BDCA7A-F148-493B-8152-14081F112E2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55" name="Text Box 1730" hidden="1">
          <a:extLst>
            <a:ext uri="{FF2B5EF4-FFF2-40B4-BE49-F238E27FC236}">
              <a16:creationId xmlns:a16="http://schemas.microsoft.com/office/drawing/2014/main" id="{A546B38E-EED0-4B13-A8C6-A8534D4A2C2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56" name="Text Box 1731" hidden="1">
          <a:extLst>
            <a:ext uri="{FF2B5EF4-FFF2-40B4-BE49-F238E27FC236}">
              <a16:creationId xmlns:a16="http://schemas.microsoft.com/office/drawing/2014/main" id="{A21D04D3-5A28-43E4-886C-6FB39B63CB3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57" name="Text Box 1732" hidden="1">
          <a:extLst>
            <a:ext uri="{FF2B5EF4-FFF2-40B4-BE49-F238E27FC236}">
              <a16:creationId xmlns:a16="http://schemas.microsoft.com/office/drawing/2014/main" id="{EA53C292-58ED-4142-9E6A-EB1096077BB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58" name="Text Box 1733" hidden="1">
          <a:extLst>
            <a:ext uri="{FF2B5EF4-FFF2-40B4-BE49-F238E27FC236}">
              <a16:creationId xmlns:a16="http://schemas.microsoft.com/office/drawing/2014/main" id="{9D8A7A5D-C8D9-4FEB-9F6D-212CBD78763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59" name="Text Box 1734" hidden="1">
          <a:extLst>
            <a:ext uri="{FF2B5EF4-FFF2-40B4-BE49-F238E27FC236}">
              <a16:creationId xmlns:a16="http://schemas.microsoft.com/office/drawing/2014/main" id="{0150BB57-38DF-4FC2-841C-5818ADD1CC3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60" name="Text Box 1735" hidden="1">
          <a:extLst>
            <a:ext uri="{FF2B5EF4-FFF2-40B4-BE49-F238E27FC236}">
              <a16:creationId xmlns:a16="http://schemas.microsoft.com/office/drawing/2014/main" id="{74B1293F-A22F-4B21-8582-1D88220914A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61" name="Text Box 1736" hidden="1">
          <a:extLst>
            <a:ext uri="{FF2B5EF4-FFF2-40B4-BE49-F238E27FC236}">
              <a16:creationId xmlns:a16="http://schemas.microsoft.com/office/drawing/2014/main" id="{3F2AB3BA-F7E5-4E7A-85C7-6971602D86C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62" name="Text Box 1737" hidden="1">
          <a:extLst>
            <a:ext uri="{FF2B5EF4-FFF2-40B4-BE49-F238E27FC236}">
              <a16:creationId xmlns:a16="http://schemas.microsoft.com/office/drawing/2014/main" id="{97C0552F-85D8-41FC-A345-06F346DFC61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63" name="Text Box 1738" hidden="1">
          <a:extLst>
            <a:ext uri="{FF2B5EF4-FFF2-40B4-BE49-F238E27FC236}">
              <a16:creationId xmlns:a16="http://schemas.microsoft.com/office/drawing/2014/main" id="{6BBE704D-33C2-4E59-8021-8AFAA892409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64" name="Text Box 1739" hidden="1">
          <a:extLst>
            <a:ext uri="{FF2B5EF4-FFF2-40B4-BE49-F238E27FC236}">
              <a16:creationId xmlns:a16="http://schemas.microsoft.com/office/drawing/2014/main" id="{F876F115-F1E1-4752-BDB7-6064BB40C83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65" name="Text Box 1740" hidden="1">
          <a:extLst>
            <a:ext uri="{FF2B5EF4-FFF2-40B4-BE49-F238E27FC236}">
              <a16:creationId xmlns:a16="http://schemas.microsoft.com/office/drawing/2014/main" id="{9F39F98C-27BE-4B21-98CF-DDE17C6A5CD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66" name="Text Box 1741" hidden="1">
          <a:extLst>
            <a:ext uri="{FF2B5EF4-FFF2-40B4-BE49-F238E27FC236}">
              <a16:creationId xmlns:a16="http://schemas.microsoft.com/office/drawing/2014/main" id="{5A0B7C97-357C-47CA-9145-29E79D7D0D1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67" name="Text Box 1742" hidden="1">
          <a:extLst>
            <a:ext uri="{FF2B5EF4-FFF2-40B4-BE49-F238E27FC236}">
              <a16:creationId xmlns:a16="http://schemas.microsoft.com/office/drawing/2014/main" id="{5437964B-8CBD-4E33-8ABD-EC06C75BB3A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68" name="Text Box 1743" hidden="1">
          <a:extLst>
            <a:ext uri="{FF2B5EF4-FFF2-40B4-BE49-F238E27FC236}">
              <a16:creationId xmlns:a16="http://schemas.microsoft.com/office/drawing/2014/main" id="{459AF7B6-EFA9-4A4C-AEDF-B071CFACD37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69" name="Text Box 1744" hidden="1">
          <a:extLst>
            <a:ext uri="{FF2B5EF4-FFF2-40B4-BE49-F238E27FC236}">
              <a16:creationId xmlns:a16="http://schemas.microsoft.com/office/drawing/2014/main" id="{78286093-A0A8-42E2-96D3-035235F11D9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70" name="Text Box 1745" hidden="1">
          <a:extLst>
            <a:ext uri="{FF2B5EF4-FFF2-40B4-BE49-F238E27FC236}">
              <a16:creationId xmlns:a16="http://schemas.microsoft.com/office/drawing/2014/main" id="{45631628-38CE-45B0-9282-A5DE87D6160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71" name="Text Box 1746" hidden="1">
          <a:extLst>
            <a:ext uri="{FF2B5EF4-FFF2-40B4-BE49-F238E27FC236}">
              <a16:creationId xmlns:a16="http://schemas.microsoft.com/office/drawing/2014/main" id="{DF5A1181-34DA-489E-8153-CE7C3D62017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72" name="Text Box 1747" hidden="1">
          <a:extLst>
            <a:ext uri="{FF2B5EF4-FFF2-40B4-BE49-F238E27FC236}">
              <a16:creationId xmlns:a16="http://schemas.microsoft.com/office/drawing/2014/main" id="{43656039-2D20-4CC5-ABC3-F5382997212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73" name="Text Box 1748" hidden="1">
          <a:extLst>
            <a:ext uri="{FF2B5EF4-FFF2-40B4-BE49-F238E27FC236}">
              <a16:creationId xmlns:a16="http://schemas.microsoft.com/office/drawing/2014/main" id="{1FBC17F4-A7F3-4B05-B5ED-BEE853FAB57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74" name="Text Box 1749" hidden="1">
          <a:extLst>
            <a:ext uri="{FF2B5EF4-FFF2-40B4-BE49-F238E27FC236}">
              <a16:creationId xmlns:a16="http://schemas.microsoft.com/office/drawing/2014/main" id="{447B2BDB-5E76-482A-B044-3971BBDE01B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75" name="Text Box 1750" hidden="1">
          <a:extLst>
            <a:ext uri="{FF2B5EF4-FFF2-40B4-BE49-F238E27FC236}">
              <a16:creationId xmlns:a16="http://schemas.microsoft.com/office/drawing/2014/main" id="{4BA5BB0E-FE1B-4B28-BB8B-06DB6BAC060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76" name="Text Box 1751" hidden="1">
          <a:extLst>
            <a:ext uri="{FF2B5EF4-FFF2-40B4-BE49-F238E27FC236}">
              <a16:creationId xmlns:a16="http://schemas.microsoft.com/office/drawing/2014/main" id="{0222FF7C-E58A-4D39-B9D2-5F634F5FB19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77" name="Text Box 1752" hidden="1">
          <a:extLst>
            <a:ext uri="{FF2B5EF4-FFF2-40B4-BE49-F238E27FC236}">
              <a16:creationId xmlns:a16="http://schemas.microsoft.com/office/drawing/2014/main" id="{C95419B8-9059-4659-A5FB-24B7E659104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78" name="Text Box 1753" hidden="1">
          <a:extLst>
            <a:ext uri="{FF2B5EF4-FFF2-40B4-BE49-F238E27FC236}">
              <a16:creationId xmlns:a16="http://schemas.microsoft.com/office/drawing/2014/main" id="{1E511AE4-1251-4B55-AC7E-2EE0582D048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79" name="Text Box 1754" hidden="1">
          <a:extLst>
            <a:ext uri="{FF2B5EF4-FFF2-40B4-BE49-F238E27FC236}">
              <a16:creationId xmlns:a16="http://schemas.microsoft.com/office/drawing/2014/main" id="{AB7EAAB2-31FF-4137-A311-3A656287C94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80" name="Text Box 1755" hidden="1">
          <a:extLst>
            <a:ext uri="{FF2B5EF4-FFF2-40B4-BE49-F238E27FC236}">
              <a16:creationId xmlns:a16="http://schemas.microsoft.com/office/drawing/2014/main" id="{0CB18F5C-7645-46D5-9D22-4B2B6CC608F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81" name="Text Box 1756" hidden="1">
          <a:extLst>
            <a:ext uri="{FF2B5EF4-FFF2-40B4-BE49-F238E27FC236}">
              <a16:creationId xmlns:a16="http://schemas.microsoft.com/office/drawing/2014/main" id="{832A88EB-4239-4499-BF61-A050E3BAECA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82" name="Text Box 1757" hidden="1">
          <a:extLst>
            <a:ext uri="{FF2B5EF4-FFF2-40B4-BE49-F238E27FC236}">
              <a16:creationId xmlns:a16="http://schemas.microsoft.com/office/drawing/2014/main" id="{B5DE88D6-873D-4E5D-85D1-A4568779E5E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83" name="Text Box 1758" hidden="1">
          <a:extLst>
            <a:ext uri="{FF2B5EF4-FFF2-40B4-BE49-F238E27FC236}">
              <a16:creationId xmlns:a16="http://schemas.microsoft.com/office/drawing/2014/main" id="{AD1F3D19-3169-4854-B377-C47A8B0B6B5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84" name="Text Box 1759" hidden="1">
          <a:extLst>
            <a:ext uri="{FF2B5EF4-FFF2-40B4-BE49-F238E27FC236}">
              <a16:creationId xmlns:a16="http://schemas.microsoft.com/office/drawing/2014/main" id="{E8BAEE71-2B29-4FBB-AA35-48F518287B7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85" name="Text Box 1760" hidden="1">
          <a:extLst>
            <a:ext uri="{FF2B5EF4-FFF2-40B4-BE49-F238E27FC236}">
              <a16:creationId xmlns:a16="http://schemas.microsoft.com/office/drawing/2014/main" id="{64912D0E-48D2-44F3-81CD-D88712D478B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86" name="Text Box 1761" hidden="1">
          <a:extLst>
            <a:ext uri="{FF2B5EF4-FFF2-40B4-BE49-F238E27FC236}">
              <a16:creationId xmlns:a16="http://schemas.microsoft.com/office/drawing/2014/main" id="{8959E668-A6F3-4B68-A2A4-40C9D773080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87" name="Text Box 1762" hidden="1">
          <a:extLst>
            <a:ext uri="{FF2B5EF4-FFF2-40B4-BE49-F238E27FC236}">
              <a16:creationId xmlns:a16="http://schemas.microsoft.com/office/drawing/2014/main" id="{91A974C8-E2C8-455A-A873-DE0ABCB596E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88" name="Text Box 1763" hidden="1">
          <a:extLst>
            <a:ext uri="{FF2B5EF4-FFF2-40B4-BE49-F238E27FC236}">
              <a16:creationId xmlns:a16="http://schemas.microsoft.com/office/drawing/2014/main" id="{4FAE2259-28DE-433B-926D-D5ED2710BF2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89" name="Text Box 1764" hidden="1">
          <a:extLst>
            <a:ext uri="{FF2B5EF4-FFF2-40B4-BE49-F238E27FC236}">
              <a16:creationId xmlns:a16="http://schemas.microsoft.com/office/drawing/2014/main" id="{C8F358F0-E356-40D7-B6ED-4279B5DAFC7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90" name="Text Box 1765" hidden="1">
          <a:extLst>
            <a:ext uri="{FF2B5EF4-FFF2-40B4-BE49-F238E27FC236}">
              <a16:creationId xmlns:a16="http://schemas.microsoft.com/office/drawing/2014/main" id="{EA76295E-2E2D-4CDE-8B53-4CA0E167CF4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91" name="Text Box 1766" hidden="1">
          <a:extLst>
            <a:ext uri="{FF2B5EF4-FFF2-40B4-BE49-F238E27FC236}">
              <a16:creationId xmlns:a16="http://schemas.microsoft.com/office/drawing/2014/main" id="{9FD198AD-BFE9-4F23-AB03-E0FA9203B22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92" name="Text Box 1767" hidden="1">
          <a:extLst>
            <a:ext uri="{FF2B5EF4-FFF2-40B4-BE49-F238E27FC236}">
              <a16:creationId xmlns:a16="http://schemas.microsoft.com/office/drawing/2014/main" id="{320C561D-FEDD-451F-9424-D6FD855CD80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93" name="Text Box 1768" hidden="1">
          <a:extLst>
            <a:ext uri="{FF2B5EF4-FFF2-40B4-BE49-F238E27FC236}">
              <a16:creationId xmlns:a16="http://schemas.microsoft.com/office/drawing/2014/main" id="{7455D162-F7C1-4E75-A14A-92EC1CEF2B1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94" name="Text Box 1769" hidden="1">
          <a:extLst>
            <a:ext uri="{FF2B5EF4-FFF2-40B4-BE49-F238E27FC236}">
              <a16:creationId xmlns:a16="http://schemas.microsoft.com/office/drawing/2014/main" id="{F57C729D-04EE-486F-946F-130A777F8AA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95" name="Text Box 1770" hidden="1">
          <a:extLst>
            <a:ext uri="{FF2B5EF4-FFF2-40B4-BE49-F238E27FC236}">
              <a16:creationId xmlns:a16="http://schemas.microsoft.com/office/drawing/2014/main" id="{584D2A3D-A3C5-4BFA-9340-6F9F05D87C2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96" name="Text Box 1771" hidden="1">
          <a:extLst>
            <a:ext uri="{FF2B5EF4-FFF2-40B4-BE49-F238E27FC236}">
              <a16:creationId xmlns:a16="http://schemas.microsoft.com/office/drawing/2014/main" id="{3AC22197-5EFC-4F4F-ACEF-DCE3B8011E7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97" name="Text Box 1772" hidden="1">
          <a:extLst>
            <a:ext uri="{FF2B5EF4-FFF2-40B4-BE49-F238E27FC236}">
              <a16:creationId xmlns:a16="http://schemas.microsoft.com/office/drawing/2014/main" id="{B38B7616-09AF-4325-AE9B-197CB175619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98" name="Text Box 1773" hidden="1">
          <a:extLst>
            <a:ext uri="{FF2B5EF4-FFF2-40B4-BE49-F238E27FC236}">
              <a16:creationId xmlns:a16="http://schemas.microsoft.com/office/drawing/2014/main" id="{E8EE8B39-7EEB-4786-99FF-EAD2E4C933B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99" name="Text Box 1774" hidden="1">
          <a:extLst>
            <a:ext uri="{FF2B5EF4-FFF2-40B4-BE49-F238E27FC236}">
              <a16:creationId xmlns:a16="http://schemas.microsoft.com/office/drawing/2014/main" id="{0C32FD39-2CE3-4BC7-B33D-1270836C3E6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00" name="Text Box 1775" hidden="1">
          <a:extLst>
            <a:ext uri="{FF2B5EF4-FFF2-40B4-BE49-F238E27FC236}">
              <a16:creationId xmlns:a16="http://schemas.microsoft.com/office/drawing/2014/main" id="{0FB5FAF2-8BAD-4E86-9ABB-5BA38DD565F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01" name="Text Box 1776" hidden="1">
          <a:extLst>
            <a:ext uri="{FF2B5EF4-FFF2-40B4-BE49-F238E27FC236}">
              <a16:creationId xmlns:a16="http://schemas.microsoft.com/office/drawing/2014/main" id="{68E22989-556E-4B9D-ABCF-4250BA34BBB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02" name="Text Box 1777" hidden="1">
          <a:extLst>
            <a:ext uri="{FF2B5EF4-FFF2-40B4-BE49-F238E27FC236}">
              <a16:creationId xmlns:a16="http://schemas.microsoft.com/office/drawing/2014/main" id="{281C0609-72F9-48E3-A1F4-F161D83665F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03" name="Text Box 1778" hidden="1">
          <a:extLst>
            <a:ext uri="{FF2B5EF4-FFF2-40B4-BE49-F238E27FC236}">
              <a16:creationId xmlns:a16="http://schemas.microsoft.com/office/drawing/2014/main" id="{26592413-FCD4-4D17-AA87-9401AB18253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04" name="Text Box 1779" hidden="1">
          <a:extLst>
            <a:ext uri="{FF2B5EF4-FFF2-40B4-BE49-F238E27FC236}">
              <a16:creationId xmlns:a16="http://schemas.microsoft.com/office/drawing/2014/main" id="{60358F11-D25E-43E1-B574-D9BA70113A7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05" name="Text Box 1780" hidden="1">
          <a:extLst>
            <a:ext uri="{FF2B5EF4-FFF2-40B4-BE49-F238E27FC236}">
              <a16:creationId xmlns:a16="http://schemas.microsoft.com/office/drawing/2014/main" id="{5268915E-905B-478E-99EA-2B1D67D58F8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06" name="Text Box 1781" hidden="1">
          <a:extLst>
            <a:ext uri="{FF2B5EF4-FFF2-40B4-BE49-F238E27FC236}">
              <a16:creationId xmlns:a16="http://schemas.microsoft.com/office/drawing/2014/main" id="{E70F43B0-33F8-4E8A-A29A-25CB24B7093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07" name="Text Box 1782" hidden="1">
          <a:extLst>
            <a:ext uri="{FF2B5EF4-FFF2-40B4-BE49-F238E27FC236}">
              <a16:creationId xmlns:a16="http://schemas.microsoft.com/office/drawing/2014/main" id="{4FA1F565-85BB-4FE1-8986-6F62EEEF6E6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08" name="Text Box 1783" hidden="1">
          <a:extLst>
            <a:ext uri="{FF2B5EF4-FFF2-40B4-BE49-F238E27FC236}">
              <a16:creationId xmlns:a16="http://schemas.microsoft.com/office/drawing/2014/main" id="{E0DD97CD-49D8-46D5-96D2-CB76B81BFB3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09" name="Text Box 1784" hidden="1">
          <a:extLst>
            <a:ext uri="{FF2B5EF4-FFF2-40B4-BE49-F238E27FC236}">
              <a16:creationId xmlns:a16="http://schemas.microsoft.com/office/drawing/2014/main" id="{B352D20B-3F99-4EB9-B102-DCEC39E0457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10" name="Text Box 1785" hidden="1">
          <a:extLst>
            <a:ext uri="{FF2B5EF4-FFF2-40B4-BE49-F238E27FC236}">
              <a16:creationId xmlns:a16="http://schemas.microsoft.com/office/drawing/2014/main" id="{05224DAA-6ADA-46DE-B983-C6954552776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11" name="Text Box 1786" hidden="1">
          <a:extLst>
            <a:ext uri="{FF2B5EF4-FFF2-40B4-BE49-F238E27FC236}">
              <a16:creationId xmlns:a16="http://schemas.microsoft.com/office/drawing/2014/main" id="{3324F872-6BB3-4AFB-9091-9B49C683114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12" name="Text Box 1787" hidden="1">
          <a:extLst>
            <a:ext uri="{FF2B5EF4-FFF2-40B4-BE49-F238E27FC236}">
              <a16:creationId xmlns:a16="http://schemas.microsoft.com/office/drawing/2014/main" id="{AD43E957-E2D9-4A2D-92B0-262D08EBA55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13" name="Text Box 1788" hidden="1">
          <a:extLst>
            <a:ext uri="{FF2B5EF4-FFF2-40B4-BE49-F238E27FC236}">
              <a16:creationId xmlns:a16="http://schemas.microsoft.com/office/drawing/2014/main" id="{3098242D-E0DD-4325-ACC9-6FE55A1538C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14" name="Text Box 1789" hidden="1">
          <a:extLst>
            <a:ext uri="{FF2B5EF4-FFF2-40B4-BE49-F238E27FC236}">
              <a16:creationId xmlns:a16="http://schemas.microsoft.com/office/drawing/2014/main" id="{39043A25-4D27-4838-87C6-233A5A21E46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15" name="Text Box 1790" hidden="1">
          <a:extLst>
            <a:ext uri="{FF2B5EF4-FFF2-40B4-BE49-F238E27FC236}">
              <a16:creationId xmlns:a16="http://schemas.microsoft.com/office/drawing/2014/main" id="{F15AD55C-5DD6-4B59-B79A-D5D1411DD44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16" name="Text Box 1791" hidden="1">
          <a:extLst>
            <a:ext uri="{FF2B5EF4-FFF2-40B4-BE49-F238E27FC236}">
              <a16:creationId xmlns:a16="http://schemas.microsoft.com/office/drawing/2014/main" id="{883FA465-77DD-4EAC-BC77-D76F35575C7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17" name="Text Box 1792" hidden="1">
          <a:extLst>
            <a:ext uri="{FF2B5EF4-FFF2-40B4-BE49-F238E27FC236}">
              <a16:creationId xmlns:a16="http://schemas.microsoft.com/office/drawing/2014/main" id="{88BA1DE8-B4DE-4FA9-8C5E-6BD5B9114E5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18" name="Text Box 1793" hidden="1">
          <a:extLst>
            <a:ext uri="{FF2B5EF4-FFF2-40B4-BE49-F238E27FC236}">
              <a16:creationId xmlns:a16="http://schemas.microsoft.com/office/drawing/2014/main" id="{680586D7-9141-43FE-8923-FAE40E2FFEF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19" name="Text Box 1794" hidden="1">
          <a:extLst>
            <a:ext uri="{FF2B5EF4-FFF2-40B4-BE49-F238E27FC236}">
              <a16:creationId xmlns:a16="http://schemas.microsoft.com/office/drawing/2014/main" id="{349C06FB-078D-4789-84E7-7AB76653FB3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20" name="Text Box 1795" hidden="1">
          <a:extLst>
            <a:ext uri="{FF2B5EF4-FFF2-40B4-BE49-F238E27FC236}">
              <a16:creationId xmlns:a16="http://schemas.microsoft.com/office/drawing/2014/main" id="{736BD779-A6E6-494C-8CC7-0E9B261B300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21" name="Text Box 1796" hidden="1">
          <a:extLst>
            <a:ext uri="{FF2B5EF4-FFF2-40B4-BE49-F238E27FC236}">
              <a16:creationId xmlns:a16="http://schemas.microsoft.com/office/drawing/2014/main" id="{EB61CAB9-2C74-455D-90F2-4009F743068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22" name="Text Box 1797" hidden="1">
          <a:extLst>
            <a:ext uri="{FF2B5EF4-FFF2-40B4-BE49-F238E27FC236}">
              <a16:creationId xmlns:a16="http://schemas.microsoft.com/office/drawing/2014/main" id="{FCFB3604-C6EE-4AB6-B814-010921DE6FD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23" name="Text Box 1798" hidden="1">
          <a:extLst>
            <a:ext uri="{FF2B5EF4-FFF2-40B4-BE49-F238E27FC236}">
              <a16:creationId xmlns:a16="http://schemas.microsoft.com/office/drawing/2014/main" id="{20601ADE-3327-4184-994C-E9D29CA4391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24" name="Text Box 1799" hidden="1">
          <a:extLst>
            <a:ext uri="{FF2B5EF4-FFF2-40B4-BE49-F238E27FC236}">
              <a16:creationId xmlns:a16="http://schemas.microsoft.com/office/drawing/2014/main" id="{69E0B2BB-17BC-435A-83D1-A35E73FBB1B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25" name="Text Box 1800" hidden="1">
          <a:extLst>
            <a:ext uri="{FF2B5EF4-FFF2-40B4-BE49-F238E27FC236}">
              <a16:creationId xmlns:a16="http://schemas.microsoft.com/office/drawing/2014/main" id="{C2ECD782-3477-4D4F-B75B-38B16D8388B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26" name="Text Box 1801" hidden="1">
          <a:extLst>
            <a:ext uri="{FF2B5EF4-FFF2-40B4-BE49-F238E27FC236}">
              <a16:creationId xmlns:a16="http://schemas.microsoft.com/office/drawing/2014/main" id="{A54AA7B0-6BFB-4CC8-87E3-4415D3D3751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27" name="Text Box 1802" hidden="1">
          <a:extLst>
            <a:ext uri="{FF2B5EF4-FFF2-40B4-BE49-F238E27FC236}">
              <a16:creationId xmlns:a16="http://schemas.microsoft.com/office/drawing/2014/main" id="{33F64866-5DF8-461A-9C7C-1CA7D4E33DD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28" name="Text Box 1803" hidden="1">
          <a:extLst>
            <a:ext uri="{FF2B5EF4-FFF2-40B4-BE49-F238E27FC236}">
              <a16:creationId xmlns:a16="http://schemas.microsoft.com/office/drawing/2014/main" id="{2A2BC756-E2A2-48F9-8A39-431B7130280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29" name="Text Box 1804" hidden="1">
          <a:extLst>
            <a:ext uri="{FF2B5EF4-FFF2-40B4-BE49-F238E27FC236}">
              <a16:creationId xmlns:a16="http://schemas.microsoft.com/office/drawing/2014/main" id="{D4F031B1-94BD-444E-9A4C-1AC39AE852C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30" name="Text Box 1805" hidden="1">
          <a:extLst>
            <a:ext uri="{FF2B5EF4-FFF2-40B4-BE49-F238E27FC236}">
              <a16:creationId xmlns:a16="http://schemas.microsoft.com/office/drawing/2014/main" id="{A96EB317-BFD3-44EF-AEDC-B5A4AEAB76D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31" name="Text Box 1806" hidden="1">
          <a:extLst>
            <a:ext uri="{FF2B5EF4-FFF2-40B4-BE49-F238E27FC236}">
              <a16:creationId xmlns:a16="http://schemas.microsoft.com/office/drawing/2014/main" id="{BBA0EDAA-56DF-461B-B58A-63C7C544DDF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32" name="Text Box 1807" hidden="1">
          <a:extLst>
            <a:ext uri="{FF2B5EF4-FFF2-40B4-BE49-F238E27FC236}">
              <a16:creationId xmlns:a16="http://schemas.microsoft.com/office/drawing/2014/main" id="{210BFD0B-6CCF-4D89-BE5D-21DC3C42912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33" name="Text Box 1808" hidden="1">
          <a:extLst>
            <a:ext uri="{FF2B5EF4-FFF2-40B4-BE49-F238E27FC236}">
              <a16:creationId xmlns:a16="http://schemas.microsoft.com/office/drawing/2014/main" id="{D2404C01-58FD-4E8A-A094-C9D094DDC23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34" name="Text Box 1809" hidden="1">
          <a:extLst>
            <a:ext uri="{FF2B5EF4-FFF2-40B4-BE49-F238E27FC236}">
              <a16:creationId xmlns:a16="http://schemas.microsoft.com/office/drawing/2014/main" id="{9A768100-934C-4EB9-AFAF-F7EBFD7E249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35" name="Text Box 1810" hidden="1">
          <a:extLst>
            <a:ext uri="{FF2B5EF4-FFF2-40B4-BE49-F238E27FC236}">
              <a16:creationId xmlns:a16="http://schemas.microsoft.com/office/drawing/2014/main" id="{15A36C8D-74CE-4015-8BC8-209010BC25E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36" name="Text Box 1811" hidden="1">
          <a:extLst>
            <a:ext uri="{FF2B5EF4-FFF2-40B4-BE49-F238E27FC236}">
              <a16:creationId xmlns:a16="http://schemas.microsoft.com/office/drawing/2014/main" id="{8A6BCCB1-99E7-4766-92B1-7853B99F854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37" name="Text Box 1812" hidden="1">
          <a:extLst>
            <a:ext uri="{FF2B5EF4-FFF2-40B4-BE49-F238E27FC236}">
              <a16:creationId xmlns:a16="http://schemas.microsoft.com/office/drawing/2014/main" id="{14ADED39-DCA3-43BE-A0C2-A3B3FFD6E08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38" name="Text Box 1813" hidden="1">
          <a:extLst>
            <a:ext uri="{FF2B5EF4-FFF2-40B4-BE49-F238E27FC236}">
              <a16:creationId xmlns:a16="http://schemas.microsoft.com/office/drawing/2014/main" id="{FC0614CC-B32E-4D00-AAAC-06DB2A59C71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39" name="Text Box 1814" hidden="1">
          <a:extLst>
            <a:ext uri="{FF2B5EF4-FFF2-40B4-BE49-F238E27FC236}">
              <a16:creationId xmlns:a16="http://schemas.microsoft.com/office/drawing/2014/main" id="{4158C647-72DF-4F1D-80DD-6B586591BC2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40" name="Text Box 1815" hidden="1">
          <a:extLst>
            <a:ext uri="{FF2B5EF4-FFF2-40B4-BE49-F238E27FC236}">
              <a16:creationId xmlns:a16="http://schemas.microsoft.com/office/drawing/2014/main" id="{0534E796-C989-443E-9535-F3DD5CCAC97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41" name="Text Box 1816" hidden="1">
          <a:extLst>
            <a:ext uri="{FF2B5EF4-FFF2-40B4-BE49-F238E27FC236}">
              <a16:creationId xmlns:a16="http://schemas.microsoft.com/office/drawing/2014/main" id="{A9DE8EA3-9161-425B-B3E9-ADA1A0948A1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42" name="Text Box 1817" hidden="1">
          <a:extLst>
            <a:ext uri="{FF2B5EF4-FFF2-40B4-BE49-F238E27FC236}">
              <a16:creationId xmlns:a16="http://schemas.microsoft.com/office/drawing/2014/main" id="{0B0A5F87-1810-43E6-9636-CFCED121A5B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43" name="Text Box 1818" hidden="1">
          <a:extLst>
            <a:ext uri="{FF2B5EF4-FFF2-40B4-BE49-F238E27FC236}">
              <a16:creationId xmlns:a16="http://schemas.microsoft.com/office/drawing/2014/main" id="{E6CF1573-C9B1-4E3C-8528-798A1A03269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44" name="Text Box 1819" hidden="1">
          <a:extLst>
            <a:ext uri="{FF2B5EF4-FFF2-40B4-BE49-F238E27FC236}">
              <a16:creationId xmlns:a16="http://schemas.microsoft.com/office/drawing/2014/main" id="{9D4150FB-65D5-4286-9600-D7F155FDF7E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45" name="Text Box 1820" hidden="1">
          <a:extLst>
            <a:ext uri="{FF2B5EF4-FFF2-40B4-BE49-F238E27FC236}">
              <a16:creationId xmlns:a16="http://schemas.microsoft.com/office/drawing/2014/main" id="{EDC95B2E-7F95-4B3C-9F39-72DAFC330DE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46" name="Text Box 1821" hidden="1">
          <a:extLst>
            <a:ext uri="{FF2B5EF4-FFF2-40B4-BE49-F238E27FC236}">
              <a16:creationId xmlns:a16="http://schemas.microsoft.com/office/drawing/2014/main" id="{3DB12918-6A4C-431C-82D9-EDBFB62C328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47" name="Text Box 1822" hidden="1">
          <a:extLst>
            <a:ext uri="{FF2B5EF4-FFF2-40B4-BE49-F238E27FC236}">
              <a16:creationId xmlns:a16="http://schemas.microsoft.com/office/drawing/2014/main" id="{619F7378-74B0-4492-B14F-324092ABAAF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48" name="Text Box 1823" hidden="1">
          <a:extLst>
            <a:ext uri="{FF2B5EF4-FFF2-40B4-BE49-F238E27FC236}">
              <a16:creationId xmlns:a16="http://schemas.microsoft.com/office/drawing/2014/main" id="{86BA0459-3294-4540-9DE0-1ADE37FA0DF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49" name="Text Box 1824" hidden="1">
          <a:extLst>
            <a:ext uri="{FF2B5EF4-FFF2-40B4-BE49-F238E27FC236}">
              <a16:creationId xmlns:a16="http://schemas.microsoft.com/office/drawing/2014/main" id="{443155CF-4B42-4E8B-BC53-9E107BB064F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50" name="Text Box 1825" hidden="1">
          <a:extLst>
            <a:ext uri="{FF2B5EF4-FFF2-40B4-BE49-F238E27FC236}">
              <a16:creationId xmlns:a16="http://schemas.microsoft.com/office/drawing/2014/main" id="{2BECD43E-AEC0-4413-8428-F0FBB5F7F6C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51" name="Text Box 1826" hidden="1">
          <a:extLst>
            <a:ext uri="{FF2B5EF4-FFF2-40B4-BE49-F238E27FC236}">
              <a16:creationId xmlns:a16="http://schemas.microsoft.com/office/drawing/2014/main" id="{B93D3ADF-33FC-4FF0-9211-D390150B469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52" name="Text Box 1827" hidden="1">
          <a:extLst>
            <a:ext uri="{FF2B5EF4-FFF2-40B4-BE49-F238E27FC236}">
              <a16:creationId xmlns:a16="http://schemas.microsoft.com/office/drawing/2014/main" id="{3C746FE6-3AA0-4D73-BA73-10A0DCFA237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53" name="Text Box 1828" hidden="1">
          <a:extLst>
            <a:ext uri="{FF2B5EF4-FFF2-40B4-BE49-F238E27FC236}">
              <a16:creationId xmlns:a16="http://schemas.microsoft.com/office/drawing/2014/main" id="{A7D9B39B-08B6-44EF-BE57-E655F53C7F6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54" name="Text Box 1830" hidden="1">
          <a:extLst>
            <a:ext uri="{FF2B5EF4-FFF2-40B4-BE49-F238E27FC236}">
              <a16:creationId xmlns:a16="http://schemas.microsoft.com/office/drawing/2014/main" id="{55D00775-35D8-4C27-8440-0024EAB7AB8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55" name="Text Box 1831" hidden="1">
          <a:extLst>
            <a:ext uri="{FF2B5EF4-FFF2-40B4-BE49-F238E27FC236}">
              <a16:creationId xmlns:a16="http://schemas.microsoft.com/office/drawing/2014/main" id="{457008CA-F2DE-46A1-ADFB-D2B16812EFD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56" name="Text Box 1832" hidden="1">
          <a:extLst>
            <a:ext uri="{FF2B5EF4-FFF2-40B4-BE49-F238E27FC236}">
              <a16:creationId xmlns:a16="http://schemas.microsoft.com/office/drawing/2014/main" id="{6C8BFFAE-6B9D-4D3E-86C6-818ADED46BE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57" name="Text Box 1833" hidden="1">
          <a:extLst>
            <a:ext uri="{FF2B5EF4-FFF2-40B4-BE49-F238E27FC236}">
              <a16:creationId xmlns:a16="http://schemas.microsoft.com/office/drawing/2014/main" id="{792AC789-E226-41FD-8213-39ED34FF3FE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58" name="Text Box 1834" hidden="1">
          <a:extLst>
            <a:ext uri="{FF2B5EF4-FFF2-40B4-BE49-F238E27FC236}">
              <a16:creationId xmlns:a16="http://schemas.microsoft.com/office/drawing/2014/main" id="{90D18A09-6FE5-4923-99E8-5847E1999CC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59" name="Text Box 1835" hidden="1">
          <a:extLst>
            <a:ext uri="{FF2B5EF4-FFF2-40B4-BE49-F238E27FC236}">
              <a16:creationId xmlns:a16="http://schemas.microsoft.com/office/drawing/2014/main" id="{821ED59A-EF92-48FE-BB1A-7E657C8F6C4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60" name="Text Box 1836" hidden="1">
          <a:extLst>
            <a:ext uri="{FF2B5EF4-FFF2-40B4-BE49-F238E27FC236}">
              <a16:creationId xmlns:a16="http://schemas.microsoft.com/office/drawing/2014/main" id="{D9DC4AC4-866C-408B-867E-861059344D8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61" name="Text Box 1837" hidden="1">
          <a:extLst>
            <a:ext uri="{FF2B5EF4-FFF2-40B4-BE49-F238E27FC236}">
              <a16:creationId xmlns:a16="http://schemas.microsoft.com/office/drawing/2014/main" id="{8FBCCBC9-9879-4F73-BF2D-1FB855A41BE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62" name="Text Box 1838" hidden="1">
          <a:extLst>
            <a:ext uri="{FF2B5EF4-FFF2-40B4-BE49-F238E27FC236}">
              <a16:creationId xmlns:a16="http://schemas.microsoft.com/office/drawing/2014/main" id="{17F02C94-1550-49C0-8932-A6B97F1BFF1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63" name="Text Box 1839" hidden="1">
          <a:extLst>
            <a:ext uri="{FF2B5EF4-FFF2-40B4-BE49-F238E27FC236}">
              <a16:creationId xmlns:a16="http://schemas.microsoft.com/office/drawing/2014/main" id="{DA6646F4-1ACA-481F-AF5B-4CB7E423D56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64" name="Text Box 1840" hidden="1">
          <a:extLst>
            <a:ext uri="{FF2B5EF4-FFF2-40B4-BE49-F238E27FC236}">
              <a16:creationId xmlns:a16="http://schemas.microsoft.com/office/drawing/2014/main" id="{AA2A0B88-3B1F-48F4-9CA7-52DD287DB86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65" name="Text Box 1841" hidden="1">
          <a:extLst>
            <a:ext uri="{FF2B5EF4-FFF2-40B4-BE49-F238E27FC236}">
              <a16:creationId xmlns:a16="http://schemas.microsoft.com/office/drawing/2014/main" id="{13709827-9764-4925-9D61-FA0C28C7691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66" name="Text Box 1842" hidden="1">
          <a:extLst>
            <a:ext uri="{FF2B5EF4-FFF2-40B4-BE49-F238E27FC236}">
              <a16:creationId xmlns:a16="http://schemas.microsoft.com/office/drawing/2014/main" id="{194591A3-AD9E-49FF-B9DC-BE528C3B6F9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67" name="Text Box 1843" hidden="1">
          <a:extLst>
            <a:ext uri="{FF2B5EF4-FFF2-40B4-BE49-F238E27FC236}">
              <a16:creationId xmlns:a16="http://schemas.microsoft.com/office/drawing/2014/main" id="{0DCF1363-190C-4C17-9371-4ED0259B126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68" name="Text Box 1844" hidden="1">
          <a:extLst>
            <a:ext uri="{FF2B5EF4-FFF2-40B4-BE49-F238E27FC236}">
              <a16:creationId xmlns:a16="http://schemas.microsoft.com/office/drawing/2014/main" id="{C735577E-94EB-4744-8A27-2BC3A5886E8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69" name="Text Box 1845" hidden="1">
          <a:extLst>
            <a:ext uri="{FF2B5EF4-FFF2-40B4-BE49-F238E27FC236}">
              <a16:creationId xmlns:a16="http://schemas.microsoft.com/office/drawing/2014/main" id="{85542523-6058-4701-BCAA-ED1023E793A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70" name="Text Box 1846" hidden="1">
          <a:extLst>
            <a:ext uri="{FF2B5EF4-FFF2-40B4-BE49-F238E27FC236}">
              <a16:creationId xmlns:a16="http://schemas.microsoft.com/office/drawing/2014/main" id="{19B94846-ED41-44C1-926D-02C6743FA8F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71" name="Text Box 1847" hidden="1">
          <a:extLst>
            <a:ext uri="{FF2B5EF4-FFF2-40B4-BE49-F238E27FC236}">
              <a16:creationId xmlns:a16="http://schemas.microsoft.com/office/drawing/2014/main" id="{81F9F6A3-E020-49E5-BFBD-C387ADAD815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72" name="Text Box 1848" hidden="1">
          <a:extLst>
            <a:ext uri="{FF2B5EF4-FFF2-40B4-BE49-F238E27FC236}">
              <a16:creationId xmlns:a16="http://schemas.microsoft.com/office/drawing/2014/main" id="{64F18853-041F-4137-95B1-084AFFAB0D2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73" name="Text Box 1849" hidden="1">
          <a:extLst>
            <a:ext uri="{FF2B5EF4-FFF2-40B4-BE49-F238E27FC236}">
              <a16:creationId xmlns:a16="http://schemas.microsoft.com/office/drawing/2014/main" id="{06C8D70E-1322-43C6-8861-3FB77139080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74" name="Text Box 1850" hidden="1">
          <a:extLst>
            <a:ext uri="{FF2B5EF4-FFF2-40B4-BE49-F238E27FC236}">
              <a16:creationId xmlns:a16="http://schemas.microsoft.com/office/drawing/2014/main" id="{2A2CB425-7E81-4DD4-B270-FC7C3192CA1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75" name="Text Box 1851" hidden="1">
          <a:extLst>
            <a:ext uri="{FF2B5EF4-FFF2-40B4-BE49-F238E27FC236}">
              <a16:creationId xmlns:a16="http://schemas.microsoft.com/office/drawing/2014/main" id="{10BA602D-1B22-4297-B353-4FC7E9058D1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76" name="Text Box 1852" hidden="1">
          <a:extLst>
            <a:ext uri="{FF2B5EF4-FFF2-40B4-BE49-F238E27FC236}">
              <a16:creationId xmlns:a16="http://schemas.microsoft.com/office/drawing/2014/main" id="{02EA9C30-ACE9-4C4F-861F-5E20659B029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77" name="Text Box 1853" hidden="1">
          <a:extLst>
            <a:ext uri="{FF2B5EF4-FFF2-40B4-BE49-F238E27FC236}">
              <a16:creationId xmlns:a16="http://schemas.microsoft.com/office/drawing/2014/main" id="{17015A3B-3038-4BBD-A1AC-F8E35CD4491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78" name="Text Box 1854" hidden="1">
          <a:extLst>
            <a:ext uri="{FF2B5EF4-FFF2-40B4-BE49-F238E27FC236}">
              <a16:creationId xmlns:a16="http://schemas.microsoft.com/office/drawing/2014/main" id="{6416E240-001A-41AE-9EFA-A186BC0EE5A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79" name="Text Box 1855" hidden="1">
          <a:extLst>
            <a:ext uri="{FF2B5EF4-FFF2-40B4-BE49-F238E27FC236}">
              <a16:creationId xmlns:a16="http://schemas.microsoft.com/office/drawing/2014/main" id="{9018891F-06AA-4EE4-B293-27E491B3336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80" name="Text Box 1856" hidden="1">
          <a:extLst>
            <a:ext uri="{FF2B5EF4-FFF2-40B4-BE49-F238E27FC236}">
              <a16:creationId xmlns:a16="http://schemas.microsoft.com/office/drawing/2014/main" id="{3F0B2813-787F-4FB2-B38D-10FE280C51F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81" name="Text Box 1857" hidden="1">
          <a:extLst>
            <a:ext uri="{FF2B5EF4-FFF2-40B4-BE49-F238E27FC236}">
              <a16:creationId xmlns:a16="http://schemas.microsoft.com/office/drawing/2014/main" id="{2B985958-ECDB-40E8-AB7F-45121AA4E3C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82" name="Text Box 1858" hidden="1">
          <a:extLst>
            <a:ext uri="{FF2B5EF4-FFF2-40B4-BE49-F238E27FC236}">
              <a16:creationId xmlns:a16="http://schemas.microsoft.com/office/drawing/2014/main" id="{143B06B9-321E-4D11-8F4F-9B564C50A8D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83" name="Text Box 1859" hidden="1">
          <a:extLst>
            <a:ext uri="{FF2B5EF4-FFF2-40B4-BE49-F238E27FC236}">
              <a16:creationId xmlns:a16="http://schemas.microsoft.com/office/drawing/2014/main" id="{1E2623CB-905B-4A58-A27C-05B42F1CD27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84" name="Text Box 1860" hidden="1">
          <a:extLst>
            <a:ext uri="{FF2B5EF4-FFF2-40B4-BE49-F238E27FC236}">
              <a16:creationId xmlns:a16="http://schemas.microsoft.com/office/drawing/2014/main" id="{ECAD0DD5-6C51-4686-8DAD-6FAF5510DF9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85" name="Text Box 1861" hidden="1">
          <a:extLst>
            <a:ext uri="{FF2B5EF4-FFF2-40B4-BE49-F238E27FC236}">
              <a16:creationId xmlns:a16="http://schemas.microsoft.com/office/drawing/2014/main" id="{1F8727CB-C22F-480B-B951-1B159682C4F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86" name="Text Box 1862" hidden="1">
          <a:extLst>
            <a:ext uri="{FF2B5EF4-FFF2-40B4-BE49-F238E27FC236}">
              <a16:creationId xmlns:a16="http://schemas.microsoft.com/office/drawing/2014/main" id="{FD90102C-924A-41C9-B26D-E0A634166F2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87" name="Text Box 1863" hidden="1">
          <a:extLst>
            <a:ext uri="{FF2B5EF4-FFF2-40B4-BE49-F238E27FC236}">
              <a16:creationId xmlns:a16="http://schemas.microsoft.com/office/drawing/2014/main" id="{C1DA1650-C1F1-43CB-85A5-B309D176C62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88" name="Text Box 1864" hidden="1">
          <a:extLst>
            <a:ext uri="{FF2B5EF4-FFF2-40B4-BE49-F238E27FC236}">
              <a16:creationId xmlns:a16="http://schemas.microsoft.com/office/drawing/2014/main" id="{39B0ADE0-D5C2-4606-B2EC-E5E5C43D5AD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89" name="Text Box 1865" hidden="1">
          <a:extLst>
            <a:ext uri="{FF2B5EF4-FFF2-40B4-BE49-F238E27FC236}">
              <a16:creationId xmlns:a16="http://schemas.microsoft.com/office/drawing/2014/main" id="{87F1E1F3-1137-4BF9-9803-1233A10A8A3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90" name="Text Box 1866" hidden="1">
          <a:extLst>
            <a:ext uri="{FF2B5EF4-FFF2-40B4-BE49-F238E27FC236}">
              <a16:creationId xmlns:a16="http://schemas.microsoft.com/office/drawing/2014/main" id="{EEDBE427-734B-4B80-9F13-8BAFEC1FD19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91" name="Text Box 1867" hidden="1">
          <a:extLst>
            <a:ext uri="{FF2B5EF4-FFF2-40B4-BE49-F238E27FC236}">
              <a16:creationId xmlns:a16="http://schemas.microsoft.com/office/drawing/2014/main" id="{A7D5CB2B-C237-412C-BEC4-65A8FA36D3B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92" name="Text Box 1868" hidden="1">
          <a:extLst>
            <a:ext uri="{FF2B5EF4-FFF2-40B4-BE49-F238E27FC236}">
              <a16:creationId xmlns:a16="http://schemas.microsoft.com/office/drawing/2014/main" id="{8011F1FE-4917-46F1-A482-15C6C779CE7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93" name="Text Box 1869" hidden="1">
          <a:extLst>
            <a:ext uri="{FF2B5EF4-FFF2-40B4-BE49-F238E27FC236}">
              <a16:creationId xmlns:a16="http://schemas.microsoft.com/office/drawing/2014/main" id="{8243D7E1-4DA9-439E-AA2A-A4F7094DC66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94" name="Text Box 1870" hidden="1">
          <a:extLst>
            <a:ext uri="{FF2B5EF4-FFF2-40B4-BE49-F238E27FC236}">
              <a16:creationId xmlns:a16="http://schemas.microsoft.com/office/drawing/2014/main" id="{6C1EC046-6F52-4703-8203-1073DC9056F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95" name="Text Box 1871" hidden="1">
          <a:extLst>
            <a:ext uri="{FF2B5EF4-FFF2-40B4-BE49-F238E27FC236}">
              <a16:creationId xmlns:a16="http://schemas.microsoft.com/office/drawing/2014/main" id="{78D5E4E4-E60E-4C9A-88BD-CDE997B1574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96" name="Text Box 1872" hidden="1">
          <a:extLst>
            <a:ext uri="{FF2B5EF4-FFF2-40B4-BE49-F238E27FC236}">
              <a16:creationId xmlns:a16="http://schemas.microsoft.com/office/drawing/2014/main" id="{299F7CA9-7680-456D-B3BB-B09AB002DE4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97" name="Text Box 1873" hidden="1">
          <a:extLst>
            <a:ext uri="{FF2B5EF4-FFF2-40B4-BE49-F238E27FC236}">
              <a16:creationId xmlns:a16="http://schemas.microsoft.com/office/drawing/2014/main" id="{37ADFF36-324A-4350-81C3-4DE4AA5CE8E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98" name="Text Box 1874" hidden="1">
          <a:extLst>
            <a:ext uri="{FF2B5EF4-FFF2-40B4-BE49-F238E27FC236}">
              <a16:creationId xmlns:a16="http://schemas.microsoft.com/office/drawing/2014/main" id="{8A0F8A12-21D3-4786-B333-0841975FED5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99" name="Text Box 1875" hidden="1">
          <a:extLst>
            <a:ext uri="{FF2B5EF4-FFF2-40B4-BE49-F238E27FC236}">
              <a16:creationId xmlns:a16="http://schemas.microsoft.com/office/drawing/2014/main" id="{B4307294-9FD5-430B-A94D-C8E0273142F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00" name="Text Box 1876" hidden="1">
          <a:extLst>
            <a:ext uri="{FF2B5EF4-FFF2-40B4-BE49-F238E27FC236}">
              <a16:creationId xmlns:a16="http://schemas.microsoft.com/office/drawing/2014/main" id="{695DCC07-09DF-4C93-95F5-9EFFCCD25EB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01" name="Text Box 1877" hidden="1">
          <a:extLst>
            <a:ext uri="{FF2B5EF4-FFF2-40B4-BE49-F238E27FC236}">
              <a16:creationId xmlns:a16="http://schemas.microsoft.com/office/drawing/2014/main" id="{31799551-EA36-437D-BB65-879FD11DF60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02" name="Text Box 1878" hidden="1">
          <a:extLst>
            <a:ext uri="{FF2B5EF4-FFF2-40B4-BE49-F238E27FC236}">
              <a16:creationId xmlns:a16="http://schemas.microsoft.com/office/drawing/2014/main" id="{54D3B66A-3E3D-4756-A326-BBE53F52F1C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03" name="Text Box 1879" hidden="1">
          <a:extLst>
            <a:ext uri="{FF2B5EF4-FFF2-40B4-BE49-F238E27FC236}">
              <a16:creationId xmlns:a16="http://schemas.microsoft.com/office/drawing/2014/main" id="{7BC4A0FE-5279-417C-B64C-83FF0A233F6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04" name="Text Box 1880" hidden="1">
          <a:extLst>
            <a:ext uri="{FF2B5EF4-FFF2-40B4-BE49-F238E27FC236}">
              <a16:creationId xmlns:a16="http://schemas.microsoft.com/office/drawing/2014/main" id="{36611627-9C7E-4F96-B83E-F6DA2C99D17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05" name="Text Box 1881" hidden="1">
          <a:extLst>
            <a:ext uri="{FF2B5EF4-FFF2-40B4-BE49-F238E27FC236}">
              <a16:creationId xmlns:a16="http://schemas.microsoft.com/office/drawing/2014/main" id="{A7E15D02-B438-4052-ABC2-3A4A13DA772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06" name="Text Box 1882" hidden="1">
          <a:extLst>
            <a:ext uri="{FF2B5EF4-FFF2-40B4-BE49-F238E27FC236}">
              <a16:creationId xmlns:a16="http://schemas.microsoft.com/office/drawing/2014/main" id="{63DB279C-29BC-4223-B728-A53C4BEE834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07" name="Text Box 1883" hidden="1">
          <a:extLst>
            <a:ext uri="{FF2B5EF4-FFF2-40B4-BE49-F238E27FC236}">
              <a16:creationId xmlns:a16="http://schemas.microsoft.com/office/drawing/2014/main" id="{E552FA90-5EF3-4E06-A017-023779B1890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08" name="Text Box 1884" hidden="1">
          <a:extLst>
            <a:ext uri="{FF2B5EF4-FFF2-40B4-BE49-F238E27FC236}">
              <a16:creationId xmlns:a16="http://schemas.microsoft.com/office/drawing/2014/main" id="{EA5C2084-ADBC-4A67-B991-7ADF17C872D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09" name="Text Box 1885" hidden="1">
          <a:extLst>
            <a:ext uri="{FF2B5EF4-FFF2-40B4-BE49-F238E27FC236}">
              <a16:creationId xmlns:a16="http://schemas.microsoft.com/office/drawing/2014/main" id="{8B8050F5-2422-4F82-A9FD-DAC2EFDB6CD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10" name="Text Box 1886" hidden="1">
          <a:extLst>
            <a:ext uri="{FF2B5EF4-FFF2-40B4-BE49-F238E27FC236}">
              <a16:creationId xmlns:a16="http://schemas.microsoft.com/office/drawing/2014/main" id="{B7A03D97-0ED4-4126-BD2B-EF52C63C3D2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11" name="Text Box 1887" hidden="1">
          <a:extLst>
            <a:ext uri="{FF2B5EF4-FFF2-40B4-BE49-F238E27FC236}">
              <a16:creationId xmlns:a16="http://schemas.microsoft.com/office/drawing/2014/main" id="{658FC059-E83B-439A-8C7B-14FFF308078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12" name="Text Box 1888" hidden="1">
          <a:extLst>
            <a:ext uri="{FF2B5EF4-FFF2-40B4-BE49-F238E27FC236}">
              <a16:creationId xmlns:a16="http://schemas.microsoft.com/office/drawing/2014/main" id="{D1F1C58C-A370-4337-B55A-6DFE6D65802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13" name="Text Box 1889" hidden="1">
          <a:extLst>
            <a:ext uri="{FF2B5EF4-FFF2-40B4-BE49-F238E27FC236}">
              <a16:creationId xmlns:a16="http://schemas.microsoft.com/office/drawing/2014/main" id="{B0710569-9B32-40E0-823A-3A51E7D7A68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14" name="Text Box 1890" hidden="1">
          <a:extLst>
            <a:ext uri="{FF2B5EF4-FFF2-40B4-BE49-F238E27FC236}">
              <a16:creationId xmlns:a16="http://schemas.microsoft.com/office/drawing/2014/main" id="{01ADB561-07AF-4786-9B53-0D86C070C96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15" name="Text Box 1891" hidden="1">
          <a:extLst>
            <a:ext uri="{FF2B5EF4-FFF2-40B4-BE49-F238E27FC236}">
              <a16:creationId xmlns:a16="http://schemas.microsoft.com/office/drawing/2014/main" id="{65E96202-19BF-40DF-A127-BABA0E337B3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16" name="Text Box 1892" hidden="1">
          <a:extLst>
            <a:ext uri="{FF2B5EF4-FFF2-40B4-BE49-F238E27FC236}">
              <a16:creationId xmlns:a16="http://schemas.microsoft.com/office/drawing/2014/main" id="{9F0EE4A5-D575-4E11-809A-2D2293B73AC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17" name="Text Box 1893" hidden="1">
          <a:extLst>
            <a:ext uri="{FF2B5EF4-FFF2-40B4-BE49-F238E27FC236}">
              <a16:creationId xmlns:a16="http://schemas.microsoft.com/office/drawing/2014/main" id="{DD070F84-54D5-429A-830C-AB0D172229F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18" name="Text Box 1894" hidden="1">
          <a:extLst>
            <a:ext uri="{FF2B5EF4-FFF2-40B4-BE49-F238E27FC236}">
              <a16:creationId xmlns:a16="http://schemas.microsoft.com/office/drawing/2014/main" id="{7A68777F-215E-40CD-A591-143C470BAF9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19" name="Text Box 1895" hidden="1">
          <a:extLst>
            <a:ext uri="{FF2B5EF4-FFF2-40B4-BE49-F238E27FC236}">
              <a16:creationId xmlns:a16="http://schemas.microsoft.com/office/drawing/2014/main" id="{B8D135A0-EA37-4367-B3D1-B024BF3A0BC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20" name="Text Box 1896" hidden="1">
          <a:extLst>
            <a:ext uri="{FF2B5EF4-FFF2-40B4-BE49-F238E27FC236}">
              <a16:creationId xmlns:a16="http://schemas.microsoft.com/office/drawing/2014/main" id="{0DF57DEF-341A-45A3-8F12-07A6302C6DC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21" name="Text Box 1897" hidden="1">
          <a:extLst>
            <a:ext uri="{FF2B5EF4-FFF2-40B4-BE49-F238E27FC236}">
              <a16:creationId xmlns:a16="http://schemas.microsoft.com/office/drawing/2014/main" id="{18057A17-6AF5-4035-8B6C-DDAC851B2DF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22" name="Text Box 1898" hidden="1">
          <a:extLst>
            <a:ext uri="{FF2B5EF4-FFF2-40B4-BE49-F238E27FC236}">
              <a16:creationId xmlns:a16="http://schemas.microsoft.com/office/drawing/2014/main" id="{2A1E46A7-F485-4E21-A8EA-E1967FC291E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23" name="Text Box 1899" hidden="1">
          <a:extLst>
            <a:ext uri="{FF2B5EF4-FFF2-40B4-BE49-F238E27FC236}">
              <a16:creationId xmlns:a16="http://schemas.microsoft.com/office/drawing/2014/main" id="{DD6170B5-D225-4BE2-B61A-B37C6E8D63B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24" name="Text Box 1900" hidden="1">
          <a:extLst>
            <a:ext uri="{FF2B5EF4-FFF2-40B4-BE49-F238E27FC236}">
              <a16:creationId xmlns:a16="http://schemas.microsoft.com/office/drawing/2014/main" id="{BBA343D2-686C-4E21-8E09-A2DFF927EF2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25" name="Text Box 1901" hidden="1">
          <a:extLst>
            <a:ext uri="{FF2B5EF4-FFF2-40B4-BE49-F238E27FC236}">
              <a16:creationId xmlns:a16="http://schemas.microsoft.com/office/drawing/2014/main" id="{255D0A9E-BA94-4A4D-A6F6-1EE2F0E63A8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26" name="Text Box 1902" hidden="1">
          <a:extLst>
            <a:ext uri="{FF2B5EF4-FFF2-40B4-BE49-F238E27FC236}">
              <a16:creationId xmlns:a16="http://schemas.microsoft.com/office/drawing/2014/main" id="{716B4847-A68B-480D-9E52-74792F9DE35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27" name="Text Box 1903" hidden="1">
          <a:extLst>
            <a:ext uri="{FF2B5EF4-FFF2-40B4-BE49-F238E27FC236}">
              <a16:creationId xmlns:a16="http://schemas.microsoft.com/office/drawing/2014/main" id="{5076E312-2744-4F11-B7C6-9EC79ADC6D4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28" name="Text Box 1904" hidden="1">
          <a:extLst>
            <a:ext uri="{FF2B5EF4-FFF2-40B4-BE49-F238E27FC236}">
              <a16:creationId xmlns:a16="http://schemas.microsoft.com/office/drawing/2014/main" id="{0BA53F98-2BBE-4572-9646-B1A9FF8DCBD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29" name="Text Box 1905" hidden="1">
          <a:extLst>
            <a:ext uri="{FF2B5EF4-FFF2-40B4-BE49-F238E27FC236}">
              <a16:creationId xmlns:a16="http://schemas.microsoft.com/office/drawing/2014/main" id="{B2211AEE-2079-48DD-92F8-53A4B974015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30" name="Text Box 1906" hidden="1">
          <a:extLst>
            <a:ext uri="{FF2B5EF4-FFF2-40B4-BE49-F238E27FC236}">
              <a16:creationId xmlns:a16="http://schemas.microsoft.com/office/drawing/2014/main" id="{1F6B62ED-B80F-4061-869A-F2065264207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31" name="Text Box 1907" hidden="1">
          <a:extLst>
            <a:ext uri="{FF2B5EF4-FFF2-40B4-BE49-F238E27FC236}">
              <a16:creationId xmlns:a16="http://schemas.microsoft.com/office/drawing/2014/main" id="{7C268853-E745-4174-BE5C-5F508032369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32" name="Text Box 1908" hidden="1">
          <a:extLst>
            <a:ext uri="{FF2B5EF4-FFF2-40B4-BE49-F238E27FC236}">
              <a16:creationId xmlns:a16="http://schemas.microsoft.com/office/drawing/2014/main" id="{E8999D9E-B0A4-4A94-B22A-9F7985667A0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33" name="Text Box 1909" hidden="1">
          <a:extLst>
            <a:ext uri="{FF2B5EF4-FFF2-40B4-BE49-F238E27FC236}">
              <a16:creationId xmlns:a16="http://schemas.microsoft.com/office/drawing/2014/main" id="{BE130CEB-EB19-488F-8EA9-04CE0F4AB6B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34" name="Text Box 1910" hidden="1">
          <a:extLst>
            <a:ext uri="{FF2B5EF4-FFF2-40B4-BE49-F238E27FC236}">
              <a16:creationId xmlns:a16="http://schemas.microsoft.com/office/drawing/2014/main" id="{93CA49AA-63CD-49B9-9C0A-8F7C838501C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35" name="Text Box 1911" hidden="1">
          <a:extLst>
            <a:ext uri="{FF2B5EF4-FFF2-40B4-BE49-F238E27FC236}">
              <a16:creationId xmlns:a16="http://schemas.microsoft.com/office/drawing/2014/main" id="{47DDAAF3-876D-4D7D-B57F-138F51C3D56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36" name="Text Box 1912" hidden="1">
          <a:extLst>
            <a:ext uri="{FF2B5EF4-FFF2-40B4-BE49-F238E27FC236}">
              <a16:creationId xmlns:a16="http://schemas.microsoft.com/office/drawing/2014/main" id="{89258C61-E539-43E0-B07C-CCAD0A7EC58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37" name="Text Box 1913" hidden="1">
          <a:extLst>
            <a:ext uri="{FF2B5EF4-FFF2-40B4-BE49-F238E27FC236}">
              <a16:creationId xmlns:a16="http://schemas.microsoft.com/office/drawing/2014/main" id="{28095D18-2F01-4495-B64E-4A1A3F4B25A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38" name="Text Box 1914" hidden="1">
          <a:extLst>
            <a:ext uri="{FF2B5EF4-FFF2-40B4-BE49-F238E27FC236}">
              <a16:creationId xmlns:a16="http://schemas.microsoft.com/office/drawing/2014/main" id="{63683D2A-0CEE-423D-A331-80689E8208E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39" name="Text Box 1915" hidden="1">
          <a:extLst>
            <a:ext uri="{FF2B5EF4-FFF2-40B4-BE49-F238E27FC236}">
              <a16:creationId xmlns:a16="http://schemas.microsoft.com/office/drawing/2014/main" id="{5DEC95FE-C5C0-47B1-8E53-D764E52530E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40" name="Text Box 1916" hidden="1">
          <a:extLst>
            <a:ext uri="{FF2B5EF4-FFF2-40B4-BE49-F238E27FC236}">
              <a16:creationId xmlns:a16="http://schemas.microsoft.com/office/drawing/2014/main" id="{97C23941-66CF-49EB-BABA-2DA59006293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41" name="Text Box 1917" hidden="1">
          <a:extLst>
            <a:ext uri="{FF2B5EF4-FFF2-40B4-BE49-F238E27FC236}">
              <a16:creationId xmlns:a16="http://schemas.microsoft.com/office/drawing/2014/main" id="{AC47E393-4FE1-4F74-A2B3-EF247210E2A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42" name="Text Box 1918" hidden="1">
          <a:extLst>
            <a:ext uri="{FF2B5EF4-FFF2-40B4-BE49-F238E27FC236}">
              <a16:creationId xmlns:a16="http://schemas.microsoft.com/office/drawing/2014/main" id="{03EF2B72-0E95-4BD6-BB8E-23E5E88472C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43" name="Text Box 1919" hidden="1">
          <a:extLst>
            <a:ext uri="{FF2B5EF4-FFF2-40B4-BE49-F238E27FC236}">
              <a16:creationId xmlns:a16="http://schemas.microsoft.com/office/drawing/2014/main" id="{20C832FB-D48F-4CDB-B154-F8FC3C3D226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44" name="Text Box 1920" hidden="1">
          <a:extLst>
            <a:ext uri="{FF2B5EF4-FFF2-40B4-BE49-F238E27FC236}">
              <a16:creationId xmlns:a16="http://schemas.microsoft.com/office/drawing/2014/main" id="{7A9E3589-9338-47D0-BEF4-F903F4C7F22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45" name="Text Box 1921" hidden="1">
          <a:extLst>
            <a:ext uri="{FF2B5EF4-FFF2-40B4-BE49-F238E27FC236}">
              <a16:creationId xmlns:a16="http://schemas.microsoft.com/office/drawing/2014/main" id="{94A69729-A300-479B-BBDF-A16FB84E33A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46" name="Text Box 1922" hidden="1">
          <a:extLst>
            <a:ext uri="{FF2B5EF4-FFF2-40B4-BE49-F238E27FC236}">
              <a16:creationId xmlns:a16="http://schemas.microsoft.com/office/drawing/2014/main" id="{2F9401D8-7D41-4A11-A1A8-7C7E4456B67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47" name="Text Box 1923" hidden="1">
          <a:extLst>
            <a:ext uri="{FF2B5EF4-FFF2-40B4-BE49-F238E27FC236}">
              <a16:creationId xmlns:a16="http://schemas.microsoft.com/office/drawing/2014/main" id="{658617C4-E744-4B77-B543-0602C2137DB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48" name="Text Box 1924" hidden="1">
          <a:extLst>
            <a:ext uri="{FF2B5EF4-FFF2-40B4-BE49-F238E27FC236}">
              <a16:creationId xmlns:a16="http://schemas.microsoft.com/office/drawing/2014/main" id="{01723455-94C6-48A0-9C8F-E5B6F555901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49" name="Text Box 1925" hidden="1">
          <a:extLst>
            <a:ext uri="{FF2B5EF4-FFF2-40B4-BE49-F238E27FC236}">
              <a16:creationId xmlns:a16="http://schemas.microsoft.com/office/drawing/2014/main" id="{FD1D3B07-BA3E-4BB1-8404-A458C0EBB3F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50" name="Text Box 1926" hidden="1">
          <a:extLst>
            <a:ext uri="{FF2B5EF4-FFF2-40B4-BE49-F238E27FC236}">
              <a16:creationId xmlns:a16="http://schemas.microsoft.com/office/drawing/2014/main" id="{53D6D642-8080-4846-8C67-8614406ED0E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51" name="Text Box 1927" hidden="1">
          <a:extLst>
            <a:ext uri="{FF2B5EF4-FFF2-40B4-BE49-F238E27FC236}">
              <a16:creationId xmlns:a16="http://schemas.microsoft.com/office/drawing/2014/main" id="{ED2AC3BE-9E6A-45CA-86C1-5E5AF3557A6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52" name="Text Box 1928" hidden="1">
          <a:extLst>
            <a:ext uri="{FF2B5EF4-FFF2-40B4-BE49-F238E27FC236}">
              <a16:creationId xmlns:a16="http://schemas.microsoft.com/office/drawing/2014/main" id="{057823C2-129C-425B-8A94-26A01EED07E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53" name="Text Box 1929" hidden="1">
          <a:extLst>
            <a:ext uri="{FF2B5EF4-FFF2-40B4-BE49-F238E27FC236}">
              <a16:creationId xmlns:a16="http://schemas.microsoft.com/office/drawing/2014/main" id="{853332DE-D56F-4196-9496-09EB57E192D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54" name="Text Box 1930" hidden="1">
          <a:extLst>
            <a:ext uri="{FF2B5EF4-FFF2-40B4-BE49-F238E27FC236}">
              <a16:creationId xmlns:a16="http://schemas.microsoft.com/office/drawing/2014/main" id="{E4BF0640-F5D5-4042-ABC4-122ABB3796D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55" name="Text Box 1931" hidden="1">
          <a:extLst>
            <a:ext uri="{FF2B5EF4-FFF2-40B4-BE49-F238E27FC236}">
              <a16:creationId xmlns:a16="http://schemas.microsoft.com/office/drawing/2014/main" id="{3ED86E77-77C2-45D0-A27A-B7D1801757D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56" name="Text Box 1932" hidden="1">
          <a:extLst>
            <a:ext uri="{FF2B5EF4-FFF2-40B4-BE49-F238E27FC236}">
              <a16:creationId xmlns:a16="http://schemas.microsoft.com/office/drawing/2014/main" id="{75CDC591-8686-4C7F-BD8C-29B8E8A8188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57" name="Text Box 1933" hidden="1">
          <a:extLst>
            <a:ext uri="{FF2B5EF4-FFF2-40B4-BE49-F238E27FC236}">
              <a16:creationId xmlns:a16="http://schemas.microsoft.com/office/drawing/2014/main" id="{78E26904-6811-49B3-BAFD-03B64AA3BD1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58" name="Text Box 1934" hidden="1">
          <a:extLst>
            <a:ext uri="{FF2B5EF4-FFF2-40B4-BE49-F238E27FC236}">
              <a16:creationId xmlns:a16="http://schemas.microsoft.com/office/drawing/2014/main" id="{FAB12335-66A8-45FD-90ED-DD1B68127F7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59" name="Text Box 1935" hidden="1">
          <a:extLst>
            <a:ext uri="{FF2B5EF4-FFF2-40B4-BE49-F238E27FC236}">
              <a16:creationId xmlns:a16="http://schemas.microsoft.com/office/drawing/2014/main" id="{CD6F0D2B-11A8-4BE6-8B81-F56E86D66AA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60" name="Text Box 1936" hidden="1">
          <a:extLst>
            <a:ext uri="{FF2B5EF4-FFF2-40B4-BE49-F238E27FC236}">
              <a16:creationId xmlns:a16="http://schemas.microsoft.com/office/drawing/2014/main" id="{F424DFED-1628-48AD-8658-6ECA5E2505F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61" name="Text Box 1937" hidden="1">
          <a:extLst>
            <a:ext uri="{FF2B5EF4-FFF2-40B4-BE49-F238E27FC236}">
              <a16:creationId xmlns:a16="http://schemas.microsoft.com/office/drawing/2014/main" id="{BB4D1F12-E9B1-468C-9A08-2ED789A6F21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62" name="Text Box 1938" hidden="1">
          <a:extLst>
            <a:ext uri="{FF2B5EF4-FFF2-40B4-BE49-F238E27FC236}">
              <a16:creationId xmlns:a16="http://schemas.microsoft.com/office/drawing/2014/main" id="{F66276D4-48D0-4DA7-9CF4-1337F1B7E2F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63" name="Text Box 1939" hidden="1">
          <a:extLst>
            <a:ext uri="{FF2B5EF4-FFF2-40B4-BE49-F238E27FC236}">
              <a16:creationId xmlns:a16="http://schemas.microsoft.com/office/drawing/2014/main" id="{BB1E3471-2F11-4C0D-B473-3D54AA73DDA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64" name="Text Box 1940" hidden="1">
          <a:extLst>
            <a:ext uri="{FF2B5EF4-FFF2-40B4-BE49-F238E27FC236}">
              <a16:creationId xmlns:a16="http://schemas.microsoft.com/office/drawing/2014/main" id="{F3F45C0E-F6C9-4B06-945C-3CE8FE43E33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65" name="Text Box 1941" hidden="1">
          <a:extLst>
            <a:ext uri="{FF2B5EF4-FFF2-40B4-BE49-F238E27FC236}">
              <a16:creationId xmlns:a16="http://schemas.microsoft.com/office/drawing/2014/main" id="{B4293E19-015A-4227-A859-6ECCE20F094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66" name="Text Box 1942" hidden="1">
          <a:extLst>
            <a:ext uri="{FF2B5EF4-FFF2-40B4-BE49-F238E27FC236}">
              <a16:creationId xmlns:a16="http://schemas.microsoft.com/office/drawing/2014/main" id="{BDB0986F-5F53-4B58-9AF0-463EEC9421A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67" name="Text Box 1943" hidden="1">
          <a:extLst>
            <a:ext uri="{FF2B5EF4-FFF2-40B4-BE49-F238E27FC236}">
              <a16:creationId xmlns:a16="http://schemas.microsoft.com/office/drawing/2014/main" id="{F414ED68-CF8E-4B20-AB51-F93FA60B767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68" name="Text Box 1944" hidden="1">
          <a:extLst>
            <a:ext uri="{FF2B5EF4-FFF2-40B4-BE49-F238E27FC236}">
              <a16:creationId xmlns:a16="http://schemas.microsoft.com/office/drawing/2014/main" id="{F0F30D27-FC11-4FD5-81D7-3CD65D815F2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69" name="Text Box 1945" hidden="1">
          <a:extLst>
            <a:ext uri="{FF2B5EF4-FFF2-40B4-BE49-F238E27FC236}">
              <a16:creationId xmlns:a16="http://schemas.microsoft.com/office/drawing/2014/main" id="{E94CB888-AC65-4261-8510-A8CFEB53B8F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70" name="Text Box 1946" hidden="1">
          <a:extLst>
            <a:ext uri="{FF2B5EF4-FFF2-40B4-BE49-F238E27FC236}">
              <a16:creationId xmlns:a16="http://schemas.microsoft.com/office/drawing/2014/main" id="{7A879A34-8E31-4E80-9F7A-1F737EEE139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71" name="Text Box 1947" hidden="1">
          <a:extLst>
            <a:ext uri="{FF2B5EF4-FFF2-40B4-BE49-F238E27FC236}">
              <a16:creationId xmlns:a16="http://schemas.microsoft.com/office/drawing/2014/main" id="{14D3709C-07D7-4982-8DE0-AE765CCD10C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72" name="Text Box 1948" hidden="1">
          <a:extLst>
            <a:ext uri="{FF2B5EF4-FFF2-40B4-BE49-F238E27FC236}">
              <a16:creationId xmlns:a16="http://schemas.microsoft.com/office/drawing/2014/main" id="{C94B6409-8771-457C-9A76-61D31B6F5E2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73" name="Text Box 1949" hidden="1">
          <a:extLst>
            <a:ext uri="{FF2B5EF4-FFF2-40B4-BE49-F238E27FC236}">
              <a16:creationId xmlns:a16="http://schemas.microsoft.com/office/drawing/2014/main" id="{8DC1E441-B61D-4D55-8D66-D21C255FAEB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74" name="Text Box 1950" hidden="1">
          <a:extLst>
            <a:ext uri="{FF2B5EF4-FFF2-40B4-BE49-F238E27FC236}">
              <a16:creationId xmlns:a16="http://schemas.microsoft.com/office/drawing/2014/main" id="{43264990-3D5C-48C6-AA85-39B6A04E13E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75" name="Text Box 1951" hidden="1">
          <a:extLst>
            <a:ext uri="{FF2B5EF4-FFF2-40B4-BE49-F238E27FC236}">
              <a16:creationId xmlns:a16="http://schemas.microsoft.com/office/drawing/2014/main" id="{A9EBB78D-D1B1-49CF-AA24-256F7ED3B5D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76" name="Text Box 1952" hidden="1">
          <a:extLst>
            <a:ext uri="{FF2B5EF4-FFF2-40B4-BE49-F238E27FC236}">
              <a16:creationId xmlns:a16="http://schemas.microsoft.com/office/drawing/2014/main" id="{E61D0910-E010-4FFB-8F43-CD689455967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77" name="Text Box 1953" hidden="1">
          <a:extLst>
            <a:ext uri="{FF2B5EF4-FFF2-40B4-BE49-F238E27FC236}">
              <a16:creationId xmlns:a16="http://schemas.microsoft.com/office/drawing/2014/main" id="{0324547B-D7EE-4BE0-BAFE-1AE4CAF8DC3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78" name="Text Box 1954" hidden="1">
          <a:extLst>
            <a:ext uri="{FF2B5EF4-FFF2-40B4-BE49-F238E27FC236}">
              <a16:creationId xmlns:a16="http://schemas.microsoft.com/office/drawing/2014/main" id="{CC9CEDC6-9AD6-4D24-AD77-8909AB23B97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79" name="Text Box 1955" hidden="1">
          <a:extLst>
            <a:ext uri="{FF2B5EF4-FFF2-40B4-BE49-F238E27FC236}">
              <a16:creationId xmlns:a16="http://schemas.microsoft.com/office/drawing/2014/main" id="{F4E225CE-6CB1-45FB-94C4-3F61C7D0D34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80" name="Text Box 1956" hidden="1">
          <a:extLst>
            <a:ext uri="{FF2B5EF4-FFF2-40B4-BE49-F238E27FC236}">
              <a16:creationId xmlns:a16="http://schemas.microsoft.com/office/drawing/2014/main" id="{3CC73EC0-59B7-4EB9-9366-E347D9AB342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81" name="Text Box 1957" hidden="1">
          <a:extLst>
            <a:ext uri="{FF2B5EF4-FFF2-40B4-BE49-F238E27FC236}">
              <a16:creationId xmlns:a16="http://schemas.microsoft.com/office/drawing/2014/main" id="{C51882C8-B7AD-4581-AF7D-65A789FF9E0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82" name="Text Box 1958" hidden="1">
          <a:extLst>
            <a:ext uri="{FF2B5EF4-FFF2-40B4-BE49-F238E27FC236}">
              <a16:creationId xmlns:a16="http://schemas.microsoft.com/office/drawing/2014/main" id="{34D28BF9-257C-4999-86EE-16805D61DF2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83" name="Text Box 1959" hidden="1">
          <a:extLst>
            <a:ext uri="{FF2B5EF4-FFF2-40B4-BE49-F238E27FC236}">
              <a16:creationId xmlns:a16="http://schemas.microsoft.com/office/drawing/2014/main" id="{736F4AD1-9B3D-454F-8880-11F0B56056B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84" name="Text Box 1960" hidden="1">
          <a:extLst>
            <a:ext uri="{FF2B5EF4-FFF2-40B4-BE49-F238E27FC236}">
              <a16:creationId xmlns:a16="http://schemas.microsoft.com/office/drawing/2014/main" id="{432774AF-10F1-417C-A76D-E4F0943CE51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85" name="Text Box 1961" hidden="1">
          <a:extLst>
            <a:ext uri="{FF2B5EF4-FFF2-40B4-BE49-F238E27FC236}">
              <a16:creationId xmlns:a16="http://schemas.microsoft.com/office/drawing/2014/main" id="{DD15D4F0-44DC-47E0-8B12-48D57B41798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86" name="Text Box 1962" hidden="1">
          <a:extLst>
            <a:ext uri="{FF2B5EF4-FFF2-40B4-BE49-F238E27FC236}">
              <a16:creationId xmlns:a16="http://schemas.microsoft.com/office/drawing/2014/main" id="{A9223BEB-7605-4F8D-AFC2-382D06E0C4B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87" name="Text Box 1963" hidden="1">
          <a:extLst>
            <a:ext uri="{FF2B5EF4-FFF2-40B4-BE49-F238E27FC236}">
              <a16:creationId xmlns:a16="http://schemas.microsoft.com/office/drawing/2014/main" id="{60B9D4B5-D9DD-40E4-842F-12266E803AF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88" name="Text Box 1964" hidden="1">
          <a:extLst>
            <a:ext uri="{FF2B5EF4-FFF2-40B4-BE49-F238E27FC236}">
              <a16:creationId xmlns:a16="http://schemas.microsoft.com/office/drawing/2014/main" id="{B9780016-0D81-4849-A7AF-C4A60F81CBB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89" name="Text Box 1965" hidden="1">
          <a:extLst>
            <a:ext uri="{FF2B5EF4-FFF2-40B4-BE49-F238E27FC236}">
              <a16:creationId xmlns:a16="http://schemas.microsoft.com/office/drawing/2014/main" id="{4B23A18A-FBED-404C-8EB4-0D480FDD4CB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90" name="Text Box 1966" hidden="1">
          <a:extLst>
            <a:ext uri="{FF2B5EF4-FFF2-40B4-BE49-F238E27FC236}">
              <a16:creationId xmlns:a16="http://schemas.microsoft.com/office/drawing/2014/main" id="{8CDF7E7F-22FA-4B0E-AF33-09CFB4B6E66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91" name="Text Box 1967" hidden="1">
          <a:extLst>
            <a:ext uri="{FF2B5EF4-FFF2-40B4-BE49-F238E27FC236}">
              <a16:creationId xmlns:a16="http://schemas.microsoft.com/office/drawing/2014/main" id="{8718561B-48F1-4EFE-A9A1-40E8247870C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92" name="Text Box 1968" hidden="1">
          <a:extLst>
            <a:ext uri="{FF2B5EF4-FFF2-40B4-BE49-F238E27FC236}">
              <a16:creationId xmlns:a16="http://schemas.microsoft.com/office/drawing/2014/main" id="{B4C9412F-CCCB-4C30-9933-EFE548EFEFA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93" name="Text Box 1969" hidden="1">
          <a:extLst>
            <a:ext uri="{FF2B5EF4-FFF2-40B4-BE49-F238E27FC236}">
              <a16:creationId xmlns:a16="http://schemas.microsoft.com/office/drawing/2014/main" id="{615E8644-1EEA-4788-9FB4-35E8E89D9EE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94" name="Text Box 1970" hidden="1">
          <a:extLst>
            <a:ext uri="{FF2B5EF4-FFF2-40B4-BE49-F238E27FC236}">
              <a16:creationId xmlns:a16="http://schemas.microsoft.com/office/drawing/2014/main" id="{12685F76-9E09-4D36-90D9-21B1C64C99E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95" name="Text Box 1971" hidden="1">
          <a:extLst>
            <a:ext uri="{FF2B5EF4-FFF2-40B4-BE49-F238E27FC236}">
              <a16:creationId xmlns:a16="http://schemas.microsoft.com/office/drawing/2014/main" id="{9342390A-CEAB-4F4C-9408-24EA49C1144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96" name="Text Box 1972" hidden="1">
          <a:extLst>
            <a:ext uri="{FF2B5EF4-FFF2-40B4-BE49-F238E27FC236}">
              <a16:creationId xmlns:a16="http://schemas.microsoft.com/office/drawing/2014/main" id="{F3FCC981-551E-4C0E-A3FE-2CCC9617756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97" name="Text Box 1973" hidden="1">
          <a:extLst>
            <a:ext uri="{FF2B5EF4-FFF2-40B4-BE49-F238E27FC236}">
              <a16:creationId xmlns:a16="http://schemas.microsoft.com/office/drawing/2014/main" id="{A4848680-1875-4AC0-B135-308E40FF59D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98" name="Text Box 1974" hidden="1">
          <a:extLst>
            <a:ext uri="{FF2B5EF4-FFF2-40B4-BE49-F238E27FC236}">
              <a16:creationId xmlns:a16="http://schemas.microsoft.com/office/drawing/2014/main" id="{723AF382-D29C-45EF-99F7-565AFC2BFFB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99" name="Text Box 1975" hidden="1">
          <a:extLst>
            <a:ext uri="{FF2B5EF4-FFF2-40B4-BE49-F238E27FC236}">
              <a16:creationId xmlns:a16="http://schemas.microsoft.com/office/drawing/2014/main" id="{66994A41-B476-4BD0-8247-FBF92C32BB0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00" name="Text Box 1976" hidden="1">
          <a:extLst>
            <a:ext uri="{FF2B5EF4-FFF2-40B4-BE49-F238E27FC236}">
              <a16:creationId xmlns:a16="http://schemas.microsoft.com/office/drawing/2014/main" id="{CF85E227-2B2B-4663-A614-7894DD1A1C0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01" name="Text Box 1977" hidden="1">
          <a:extLst>
            <a:ext uri="{FF2B5EF4-FFF2-40B4-BE49-F238E27FC236}">
              <a16:creationId xmlns:a16="http://schemas.microsoft.com/office/drawing/2014/main" id="{7CDE6A91-8A55-4669-BAA5-63A61E613CC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02" name="Text Box 1978" hidden="1">
          <a:extLst>
            <a:ext uri="{FF2B5EF4-FFF2-40B4-BE49-F238E27FC236}">
              <a16:creationId xmlns:a16="http://schemas.microsoft.com/office/drawing/2014/main" id="{95F898A4-6402-4EB4-84A0-B15582BA206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03" name="Text Box 1979" hidden="1">
          <a:extLst>
            <a:ext uri="{FF2B5EF4-FFF2-40B4-BE49-F238E27FC236}">
              <a16:creationId xmlns:a16="http://schemas.microsoft.com/office/drawing/2014/main" id="{AB7F043D-359B-451C-8E4B-AC1E60FCC80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04" name="Text Box 1980" hidden="1">
          <a:extLst>
            <a:ext uri="{FF2B5EF4-FFF2-40B4-BE49-F238E27FC236}">
              <a16:creationId xmlns:a16="http://schemas.microsoft.com/office/drawing/2014/main" id="{2FDCF2D2-F83F-4D59-92F2-23AC77D62AF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05" name="Text Box 1981" hidden="1">
          <a:extLst>
            <a:ext uri="{FF2B5EF4-FFF2-40B4-BE49-F238E27FC236}">
              <a16:creationId xmlns:a16="http://schemas.microsoft.com/office/drawing/2014/main" id="{2F111A65-A0AA-4B8F-97C9-25C81CFA0E2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06" name="Text Box 1982" hidden="1">
          <a:extLst>
            <a:ext uri="{FF2B5EF4-FFF2-40B4-BE49-F238E27FC236}">
              <a16:creationId xmlns:a16="http://schemas.microsoft.com/office/drawing/2014/main" id="{32A59A4E-F1CE-4BCB-9687-16CA6A83D4E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07" name="Text Box 1983" hidden="1">
          <a:extLst>
            <a:ext uri="{FF2B5EF4-FFF2-40B4-BE49-F238E27FC236}">
              <a16:creationId xmlns:a16="http://schemas.microsoft.com/office/drawing/2014/main" id="{93CBC209-7E83-482A-99E6-F87902B8F0D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08" name="Text Box 1984" hidden="1">
          <a:extLst>
            <a:ext uri="{FF2B5EF4-FFF2-40B4-BE49-F238E27FC236}">
              <a16:creationId xmlns:a16="http://schemas.microsoft.com/office/drawing/2014/main" id="{9BFB67E6-3470-495F-B308-E02E9286B60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09" name="Text Box 1985" hidden="1">
          <a:extLst>
            <a:ext uri="{FF2B5EF4-FFF2-40B4-BE49-F238E27FC236}">
              <a16:creationId xmlns:a16="http://schemas.microsoft.com/office/drawing/2014/main" id="{D19BEA5A-9A25-4176-B50A-F50CF01178B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10" name="Text Box 1986" hidden="1">
          <a:extLst>
            <a:ext uri="{FF2B5EF4-FFF2-40B4-BE49-F238E27FC236}">
              <a16:creationId xmlns:a16="http://schemas.microsoft.com/office/drawing/2014/main" id="{2EF72139-44A2-4744-82B1-D0AC89FB00A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11" name="Text Box 1987" hidden="1">
          <a:extLst>
            <a:ext uri="{FF2B5EF4-FFF2-40B4-BE49-F238E27FC236}">
              <a16:creationId xmlns:a16="http://schemas.microsoft.com/office/drawing/2014/main" id="{92D0E3D1-E5A1-4909-8404-C300981F700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12" name="Text Box 1988" hidden="1">
          <a:extLst>
            <a:ext uri="{FF2B5EF4-FFF2-40B4-BE49-F238E27FC236}">
              <a16:creationId xmlns:a16="http://schemas.microsoft.com/office/drawing/2014/main" id="{3F9AAD32-3EF6-4405-914A-19D1EDF2745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13" name="Text Box 1989" hidden="1">
          <a:extLst>
            <a:ext uri="{FF2B5EF4-FFF2-40B4-BE49-F238E27FC236}">
              <a16:creationId xmlns:a16="http://schemas.microsoft.com/office/drawing/2014/main" id="{D944F076-356C-4CDA-9314-D86A435AB77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14" name="Text Box 1990" hidden="1">
          <a:extLst>
            <a:ext uri="{FF2B5EF4-FFF2-40B4-BE49-F238E27FC236}">
              <a16:creationId xmlns:a16="http://schemas.microsoft.com/office/drawing/2014/main" id="{5E73B703-8AEB-445E-8BCD-4C332AA888A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15" name="Text Box 1991" hidden="1">
          <a:extLst>
            <a:ext uri="{FF2B5EF4-FFF2-40B4-BE49-F238E27FC236}">
              <a16:creationId xmlns:a16="http://schemas.microsoft.com/office/drawing/2014/main" id="{EFE5969B-7ECE-463D-AA4A-6BF39EF6E09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16" name="Text Box 1992" hidden="1">
          <a:extLst>
            <a:ext uri="{FF2B5EF4-FFF2-40B4-BE49-F238E27FC236}">
              <a16:creationId xmlns:a16="http://schemas.microsoft.com/office/drawing/2014/main" id="{6F087522-0718-4E59-B8C7-875456A87DE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17" name="Text Box 1993" hidden="1">
          <a:extLst>
            <a:ext uri="{FF2B5EF4-FFF2-40B4-BE49-F238E27FC236}">
              <a16:creationId xmlns:a16="http://schemas.microsoft.com/office/drawing/2014/main" id="{48C5750A-D69D-4AA6-A3EA-D344ECA4693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18" name="Text Box 1994" hidden="1">
          <a:extLst>
            <a:ext uri="{FF2B5EF4-FFF2-40B4-BE49-F238E27FC236}">
              <a16:creationId xmlns:a16="http://schemas.microsoft.com/office/drawing/2014/main" id="{4C6E49BE-1555-448F-A76F-F3290DC24AF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19" name="Text Box 1995" hidden="1">
          <a:extLst>
            <a:ext uri="{FF2B5EF4-FFF2-40B4-BE49-F238E27FC236}">
              <a16:creationId xmlns:a16="http://schemas.microsoft.com/office/drawing/2014/main" id="{4ACFA4AC-E91D-4908-B073-B722A62C4A7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20" name="Text Box 1996" hidden="1">
          <a:extLst>
            <a:ext uri="{FF2B5EF4-FFF2-40B4-BE49-F238E27FC236}">
              <a16:creationId xmlns:a16="http://schemas.microsoft.com/office/drawing/2014/main" id="{1795E377-F6CC-47ED-9E1C-DA63CE7EAE2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21" name="Text Box 1829" hidden="1">
          <a:extLst>
            <a:ext uri="{FF2B5EF4-FFF2-40B4-BE49-F238E27FC236}">
              <a16:creationId xmlns:a16="http://schemas.microsoft.com/office/drawing/2014/main" id="{13D18CDC-6E7A-469C-A919-CA5CBC25F24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22" name="Text Box 1587" hidden="1">
          <a:extLst>
            <a:ext uri="{FF2B5EF4-FFF2-40B4-BE49-F238E27FC236}">
              <a16:creationId xmlns:a16="http://schemas.microsoft.com/office/drawing/2014/main" id="{93B1DEAA-E23E-4DA0-BBD2-F4396755699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23" name="Text Box 681" hidden="1">
          <a:extLst>
            <a:ext uri="{FF2B5EF4-FFF2-40B4-BE49-F238E27FC236}">
              <a16:creationId xmlns:a16="http://schemas.microsoft.com/office/drawing/2014/main" id="{3307A4FA-7CCF-4448-9E17-E9A4E1466AF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24" name="Text Box 682" hidden="1">
          <a:extLst>
            <a:ext uri="{FF2B5EF4-FFF2-40B4-BE49-F238E27FC236}">
              <a16:creationId xmlns:a16="http://schemas.microsoft.com/office/drawing/2014/main" id="{0B39A4F5-A694-49F5-80A5-308B68EDCCE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25" name="Text Box 683" hidden="1">
          <a:extLst>
            <a:ext uri="{FF2B5EF4-FFF2-40B4-BE49-F238E27FC236}">
              <a16:creationId xmlns:a16="http://schemas.microsoft.com/office/drawing/2014/main" id="{F32F7250-3655-42F2-BAF4-A3C74D02D0D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26" name="Text Box 684" hidden="1">
          <a:extLst>
            <a:ext uri="{FF2B5EF4-FFF2-40B4-BE49-F238E27FC236}">
              <a16:creationId xmlns:a16="http://schemas.microsoft.com/office/drawing/2014/main" id="{8EE6FAE9-C1BC-4562-BE82-1292C7DD45A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27" name="Text Box 685" hidden="1">
          <a:extLst>
            <a:ext uri="{FF2B5EF4-FFF2-40B4-BE49-F238E27FC236}">
              <a16:creationId xmlns:a16="http://schemas.microsoft.com/office/drawing/2014/main" id="{1E659779-2A01-44AC-B258-023A73CFC3E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28" name="Text Box 686" hidden="1">
          <a:extLst>
            <a:ext uri="{FF2B5EF4-FFF2-40B4-BE49-F238E27FC236}">
              <a16:creationId xmlns:a16="http://schemas.microsoft.com/office/drawing/2014/main" id="{BA26BB5F-D69C-4770-9114-9A6F5F5CF29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29" name="Text Box 687" hidden="1">
          <a:extLst>
            <a:ext uri="{FF2B5EF4-FFF2-40B4-BE49-F238E27FC236}">
              <a16:creationId xmlns:a16="http://schemas.microsoft.com/office/drawing/2014/main" id="{2F2C66F2-4A5F-45F6-B9A6-6EDAEBE1B95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30" name="Text Box 688" hidden="1">
          <a:extLst>
            <a:ext uri="{FF2B5EF4-FFF2-40B4-BE49-F238E27FC236}">
              <a16:creationId xmlns:a16="http://schemas.microsoft.com/office/drawing/2014/main" id="{A6153124-FC10-4F84-80C5-7542AF3130E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31" name="Text Box 689" hidden="1">
          <a:extLst>
            <a:ext uri="{FF2B5EF4-FFF2-40B4-BE49-F238E27FC236}">
              <a16:creationId xmlns:a16="http://schemas.microsoft.com/office/drawing/2014/main" id="{B5F0EE12-5E19-443B-9535-00C9815D4B5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32" name="Text Box 690" hidden="1">
          <a:extLst>
            <a:ext uri="{FF2B5EF4-FFF2-40B4-BE49-F238E27FC236}">
              <a16:creationId xmlns:a16="http://schemas.microsoft.com/office/drawing/2014/main" id="{ABD1E1C7-374F-44A8-B462-BA287E97E85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33" name="Text Box 691" hidden="1">
          <a:extLst>
            <a:ext uri="{FF2B5EF4-FFF2-40B4-BE49-F238E27FC236}">
              <a16:creationId xmlns:a16="http://schemas.microsoft.com/office/drawing/2014/main" id="{1C7C2F50-2E68-4E5E-9620-98392AD5D47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34" name="Text Box 692" hidden="1">
          <a:extLst>
            <a:ext uri="{FF2B5EF4-FFF2-40B4-BE49-F238E27FC236}">
              <a16:creationId xmlns:a16="http://schemas.microsoft.com/office/drawing/2014/main" id="{2928D7DC-5A21-4D74-8787-998323C4F16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35" name="Text Box 693" hidden="1">
          <a:extLst>
            <a:ext uri="{FF2B5EF4-FFF2-40B4-BE49-F238E27FC236}">
              <a16:creationId xmlns:a16="http://schemas.microsoft.com/office/drawing/2014/main" id="{1C1619C1-0B6D-482A-8F12-B8FE22F1181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36" name="Text Box 694" hidden="1">
          <a:extLst>
            <a:ext uri="{FF2B5EF4-FFF2-40B4-BE49-F238E27FC236}">
              <a16:creationId xmlns:a16="http://schemas.microsoft.com/office/drawing/2014/main" id="{EE8309B9-8A5C-4FC2-A9C5-2C4A1BC8CBC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37" name="Text Box 695" hidden="1">
          <a:extLst>
            <a:ext uri="{FF2B5EF4-FFF2-40B4-BE49-F238E27FC236}">
              <a16:creationId xmlns:a16="http://schemas.microsoft.com/office/drawing/2014/main" id="{3CA3B61B-05E9-4281-BD3A-F5D0828B571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38" name="Text Box 696" hidden="1">
          <a:extLst>
            <a:ext uri="{FF2B5EF4-FFF2-40B4-BE49-F238E27FC236}">
              <a16:creationId xmlns:a16="http://schemas.microsoft.com/office/drawing/2014/main" id="{A3F26E88-B096-4541-824A-8F2B582A40D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39" name="Text Box 697" hidden="1">
          <a:extLst>
            <a:ext uri="{FF2B5EF4-FFF2-40B4-BE49-F238E27FC236}">
              <a16:creationId xmlns:a16="http://schemas.microsoft.com/office/drawing/2014/main" id="{43A837CF-7A3B-4090-88B7-DD9E832EB96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40" name="Text Box 698" hidden="1">
          <a:extLst>
            <a:ext uri="{FF2B5EF4-FFF2-40B4-BE49-F238E27FC236}">
              <a16:creationId xmlns:a16="http://schemas.microsoft.com/office/drawing/2014/main" id="{FEF1B0B2-BA6B-4635-9E07-63D430FFF19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41" name="Text Box 699" hidden="1">
          <a:extLst>
            <a:ext uri="{FF2B5EF4-FFF2-40B4-BE49-F238E27FC236}">
              <a16:creationId xmlns:a16="http://schemas.microsoft.com/office/drawing/2014/main" id="{0569B23D-B60A-48F4-9215-8E74937F7D7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42" name="Text Box 700" hidden="1">
          <a:extLst>
            <a:ext uri="{FF2B5EF4-FFF2-40B4-BE49-F238E27FC236}">
              <a16:creationId xmlns:a16="http://schemas.microsoft.com/office/drawing/2014/main" id="{7F3C557C-F955-4F0F-991E-439068150B5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43" name="Text Box 701" hidden="1">
          <a:extLst>
            <a:ext uri="{FF2B5EF4-FFF2-40B4-BE49-F238E27FC236}">
              <a16:creationId xmlns:a16="http://schemas.microsoft.com/office/drawing/2014/main" id="{48CC6A9A-9BC9-40AB-91DC-63D91B667DE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44" name="Text Box 702" hidden="1">
          <a:extLst>
            <a:ext uri="{FF2B5EF4-FFF2-40B4-BE49-F238E27FC236}">
              <a16:creationId xmlns:a16="http://schemas.microsoft.com/office/drawing/2014/main" id="{0E304E87-0236-434F-B853-676A715A6BF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45" name="Text Box 703" hidden="1">
          <a:extLst>
            <a:ext uri="{FF2B5EF4-FFF2-40B4-BE49-F238E27FC236}">
              <a16:creationId xmlns:a16="http://schemas.microsoft.com/office/drawing/2014/main" id="{BB444A41-5DDA-43AC-A916-F4686427FC4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46" name="Text Box 704" hidden="1">
          <a:extLst>
            <a:ext uri="{FF2B5EF4-FFF2-40B4-BE49-F238E27FC236}">
              <a16:creationId xmlns:a16="http://schemas.microsoft.com/office/drawing/2014/main" id="{AE60B813-0D31-4232-B8BF-C237667D157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47" name="Text Box 705" hidden="1">
          <a:extLst>
            <a:ext uri="{FF2B5EF4-FFF2-40B4-BE49-F238E27FC236}">
              <a16:creationId xmlns:a16="http://schemas.microsoft.com/office/drawing/2014/main" id="{755FFF83-5B33-4BDD-ADDE-8EA0242C833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48" name="Text Box 706" hidden="1">
          <a:extLst>
            <a:ext uri="{FF2B5EF4-FFF2-40B4-BE49-F238E27FC236}">
              <a16:creationId xmlns:a16="http://schemas.microsoft.com/office/drawing/2014/main" id="{19E027D4-1DE2-4BDB-8049-5875C30BB57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49" name="Text Box 707" hidden="1">
          <a:extLst>
            <a:ext uri="{FF2B5EF4-FFF2-40B4-BE49-F238E27FC236}">
              <a16:creationId xmlns:a16="http://schemas.microsoft.com/office/drawing/2014/main" id="{BEB3E7B9-9688-45B6-91CA-3016C7B96D8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50" name="Text Box 708" hidden="1">
          <a:extLst>
            <a:ext uri="{FF2B5EF4-FFF2-40B4-BE49-F238E27FC236}">
              <a16:creationId xmlns:a16="http://schemas.microsoft.com/office/drawing/2014/main" id="{8583B841-1810-43B0-BC3D-79668BD96FE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51" name="Text Box 709" hidden="1">
          <a:extLst>
            <a:ext uri="{FF2B5EF4-FFF2-40B4-BE49-F238E27FC236}">
              <a16:creationId xmlns:a16="http://schemas.microsoft.com/office/drawing/2014/main" id="{9997962E-394F-4B6D-9BB8-05E2D428A36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52" name="Text Box 710" hidden="1">
          <a:extLst>
            <a:ext uri="{FF2B5EF4-FFF2-40B4-BE49-F238E27FC236}">
              <a16:creationId xmlns:a16="http://schemas.microsoft.com/office/drawing/2014/main" id="{746AA4BD-ADAE-4CE9-826D-F86FC6835F7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53" name="Text Box 711" hidden="1">
          <a:extLst>
            <a:ext uri="{FF2B5EF4-FFF2-40B4-BE49-F238E27FC236}">
              <a16:creationId xmlns:a16="http://schemas.microsoft.com/office/drawing/2014/main" id="{C07B19CA-ACED-46EB-AED6-69C234AE24E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54" name="Text Box 712" hidden="1">
          <a:extLst>
            <a:ext uri="{FF2B5EF4-FFF2-40B4-BE49-F238E27FC236}">
              <a16:creationId xmlns:a16="http://schemas.microsoft.com/office/drawing/2014/main" id="{A8C7757E-B767-4AE7-9A00-BEB18A86773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55" name="Text Box 713" hidden="1">
          <a:extLst>
            <a:ext uri="{FF2B5EF4-FFF2-40B4-BE49-F238E27FC236}">
              <a16:creationId xmlns:a16="http://schemas.microsoft.com/office/drawing/2014/main" id="{983580FA-DB07-4A7B-BCF5-63E91BFDA09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56" name="Text Box 714" hidden="1">
          <a:extLst>
            <a:ext uri="{FF2B5EF4-FFF2-40B4-BE49-F238E27FC236}">
              <a16:creationId xmlns:a16="http://schemas.microsoft.com/office/drawing/2014/main" id="{F59AD775-30EE-4695-AC84-3537B6280F2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57" name="Text Box 715" hidden="1">
          <a:extLst>
            <a:ext uri="{FF2B5EF4-FFF2-40B4-BE49-F238E27FC236}">
              <a16:creationId xmlns:a16="http://schemas.microsoft.com/office/drawing/2014/main" id="{EC05637D-63DB-433C-B5DA-46C2C010885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58" name="Text Box 716" hidden="1">
          <a:extLst>
            <a:ext uri="{FF2B5EF4-FFF2-40B4-BE49-F238E27FC236}">
              <a16:creationId xmlns:a16="http://schemas.microsoft.com/office/drawing/2014/main" id="{03653393-E28F-415A-B76D-024770F7272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59" name="Text Box 717" hidden="1">
          <a:extLst>
            <a:ext uri="{FF2B5EF4-FFF2-40B4-BE49-F238E27FC236}">
              <a16:creationId xmlns:a16="http://schemas.microsoft.com/office/drawing/2014/main" id="{CB5D03CA-9892-4E04-B5EF-74B8A52BA2B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60" name="Text Box 718" hidden="1">
          <a:extLst>
            <a:ext uri="{FF2B5EF4-FFF2-40B4-BE49-F238E27FC236}">
              <a16:creationId xmlns:a16="http://schemas.microsoft.com/office/drawing/2014/main" id="{0A18F57F-C2F5-455D-B294-697B3EB8632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61" name="Text Box 719" hidden="1">
          <a:extLst>
            <a:ext uri="{FF2B5EF4-FFF2-40B4-BE49-F238E27FC236}">
              <a16:creationId xmlns:a16="http://schemas.microsoft.com/office/drawing/2014/main" id="{246DA6D2-EE4F-4DA9-B606-F1A7418D112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62" name="Text Box 720" hidden="1">
          <a:extLst>
            <a:ext uri="{FF2B5EF4-FFF2-40B4-BE49-F238E27FC236}">
              <a16:creationId xmlns:a16="http://schemas.microsoft.com/office/drawing/2014/main" id="{4C8A3293-3D39-4EFF-94F4-194A8A77577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63" name="Text Box 721" hidden="1">
          <a:extLst>
            <a:ext uri="{FF2B5EF4-FFF2-40B4-BE49-F238E27FC236}">
              <a16:creationId xmlns:a16="http://schemas.microsoft.com/office/drawing/2014/main" id="{CA4C7CAB-6845-4628-AB10-3C4537F1D88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64" name="Text Box 722" hidden="1">
          <a:extLst>
            <a:ext uri="{FF2B5EF4-FFF2-40B4-BE49-F238E27FC236}">
              <a16:creationId xmlns:a16="http://schemas.microsoft.com/office/drawing/2014/main" id="{587601F6-B49C-4496-9597-C1E45105F4E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65" name="Text Box 723" hidden="1">
          <a:extLst>
            <a:ext uri="{FF2B5EF4-FFF2-40B4-BE49-F238E27FC236}">
              <a16:creationId xmlns:a16="http://schemas.microsoft.com/office/drawing/2014/main" id="{EF1393F5-0B79-458C-AD71-A87E429FE89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66" name="Text Box 724" hidden="1">
          <a:extLst>
            <a:ext uri="{FF2B5EF4-FFF2-40B4-BE49-F238E27FC236}">
              <a16:creationId xmlns:a16="http://schemas.microsoft.com/office/drawing/2014/main" id="{40B6E417-B29C-438C-8755-1021714611B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67" name="Text Box 725" hidden="1">
          <a:extLst>
            <a:ext uri="{FF2B5EF4-FFF2-40B4-BE49-F238E27FC236}">
              <a16:creationId xmlns:a16="http://schemas.microsoft.com/office/drawing/2014/main" id="{71587E20-BA96-4DAE-AB16-FC1731AFED4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68" name="Text Box 726" hidden="1">
          <a:extLst>
            <a:ext uri="{FF2B5EF4-FFF2-40B4-BE49-F238E27FC236}">
              <a16:creationId xmlns:a16="http://schemas.microsoft.com/office/drawing/2014/main" id="{8336F957-E28F-4695-A7EC-F955FE1FC2E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69" name="Text Box 727" hidden="1">
          <a:extLst>
            <a:ext uri="{FF2B5EF4-FFF2-40B4-BE49-F238E27FC236}">
              <a16:creationId xmlns:a16="http://schemas.microsoft.com/office/drawing/2014/main" id="{685F9DD8-506D-4521-ADB9-6CDAA0199B0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70" name="Text Box 728" hidden="1">
          <a:extLst>
            <a:ext uri="{FF2B5EF4-FFF2-40B4-BE49-F238E27FC236}">
              <a16:creationId xmlns:a16="http://schemas.microsoft.com/office/drawing/2014/main" id="{7A8BFA3A-732C-42BA-86FF-7473135DA2B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71" name="Text Box 729" hidden="1">
          <a:extLst>
            <a:ext uri="{FF2B5EF4-FFF2-40B4-BE49-F238E27FC236}">
              <a16:creationId xmlns:a16="http://schemas.microsoft.com/office/drawing/2014/main" id="{1C51F9CC-8A05-477E-B711-8FEE43C8CEE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72" name="Text Box 730" hidden="1">
          <a:extLst>
            <a:ext uri="{FF2B5EF4-FFF2-40B4-BE49-F238E27FC236}">
              <a16:creationId xmlns:a16="http://schemas.microsoft.com/office/drawing/2014/main" id="{77B03A43-42D0-42E3-8652-71C2D50DC14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73" name="Text Box 731" hidden="1">
          <a:extLst>
            <a:ext uri="{FF2B5EF4-FFF2-40B4-BE49-F238E27FC236}">
              <a16:creationId xmlns:a16="http://schemas.microsoft.com/office/drawing/2014/main" id="{E7BD3CCC-7676-4BF4-BAC7-F420239FFB5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74" name="Text Box 732" hidden="1">
          <a:extLst>
            <a:ext uri="{FF2B5EF4-FFF2-40B4-BE49-F238E27FC236}">
              <a16:creationId xmlns:a16="http://schemas.microsoft.com/office/drawing/2014/main" id="{4607B426-8D32-4190-B4F2-3A56E646B69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75" name="Text Box 733" hidden="1">
          <a:extLst>
            <a:ext uri="{FF2B5EF4-FFF2-40B4-BE49-F238E27FC236}">
              <a16:creationId xmlns:a16="http://schemas.microsoft.com/office/drawing/2014/main" id="{4879D54E-4D28-4084-B71C-F401D17B6AF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76" name="Text Box 734" hidden="1">
          <a:extLst>
            <a:ext uri="{FF2B5EF4-FFF2-40B4-BE49-F238E27FC236}">
              <a16:creationId xmlns:a16="http://schemas.microsoft.com/office/drawing/2014/main" id="{DE0401DF-85B1-4506-B0DD-093ACFB3969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77" name="Text Box 735" hidden="1">
          <a:extLst>
            <a:ext uri="{FF2B5EF4-FFF2-40B4-BE49-F238E27FC236}">
              <a16:creationId xmlns:a16="http://schemas.microsoft.com/office/drawing/2014/main" id="{F0E9A56D-74EE-4A0C-BCD6-E865F98F8AE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78" name="Text Box 736" hidden="1">
          <a:extLst>
            <a:ext uri="{FF2B5EF4-FFF2-40B4-BE49-F238E27FC236}">
              <a16:creationId xmlns:a16="http://schemas.microsoft.com/office/drawing/2014/main" id="{B647B7F5-E737-4C75-8C7A-D55C71A67D5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79" name="Text Box 737" hidden="1">
          <a:extLst>
            <a:ext uri="{FF2B5EF4-FFF2-40B4-BE49-F238E27FC236}">
              <a16:creationId xmlns:a16="http://schemas.microsoft.com/office/drawing/2014/main" id="{6FA90037-BD16-4E9D-94F0-61C6C0F6FF4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80" name="Text Box 738" hidden="1">
          <a:extLst>
            <a:ext uri="{FF2B5EF4-FFF2-40B4-BE49-F238E27FC236}">
              <a16:creationId xmlns:a16="http://schemas.microsoft.com/office/drawing/2014/main" id="{E185F42C-99E1-4E18-90F4-CB669027358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81" name="Text Box 739" hidden="1">
          <a:extLst>
            <a:ext uri="{FF2B5EF4-FFF2-40B4-BE49-F238E27FC236}">
              <a16:creationId xmlns:a16="http://schemas.microsoft.com/office/drawing/2014/main" id="{ED0D60EF-153B-4821-A739-5056F064FBA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82" name="Text Box 740" hidden="1">
          <a:extLst>
            <a:ext uri="{FF2B5EF4-FFF2-40B4-BE49-F238E27FC236}">
              <a16:creationId xmlns:a16="http://schemas.microsoft.com/office/drawing/2014/main" id="{8FCF3665-1C62-4454-BA9B-9E7E5C9807D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83" name="Text Box 741" hidden="1">
          <a:extLst>
            <a:ext uri="{FF2B5EF4-FFF2-40B4-BE49-F238E27FC236}">
              <a16:creationId xmlns:a16="http://schemas.microsoft.com/office/drawing/2014/main" id="{63B58A14-8B36-420A-8112-A62BF22199A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84" name="Text Box 742" hidden="1">
          <a:extLst>
            <a:ext uri="{FF2B5EF4-FFF2-40B4-BE49-F238E27FC236}">
              <a16:creationId xmlns:a16="http://schemas.microsoft.com/office/drawing/2014/main" id="{7448AEB0-D7B7-4714-B74D-5DFBA951133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85" name="Text Box 743" hidden="1">
          <a:extLst>
            <a:ext uri="{FF2B5EF4-FFF2-40B4-BE49-F238E27FC236}">
              <a16:creationId xmlns:a16="http://schemas.microsoft.com/office/drawing/2014/main" id="{3EC5E705-3396-490F-B814-6D68F5F55C5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86" name="Text Box 744" hidden="1">
          <a:extLst>
            <a:ext uri="{FF2B5EF4-FFF2-40B4-BE49-F238E27FC236}">
              <a16:creationId xmlns:a16="http://schemas.microsoft.com/office/drawing/2014/main" id="{641CB043-895F-40A0-AE20-7A114949112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87" name="Text Box 745" hidden="1">
          <a:extLst>
            <a:ext uri="{FF2B5EF4-FFF2-40B4-BE49-F238E27FC236}">
              <a16:creationId xmlns:a16="http://schemas.microsoft.com/office/drawing/2014/main" id="{03181AF8-A63A-450B-A222-A4A94698EEC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88" name="Text Box 746" hidden="1">
          <a:extLst>
            <a:ext uri="{FF2B5EF4-FFF2-40B4-BE49-F238E27FC236}">
              <a16:creationId xmlns:a16="http://schemas.microsoft.com/office/drawing/2014/main" id="{9A217791-C108-4A3B-9C9E-A7EA821476B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89" name="Text Box 747" hidden="1">
          <a:extLst>
            <a:ext uri="{FF2B5EF4-FFF2-40B4-BE49-F238E27FC236}">
              <a16:creationId xmlns:a16="http://schemas.microsoft.com/office/drawing/2014/main" id="{B252527F-4F9E-414A-BC82-742A4C8992F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90" name="Text Box 748" hidden="1">
          <a:extLst>
            <a:ext uri="{FF2B5EF4-FFF2-40B4-BE49-F238E27FC236}">
              <a16:creationId xmlns:a16="http://schemas.microsoft.com/office/drawing/2014/main" id="{71C84055-AB0E-450A-A3CD-DE6971DFCA3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91" name="Text Box 749" hidden="1">
          <a:extLst>
            <a:ext uri="{FF2B5EF4-FFF2-40B4-BE49-F238E27FC236}">
              <a16:creationId xmlns:a16="http://schemas.microsoft.com/office/drawing/2014/main" id="{EE169637-4F7E-4B60-85CD-BA2823E9F0C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92" name="Text Box 750" hidden="1">
          <a:extLst>
            <a:ext uri="{FF2B5EF4-FFF2-40B4-BE49-F238E27FC236}">
              <a16:creationId xmlns:a16="http://schemas.microsoft.com/office/drawing/2014/main" id="{326331AC-ECEC-4853-B8E4-E42847CA9FB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93" name="Text Box 751" hidden="1">
          <a:extLst>
            <a:ext uri="{FF2B5EF4-FFF2-40B4-BE49-F238E27FC236}">
              <a16:creationId xmlns:a16="http://schemas.microsoft.com/office/drawing/2014/main" id="{DFD29737-66B3-452E-BCDD-AF4171FC248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94" name="Text Box 752" hidden="1">
          <a:extLst>
            <a:ext uri="{FF2B5EF4-FFF2-40B4-BE49-F238E27FC236}">
              <a16:creationId xmlns:a16="http://schemas.microsoft.com/office/drawing/2014/main" id="{95D7342E-DECB-4AB9-A2C4-7B633D66EE8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95" name="Text Box 753" hidden="1">
          <a:extLst>
            <a:ext uri="{FF2B5EF4-FFF2-40B4-BE49-F238E27FC236}">
              <a16:creationId xmlns:a16="http://schemas.microsoft.com/office/drawing/2014/main" id="{0AE85DC9-835D-4420-A5DE-CCCAAD161AA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96" name="Text Box 754" hidden="1">
          <a:extLst>
            <a:ext uri="{FF2B5EF4-FFF2-40B4-BE49-F238E27FC236}">
              <a16:creationId xmlns:a16="http://schemas.microsoft.com/office/drawing/2014/main" id="{31884685-9100-49B6-A335-6B3A1F1C336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97" name="Text Box 755" hidden="1">
          <a:extLst>
            <a:ext uri="{FF2B5EF4-FFF2-40B4-BE49-F238E27FC236}">
              <a16:creationId xmlns:a16="http://schemas.microsoft.com/office/drawing/2014/main" id="{126CC537-9F46-44C3-A553-69F3BBED9FE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98" name="Text Box 756" hidden="1">
          <a:extLst>
            <a:ext uri="{FF2B5EF4-FFF2-40B4-BE49-F238E27FC236}">
              <a16:creationId xmlns:a16="http://schemas.microsoft.com/office/drawing/2014/main" id="{A42F645B-8E2B-4424-82C3-CC3A83BCEB3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99" name="Text Box 757" hidden="1">
          <a:extLst>
            <a:ext uri="{FF2B5EF4-FFF2-40B4-BE49-F238E27FC236}">
              <a16:creationId xmlns:a16="http://schemas.microsoft.com/office/drawing/2014/main" id="{114052C7-0126-462D-87C9-E046707194F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00" name="Text Box 758" hidden="1">
          <a:extLst>
            <a:ext uri="{FF2B5EF4-FFF2-40B4-BE49-F238E27FC236}">
              <a16:creationId xmlns:a16="http://schemas.microsoft.com/office/drawing/2014/main" id="{B629DB19-6394-48D6-8057-133047F2AED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01" name="Text Box 759" hidden="1">
          <a:extLst>
            <a:ext uri="{FF2B5EF4-FFF2-40B4-BE49-F238E27FC236}">
              <a16:creationId xmlns:a16="http://schemas.microsoft.com/office/drawing/2014/main" id="{C4CD7580-4CD4-4C0B-BC39-7A1AAF182FB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02" name="Text Box 760" hidden="1">
          <a:extLst>
            <a:ext uri="{FF2B5EF4-FFF2-40B4-BE49-F238E27FC236}">
              <a16:creationId xmlns:a16="http://schemas.microsoft.com/office/drawing/2014/main" id="{0DAADA16-5645-49C0-9597-DB529243820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03" name="Text Box 761" hidden="1">
          <a:extLst>
            <a:ext uri="{FF2B5EF4-FFF2-40B4-BE49-F238E27FC236}">
              <a16:creationId xmlns:a16="http://schemas.microsoft.com/office/drawing/2014/main" id="{DE55EF0D-7DF7-4BB7-8204-81B04DBACC5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04" name="Text Box 762" hidden="1">
          <a:extLst>
            <a:ext uri="{FF2B5EF4-FFF2-40B4-BE49-F238E27FC236}">
              <a16:creationId xmlns:a16="http://schemas.microsoft.com/office/drawing/2014/main" id="{4BAD1585-6ADB-41D1-828F-B3564B41572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05" name="Text Box 763" hidden="1">
          <a:extLst>
            <a:ext uri="{FF2B5EF4-FFF2-40B4-BE49-F238E27FC236}">
              <a16:creationId xmlns:a16="http://schemas.microsoft.com/office/drawing/2014/main" id="{40FBBD32-96FB-4561-9B57-EE41B072EA5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06" name="Text Box 764" hidden="1">
          <a:extLst>
            <a:ext uri="{FF2B5EF4-FFF2-40B4-BE49-F238E27FC236}">
              <a16:creationId xmlns:a16="http://schemas.microsoft.com/office/drawing/2014/main" id="{F162BEA4-D365-489C-BD2E-B896941B92F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07" name="Text Box 765" hidden="1">
          <a:extLst>
            <a:ext uri="{FF2B5EF4-FFF2-40B4-BE49-F238E27FC236}">
              <a16:creationId xmlns:a16="http://schemas.microsoft.com/office/drawing/2014/main" id="{801C0AD5-2764-48AB-8349-3420344A6CC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08" name="Text Box 766" hidden="1">
          <a:extLst>
            <a:ext uri="{FF2B5EF4-FFF2-40B4-BE49-F238E27FC236}">
              <a16:creationId xmlns:a16="http://schemas.microsoft.com/office/drawing/2014/main" id="{8E715B9F-5EEE-4F8F-A175-C3616C75C32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09" name="Text Box 767" hidden="1">
          <a:extLst>
            <a:ext uri="{FF2B5EF4-FFF2-40B4-BE49-F238E27FC236}">
              <a16:creationId xmlns:a16="http://schemas.microsoft.com/office/drawing/2014/main" id="{1DE43DD6-CC5A-4AB7-BE6E-46F4E2F5E12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10" name="Text Box 768" hidden="1">
          <a:extLst>
            <a:ext uri="{FF2B5EF4-FFF2-40B4-BE49-F238E27FC236}">
              <a16:creationId xmlns:a16="http://schemas.microsoft.com/office/drawing/2014/main" id="{5A60001A-7E10-4072-99F7-BA85A56E251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11" name="Text Box 769" hidden="1">
          <a:extLst>
            <a:ext uri="{FF2B5EF4-FFF2-40B4-BE49-F238E27FC236}">
              <a16:creationId xmlns:a16="http://schemas.microsoft.com/office/drawing/2014/main" id="{173D0B04-313C-406F-B170-E7B9AA47FD9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12" name="Text Box 770" hidden="1">
          <a:extLst>
            <a:ext uri="{FF2B5EF4-FFF2-40B4-BE49-F238E27FC236}">
              <a16:creationId xmlns:a16="http://schemas.microsoft.com/office/drawing/2014/main" id="{86CF759B-913C-46C8-AC33-2CFFAB9851A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13" name="Text Box 771" hidden="1">
          <a:extLst>
            <a:ext uri="{FF2B5EF4-FFF2-40B4-BE49-F238E27FC236}">
              <a16:creationId xmlns:a16="http://schemas.microsoft.com/office/drawing/2014/main" id="{528F6043-92FC-4ADF-8575-D374475406E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14" name="Text Box 772" hidden="1">
          <a:extLst>
            <a:ext uri="{FF2B5EF4-FFF2-40B4-BE49-F238E27FC236}">
              <a16:creationId xmlns:a16="http://schemas.microsoft.com/office/drawing/2014/main" id="{487D1803-A1DB-45BD-8AA8-F947CD7BA1A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15" name="Text Box 773" hidden="1">
          <a:extLst>
            <a:ext uri="{FF2B5EF4-FFF2-40B4-BE49-F238E27FC236}">
              <a16:creationId xmlns:a16="http://schemas.microsoft.com/office/drawing/2014/main" id="{2E09C518-B2A4-4B2B-8E1C-4A4A5C67AA6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16" name="Text Box 774" hidden="1">
          <a:extLst>
            <a:ext uri="{FF2B5EF4-FFF2-40B4-BE49-F238E27FC236}">
              <a16:creationId xmlns:a16="http://schemas.microsoft.com/office/drawing/2014/main" id="{CE6AD245-929B-4EF2-8764-BD911E8A8AC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17" name="Text Box 775" hidden="1">
          <a:extLst>
            <a:ext uri="{FF2B5EF4-FFF2-40B4-BE49-F238E27FC236}">
              <a16:creationId xmlns:a16="http://schemas.microsoft.com/office/drawing/2014/main" id="{CAC5DCEA-9759-40E9-B0F8-BACA8465FF9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18" name="Text Box 776" hidden="1">
          <a:extLst>
            <a:ext uri="{FF2B5EF4-FFF2-40B4-BE49-F238E27FC236}">
              <a16:creationId xmlns:a16="http://schemas.microsoft.com/office/drawing/2014/main" id="{BCF3649D-5D54-4DED-B795-3CD4640C35A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19" name="Text Box 777" hidden="1">
          <a:extLst>
            <a:ext uri="{FF2B5EF4-FFF2-40B4-BE49-F238E27FC236}">
              <a16:creationId xmlns:a16="http://schemas.microsoft.com/office/drawing/2014/main" id="{C597D59A-0D98-495D-B06E-F8AD38ECF1E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20" name="Text Box 778" hidden="1">
          <a:extLst>
            <a:ext uri="{FF2B5EF4-FFF2-40B4-BE49-F238E27FC236}">
              <a16:creationId xmlns:a16="http://schemas.microsoft.com/office/drawing/2014/main" id="{E613894E-19D1-4731-9C41-A22E71A9566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21" name="Text Box 779" hidden="1">
          <a:extLst>
            <a:ext uri="{FF2B5EF4-FFF2-40B4-BE49-F238E27FC236}">
              <a16:creationId xmlns:a16="http://schemas.microsoft.com/office/drawing/2014/main" id="{66A3E2AD-F9DC-474E-9E59-BBAA2F3C3F6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22" name="Text Box 780" hidden="1">
          <a:extLst>
            <a:ext uri="{FF2B5EF4-FFF2-40B4-BE49-F238E27FC236}">
              <a16:creationId xmlns:a16="http://schemas.microsoft.com/office/drawing/2014/main" id="{FC9E8EBE-AFA5-4EE7-8097-4CDBC83396F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23" name="Text Box 781" hidden="1">
          <a:extLst>
            <a:ext uri="{FF2B5EF4-FFF2-40B4-BE49-F238E27FC236}">
              <a16:creationId xmlns:a16="http://schemas.microsoft.com/office/drawing/2014/main" id="{8642B8DD-6121-4263-B62E-ABDCA924DDE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24" name="Text Box 782" hidden="1">
          <a:extLst>
            <a:ext uri="{FF2B5EF4-FFF2-40B4-BE49-F238E27FC236}">
              <a16:creationId xmlns:a16="http://schemas.microsoft.com/office/drawing/2014/main" id="{52EDCB8F-AD37-44DC-B81E-5B4669CE317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25" name="Text Box 783" hidden="1">
          <a:extLst>
            <a:ext uri="{FF2B5EF4-FFF2-40B4-BE49-F238E27FC236}">
              <a16:creationId xmlns:a16="http://schemas.microsoft.com/office/drawing/2014/main" id="{F2210E21-33AB-4EF4-AA61-A229DFB5467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26" name="Text Box 784" hidden="1">
          <a:extLst>
            <a:ext uri="{FF2B5EF4-FFF2-40B4-BE49-F238E27FC236}">
              <a16:creationId xmlns:a16="http://schemas.microsoft.com/office/drawing/2014/main" id="{C588BAD7-3612-4FE4-8EE8-05E6C627D5D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27" name="Text Box 785" hidden="1">
          <a:extLst>
            <a:ext uri="{FF2B5EF4-FFF2-40B4-BE49-F238E27FC236}">
              <a16:creationId xmlns:a16="http://schemas.microsoft.com/office/drawing/2014/main" id="{392F5A5B-610A-47DE-BEAD-8709DABD363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28" name="Text Box 786" hidden="1">
          <a:extLst>
            <a:ext uri="{FF2B5EF4-FFF2-40B4-BE49-F238E27FC236}">
              <a16:creationId xmlns:a16="http://schemas.microsoft.com/office/drawing/2014/main" id="{4E7B6C2A-8F66-4695-8C5B-81DAF914EF7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29" name="Text Box 787" hidden="1">
          <a:extLst>
            <a:ext uri="{FF2B5EF4-FFF2-40B4-BE49-F238E27FC236}">
              <a16:creationId xmlns:a16="http://schemas.microsoft.com/office/drawing/2014/main" id="{94C8ED3D-9211-4F14-93A1-8B016D13B5F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30" name="Text Box 788" hidden="1">
          <a:extLst>
            <a:ext uri="{FF2B5EF4-FFF2-40B4-BE49-F238E27FC236}">
              <a16:creationId xmlns:a16="http://schemas.microsoft.com/office/drawing/2014/main" id="{5F7E23D2-6119-44E6-91A4-9F530544C59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31" name="Text Box 789" hidden="1">
          <a:extLst>
            <a:ext uri="{FF2B5EF4-FFF2-40B4-BE49-F238E27FC236}">
              <a16:creationId xmlns:a16="http://schemas.microsoft.com/office/drawing/2014/main" id="{1E931248-FF5A-4C1E-BB0F-CC76053A4D6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32" name="Text Box 790" hidden="1">
          <a:extLst>
            <a:ext uri="{FF2B5EF4-FFF2-40B4-BE49-F238E27FC236}">
              <a16:creationId xmlns:a16="http://schemas.microsoft.com/office/drawing/2014/main" id="{81D1C0BC-15CF-49F9-9E6A-D1EC7C68223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33" name="Text Box 791" hidden="1">
          <a:extLst>
            <a:ext uri="{FF2B5EF4-FFF2-40B4-BE49-F238E27FC236}">
              <a16:creationId xmlns:a16="http://schemas.microsoft.com/office/drawing/2014/main" id="{B7316980-79D5-4EF5-8256-602C545A307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34" name="Text Box 792" hidden="1">
          <a:extLst>
            <a:ext uri="{FF2B5EF4-FFF2-40B4-BE49-F238E27FC236}">
              <a16:creationId xmlns:a16="http://schemas.microsoft.com/office/drawing/2014/main" id="{F2578F3A-9F29-4C3B-86FD-7C73AFDE0DF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35" name="Text Box 793" hidden="1">
          <a:extLst>
            <a:ext uri="{FF2B5EF4-FFF2-40B4-BE49-F238E27FC236}">
              <a16:creationId xmlns:a16="http://schemas.microsoft.com/office/drawing/2014/main" id="{36DD0144-FFFE-4816-833B-8EC9726CCB9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36" name="Text Box 794" hidden="1">
          <a:extLst>
            <a:ext uri="{FF2B5EF4-FFF2-40B4-BE49-F238E27FC236}">
              <a16:creationId xmlns:a16="http://schemas.microsoft.com/office/drawing/2014/main" id="{568EE233-B138-4FE2-8BAE-1B2B9F5C52B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37" name="Text Box 795" hidden="1">
          <a:extLst>
            <a:ext uri="{FF2B5EF4-FFF2-40B4-BE49-F238E27FC236}">
              <a16:creationId xmlns:a16="http://schemas.microsoft.com/office/drawing/2014/main" id="{AB377A2D-0D51-4F01-B4F2-FA7DD7298E4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38" name="Text Box 796" hidden="1">
          <a:extLst>
            <a:ext uri="{FF2B5EF4-FFF2-40B4-BE49-F238E27FC236}">
              <a16:creationId xmlns:a16="http://schemas.microsoft.com/office/drawing/2014/main" id="{1E07A376-8B28-4E0D-BE3C-1FE1F692E12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39" name="Text Box 797" hidden="1">
          <a:extLst>
            <a:ext uri="{FF2B5EF4-FFF2-40B4-BE49-F238E27FC236}">
              <a16:creationId xmlns:a16="http://schemas.microsoft.com/office/drawing/2014/main" id="{87E0E584-4654-4137-A9C1-7E4E25D77E1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40" name="Text Box 798" hidden="1">
          <a:extLst>
            <a:ext uri="{FF2B5EF4-FFF2-40B4-BE49-F238E27FC236}">
              <a16:creationId xmlns:a16="http://schemas.microsoft.com/office/drawing/2014/main" id="{E2080852-A0E8-45D4-A979-2A2067FD4E1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41" name="Text Box 799" hidden="1">
          <a:extLst>
            <a:ext uri="{FF2B5EF4-FFF2-40B4-BE49-F238E27FC236}">
              <a16:creationId xmlns:a16="http://schemas.microsoft.com/office/drawing/2014/main" id="{2FCDF88C-03A0-472C-BD1B-7AFE2FF0342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42" name="Text Box 800" hidden="1">
          <a:extLst>
            <a:ext uri="{FF2B5EF4-FFF2-40B4-BE49-F238E27FC236}">
              <a16:creationId xmlns:a16="http://schemas.microsoft.com/office/drawing/2014/main" id="{582F9F64-C861-4B93-9DBE-7DBDDAE8743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43" name="Text Box 801" hidden="1">
          <a:extLst>
            <a:ext uri="{FF2B5EF4-FFF2-40B4-BE49-F238E27FC236}">
              <a16:creationId xmlns:a16="http://schemas.microsoft.com/office/drawing/2014/main" id="{D9200993-BA0A-4360-B7FF-05A29E7E7E6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44" name="Text Box 802" hidden="1">
          <a:extLst>
            <a:ext uri="{FF2B5EF4-FFF2-40B4-BE49-F238E27FC236}">
              <a16:creationId xmlns:a16="http://schemas.microsoft.com/office/drawing/2014/main" id="{87B94882-F9C0-491D-93BB-D7E436D4DA6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45" name="Text Box 803" hidden="1">
          <a:extLst>
            <a:ext uri="{FF2B5EF4-FFF2-40B4-BE49-F238E27FC236}">
              <a16:creationId xmlns:a16="http://schemas.microsoft.com/office/drawing/2014/main" id="{47E174BA-3D21-424D-B499-B4935CCBEFA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46" name="Text Box 804" hidden="1">
          <a:extLst>
            <a:ext uri="{FF2B5EF4-FFF2-40B4-BE49-F238E27FC236}">
              <a16:creationId xmlns:a16="http://schemas.microsoft.com/office/drawing/2014/main" id="{FAF10E2B-7E05-4DBE-8D64-43594EF2CA4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47" name="Text Box 805" hidden="1">
          <a:extLst>
            <a:ext uri="{FF2B5EF4-FFF2-40B4-BE49-F238E27FC236}">
              <a16:creationId xmlns:a16="http://schemas.microsoft.com/office/drawing/2014/main" id="{F0A8EC5A-3188-4A09-812C-3922A184BD4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48" name="Text Box 806" hidden="1">
          <a:extLst>
            <a:ext uri="{FF2B5EF4-FFF2-40B4-BE49-F238E27FC236}">
              <a16:creationId xmlns:a16="http://schemas.microsoft.com/office/drawing/2014/main" id="{1C78E1D7-EFB6-4D4C-993C-BA5FE137C5D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49" name="Text Box 807" hidden="1">
          <a:extLst>
            <a:ext uri="{FF2B5EF4-FFF2-40B4-BE49-F238E27FC236}">
              <a16:creationId xmlns:a16="http://schemas.microsoft.com/office/drawing/2014/main" id="{3BA61F5B-2B53-4B6C-AFAD-D9D5626A1E7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50" name="Text Box 808" hidden="1">
          <a:extLst>
            <a:ext uri="{FF2B5EF4-FFF2-40B4-BE49-F238E27FC236}">
              <a16:creationId xmlns:a16="http://schemas.microsoft.com/office/drawing/2014/main" id="{3F76EF4F-C0C2-42AF-AA7F-0BDFAA99FB5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51" name="Text Box 809" hidden="1">
          <a:extLst>
            <a:ext uri="{FF2B5EF4-FFF2-40B4-BE49-F238E27FC236}">
              <a16:creationId xmlns:a16="http://schemas.microsoft.com/office/drawing/2014/main" id="{53439F68-CDA4-4A31-ACB4-862AE965925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52" name="Text Box 810" hidden="1">
          <a:extLst>
            <a:ext uri="{FF2B5EF4-FFF2-40B4-BE49-F238E27FC236}">
              <a16:creationId xmlns:a16="http://schemas.microsoft.com/office/drawing/2014/main" id="{DBAAA633-B304-4739-8055-2D5EFC7893E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53" name="Text Box 811" hidden="1">
          <a:extLst>
            <a:ext uri="{FF2B5EF4-FFF2-40B4-BE49-F238E27FC236}">
              <a16:creationId xmlns:a16="http://schemas.microsoft.com/office/drawing/2014/main" id="{2E6811F9-5F8C-45C6-8C62-45249133770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54" name="Text Box 812" hidden="1">
          <a:extLst>
            <a:ext uri="{FF2B5EF4-FFF2-40B4-BE49-F238E27FC236}">
              <a16:creationId xmlns:a16="http://schemas.microsoft.com/office/drawing/2014/main" id="{6E43ADB9-0FB7-48F3-B2A2-6B46431D28F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55" name="Text Box 813" hidden="1">
          <a:extLst>
            <a:ext uri="{FF2B5EF4-FFF2-40B4-BE49-F238E27FC236}">
              <a16:creationId xmlns:a16="http://schemas.microsoft.com/office/drawing/2014/main" id="{F551CAA8-B3AC-479E-9911-A88F1818911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56" name="Text Box 814" hidden="1">
          <a:extLst>
            <a:ext uri="{FF2B5EF4-FFF2-40B4-BE49-F238E27FC236}">
              <a16:creationId xmlns:a16="http://schemas.microsoft.com/office/drawing/2014/main" id="{BBE4BC2E-6C3C-420A-9CF8-2C4F1E06D72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57" name="Text Box 815" hidden="1">
          <a:extLst>
            <a:ext uri="{FF2B5EF4-FFF2-40B4-BE49-F238E27FC236}">
              <a16:creationId xmlns:a16="http://schemas.microsoft.com/office/drawing/2014/main" id="{18D6E6FC-20BB-4E50-9818-D4C0F796858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58" name="Text Box 816" hidden="1">
          <a:extLst>
            <a:ext uri="{FF2B5EF4-FFF2-40B4-BE49-F238E27FC236}">
              <a16:creationId xmlns:a16="http://schemas.microsoft.com/office/drawing/2014/main" id="{1B61EB28-DA14-4994-BA79-BF83A3E3E15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59" name="Text Box 817" hidden="1">
          <a:extLst>
            <a:ext uri="{FF2B5EF4-FFF2-40B4-BE49-F238E27FC236}">
              <a16:creationId xmlns:a16="http://schemas.microsoft.com/office/drawing/2014/main" id="{9A815CA1-B0DB-4BDD-A2E7-EC493FAFF4E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60" name="Text Box 818" hidden="1">
          <a:extLst>
            <a:ext uri="{FF2B5EF4-FFF2-40B4-BE49-F238E27FC236}">
              <a16:creationId xmlns:a16="http://schemas.microsoft.com/office/drawing/2014/main" id="{1FD51B98-B18F-46CF-ADF0-95DDAC8C887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61" name="Text Box 819" hidden="1">
          <a:extLst>
            <a:ext uri="{FF2B5EF4-FFF2-40B4-BE49-F238E27FC236}">
              <a16:creationId xmlns:a16="http://schemas.microsoft.com/office/drawing/2014/main" id="{4B174B46-E150-477F-AFAD-95677BF06F3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62" name="Text Box 820" hidden="1">
          <a:extLst>
            <a:ext uri="{FF2B5EF4-FFF2-40B4-BE49-F238E27FC236}">
              <a16:creationId xmlns:a16="http://schemas.microsoft.com/office/drawing/2014/main" id="{337FCB59-C2BE-42B8-A4FA-9A96594D896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63" name="Text Box 821" hidden="1">
          <a:extLst>
            <a:ext uri="{FF2B5EF4-FFF2-40B4-BE49-F238E27FC236}">
              <a16:creationId xmlns:a16="http://schemas.microsoft.com/office/drawing/2014/main" id="{1921063F-4531-4149-9CAB-ED12D19E398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64" name="Text Box 822" hidden="1">
          <a:extLst>
            <a:ext uri="{FF2B5EF4-FFF2-40B4-BE49-F238E27FC236}">
              <a16:creationId xmlns:a16="http://schemas.microsoft.com/office/drawing/2014/main" id="{014626DA-D939-4A99-BBDA-6ACBFF39FBE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65" name="Text Box 823" hidden="1">
          <a:extLst>
            <a:ext uri="{FF2B5EF4-FFF2-40B4-BE49-F238E27FC236}">
              <a16:creationId xmlns:a16="http://schemas.microsoft.com/office/drawing/2014/main" id="{C3DF8032-80B9-4CFF-BAD6-72641FA3292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66" name="Text Box 824" hidden="1">
          <a:extLst>
            <a:ext uri="{FF2B5EF4-FFF2-40B4-BE49-F238E27FC236}">
              <a16:creationId xmlns:a16="http://schemas.microsoft.com/office/drawing/2014/main" id="{06684E54-C419-422A-9074-19DD5FE84D0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67" name="Text Box 825" hidden="1">
          <a:extLst>
            <a:ext uri="{FF2B5EF4-FFF2-40B4-BE49-F238E27FC236}">
              <a16:creationId xmlns:a16="http://schemas.microsoft.com/office/drawing/2014/main" id="{A1AEB37A-FFFE-47C0-924E-466D2388BB5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68" name="Text Box 826" hidden="1">
          <a:extLst>
            <a:ext uri="{FF2B5EF4-FFF2-40B4-BE49-F238E27FC236}">
              <a16:creationId xmlns:a16="http://schemas.microsoft.com/office/drawing/2014/main" id="{730894B1-8DB6-496D-BBAC-12CF7A1CCA0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69" name="Text Box 827" hidden="1">
          <a:extLst>
            <a:ext uri="{FF2B5EF4-FFF2-40B4-BE49-F238E27FC236}">
              <a16:creationId xmlns:a16="http://schemas.microsoft.com/office/drawing/2014/main" id="{E7960E03-C94A-402D-B0AB-263F5B4C729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70" name="Text Box 828" hidden="1">
          <a:extLst>
            <a:ext uri="{FF2B5EF4-FFF2-40B4-BE49-F238E27FC236}">
              <a16:creationId xmlns:a16="http://schemas.microsoft.com/office/drawing/2014/main" id="{72CB68E2-7E0B-41B2-91C7-8ECDF6A8C98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71" name="Text Box 829" hidden="1">
          <a:extLst>
            <a:ext uri="{FF2B5EF4-FFF2-40B4-BE49-F238E27FC236}">
              <a16:creationId xmlns:a16="http://schemas.microsoft.com/office/drawing/2014/main" id="{4739722F-39EA-48A6-88B3-89D58534DD2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72" name="Text Box 830" hidden="1">
          <a:extLst>
            <a:ext uri="{FF2B5EF4-FFF2-40B4-BE49-F238E27FC236}">
              <a16:creationId xmlns:a16="http://schemas.microsoft.com/office/drawing/2014/main" id="{E35E7464-637B-4DCA-9561-81263C88C5A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73" name="Text Box 831" hidden="1">
          <a:extLst>
            <a:ext uri="{FF2B5EF4-FFF2-40B4-BE49-F238E27FC236}">
              <a16:creationId xmlns:a16="http://schemas.microsoft.com/office/drawing/2014/main" id="{FBD99D7C-1651-47E6-A81C-48BACCEEC79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74" name="Text Box 832" hidden="1">
          <a:extLst>
            <a:ext uri="{FF2B5EF4-FFF2-40B4-BE49-F238E27FC236}">
              <a16:creationId xmlns:a16="http://schemas.microsoft.com/office/drawing/2014/main" id="{F9080D1D-7230-4A8D-8D1D-0D77548ABD8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75" name="Text Box 833" hidden="1">
          <a:extLst>
            <a:ext uri="{FF2B5EF4-FFF2-40B4-BE49-F238E27FC236}">
              <a16:creationId xmlns:a16="http://schemas.microsoft.com/office/drawing/2014/main" id="{6103047E-4E05-48F9-B2AB-2EC87196CB3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76" name="Text Box 834" hidden="1">
          <a:extLst>
            <a:ext uri="{FF2B5EF4-FFF2-40B4-BE49-F238E27FC236}">
              <a16:creationId xmlns:a16="http://schemas.microsoft.com/office/drawing/2014/main" id="{382937D1-6A13-4544-8E12-81C0B1BAEF4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77" name="Text Box 835" hidden="1">
          <a:extLst>
            <a:ext uri="{FF2B5EF4-FFF2-40B4-BE49-F238E27FC236}">
              <a16:creationId xmlns:a16="http://schemas.microsoft.com/office/drawing/2014/main" id="{646824F9-4C73-4908-BD52-358F7092FDD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78" name="Text Box 836" hidden="1">
          <a:extLst>
            <a:ext uri="{FF2B5EF4-FFF2-40B4-BE49-F238E27FC236}">
              <a16:creationId xmlns:a16="http://schemas.microsoft.com/office/drawing/2014/main" id="{12C00170-2763-46EF-8043-F3CD3E99378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79" name="Text Box 837" hidden="1">
          <a:extLst>
            <a:ext uri="{FF2B5EF4-FFF2-40B4-BE49-F238E27FC236}">
              <a16:creationId xmlns:a16="http://schemas.microsoft.com/office/drawing/2014/main" id="{2E5DB228-4706-4E79-8E38-CF1CC08B43B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80" name="Text Box 838" hidden="1">
          <a:extLst>
            <a:ext uri="{FF2B5EF4-FFF2-40B4-BE49-F238E27FC236}">
              <a16:creationId xmlns:a16="http://schemas.microsoft.com/office/drawing/2014/main" id="{968FD353-57E5-4ACD-B1C9-32268C546FD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81" name="Text Box 839" hidden="1">
          <a:extLst>
            <a:ext uri="{FF2B5EF4-FFF2-40B4-BE49-F238E27FC236}">
              <a16:creationId xmlns:a16="http://schemas.microsoft.com/office/drawing/2014/main" id="{B6C6F183-C9B5-4A55-B34A-87F0207CA23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82" name="Text Box 840" hidden="1">
          <a:extLst>
            <a:ext uri="{FF2B5EF4-FFF2-40B4-BE49-F238E27FC236}">
              <a16:creationId xmlns:a16="http://schemas.microsoft.com/office/drawing/2014/main" id="{48EFA5DC-9BF8-4A21-9C55-6C138B284B3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83" name="Text Box 841" hidden="1">
          <a:extLst>
            <a:ext uri="{FF2B5EF4-FFF2-40B4-BE49-F238E27FC236}">
              <a16:creationId xmlns:a16="http://schemas.microsoft.com/office/drawing/2014/main" id="{DEBE966C-1081-403A-9014-742F91EDA42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84" name="Text Box 842" hidden="1">
          <a:extLst>
            <a:ext uri="{FF2B5EF4-FFF2-40B4-BE49-F238E27FC236}">
              <a16:creationId xmlns:a16="http://schemas.microsoft.com/office/drawing/2014/main" id="{0498236F-1ED5-4C0B-AE22-D80D53F133A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85" name="Text Box 843" hidden="1">
          <a:extLst>
            <a:ext uri="{FF2B5EF4-FFF2-40B4-BE49-F238E27FC236}">
              <a16:creationId xmlns:a16="http://schemas.microsoft.com/office/drawing/2014/main" id="{57BD4A88-D7E1-41C1-BAC2-BAE54E935AD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86" name="Text Box 844" hidden="1">
          <a:extLst>
            <a:ext uri="{FF2B5EF4-FFF2-40B4-BE49-F238E27FC236}">
              <a16:creationId xmlns:a16="http://schemas.microsoft.com/office/drawing/2014/main" id="{EFE1C35E-1060-4D8E-B379-F8C3B5EDBFC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87" name="Text Box 845" hidden="1">
          <a:extLst>
            <a:ext uri="{FF2B5EF4-FFF2-40B4-BE49-F238E27FC236}">
              <a16:creationId xmlns:a16="http://schemas.microsoft.com/office/drawing/2014/main" id="{52A1B23F-EF33-4C04-933F-74C9FB913EE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88" name="Text Box 846" hidden="1">
          <a:extLst>
            <a:ext uri="{FF2B5EF4-FFF2-40B4-BE49-F238E27FC236}">
              <a16:creationId xmlns:a16="http://schemas.microsoft.com/office/drawing/2014/main" id="{2BE174D6-7B32-4665-A91E-F3E319973C0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89" name="Text Box 847" hidden="1">
          <a:extLst>
            <a:ext uri="{FF2B5EF4-FFF2-40B4-BE49-F238E27FC236}">
              <a16:creationId xmlns:a16="http://schemas.microsoft.com/office/drawing/2014/main" id="{30F36E1C-66C4-431F-9952-EFEAE2585F4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90" name="Text Box 848" hidden="1">
          <a:extLst>
            <a:ext uri="{FF2B5EF4-FFF2-40B4-BE49-F238E27FC236}">
              <a16:creationId xmlns:a16="http://schemas.microsoft.com/office/drawing/2014/main" id="{3FBA065B-1DA5-4EEB-B7FC-2E49821AB7A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91" name="Text Box 849" hidden="1">
          <a:extLst>
            <a:ext uri="{FF2B5EF4-FFF2-40B4-BE49-F238E27FC236}">
              <a16:creationId xmlns:a16="http://schemas.microsoft.com/office/drawing/2014/main" id="{33055009-C140-4393-8311-FF4E9772F63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92" name="Text Box 850" hidden="1">
          <a:extLst>
            <a:ext uri="{FF2B5EF4-FFF2-40B4-BE49-F238E27FC236}">
              <a16:creationId xmlns:a16="http://schemas.microsoft.com/office/drawing/2014/main" id="{532A6BD9-9B09-4B98-A819-795DCBBC08A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93" name="Text Box 851" hidden="1">
          <a:extLst>
            <a:ext uri="{FF2B5EF4-FFF2-40B4-BE49-F238E27FC236}">
              <a16:creationId xmlns:a16="http://schemas.microsoft.com/office/drawing/2014/main" id="{76BA3083-37F5-45C1-BB59-9A686367B8E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94" name="Text Box 852" hidden="1">
          <a:extLst>
            <a:ext uri="{FF2B5EF4-FFF2-40B4-BE49-F238E27FC236}">
              <a16:creationId xmlns:a16="http://schemas.microsoft.com/office/drawing/2014/main" id="{4DF94FD5-BEA2-4370-B6E8-6D0BAB24AA3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95" name="Text Box 853" hidden="1">
          <a:extLst>
            <a:ext uri="{FF2B5EF4-FFF2-40B4-BE49-F238E27FC236}">
              <a16:creationId xmlns:a16="http://schemas.microsoft.com/office/drawing/2014/main" id="{7B9CA1B6-7879-4B4E-939B-1BFCD704B5E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96" name="Text Box 854" hidden="1">
          <a:extLst>
            <a:ext uri="{FF2B5EF4-FFF2-40B4-BE49-F238E27FC236}">
              <a16:creationId xmlns:a16="http://schemas.microsoft.com/office/drawing/2014/main" id="{7690741E-B0B8-4C1C-9D80-E964A939A91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97" name="Text Box 855" hidden="1">
          <a:extLst>
            <a:ext uri="{FF2B5EF4-FFF2-40B4-BE49-F238E27FC236}">
              <a16:creationId xmlns:a16="http://schemas.microsoft.com/office/drawing/2014/main" id="{55A96BE5-FF56-42DE-BDFC-F50DEBF695C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98" name="Text Box 856" hidden="1">
          <a:extLst>
            <a:ext uri="{FF2B5EF4-FFF2-40B4-BE49-F238E27FC236}">
              <a16:creationId xmlns:a16="http://schemas.microsoft.com/office/drawing/2014/main" id="{19474555-61D4-4A7B-AD54-61FA2E900FC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99" name="Text Box 857" hidden="1">
          <a:extLst>
            <a:ext uri="{FF2B5EF4-FFF2-40B4-BE49-F238E27FC236}">
              <a16:creationId xmlns:a16="http://schemas.microsoft.com/office/drawing/2014/main" id="{3078937F-7E5A-4AEE-92E5-BD1F7B2832E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00" name="Text Box 858" hidden="1">
          <a:extLst>
            <a:ext uri="{FF2B5EF4-FFF2-40B4-BE49-F238E27FC236}">
              <a16:creationId xmlns:a16="http://schemas.microsoft.com/office/drawing/2014/main" id="{54935228-71FC-400E-8108-9B02402AB17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01" name="Text Box 859" hidden="1">
          <a:extLst>
            <a:ext uri="{FF2B5EF4-FFF2-40B4-BE49-F238E27FC236}">
              <a16:creationId xmlns:a16="http://schemas.microsoft.com/office/drawing/2014/main" id="{6BF7F96E-7355-4F53-AD90-C2018E2755C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02" name="Text Box 860" hidden="1">
          <a:extLst>
            <a:ext uri="{FF2B5EF4-FFF2-40B4-BE49-F238E27FC236}">
              <a16:creationId xmlns:a16="http://schemas.microsoft.com/office/drawing/2014/main" id="{7D54A36F-A9CC-4DDD-A897-4B10B84D34E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03" name="Text Box 861" hidden="1">
          <a:extLst>
            <a:ext uri="{FF2B5EF4-FFF2-40B4-BE49-F238E27FC236}">
              <a16:creationId xmlns:a16="http://schemas.microsoft.com/office/drawing/2014/main" id="{0DC99473-9B32-4455-8250-227FFA2C39B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04" name="Text Box 862" hidden="1">
          <a:extLst>
            <a:ext uri="{FF2B5EF4-FFF2-40B4-BE49-F238E27FC236}">
              <a16:creationId xmlns:a16="http://schemas.microsoft.com/office/drawing/2014/main" id="{21317A00-03A1-4E4B-B494-36FAE502C3C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05" name="Text Box 863" hidden="1">
          <a:extLst>
            <a:ext uri="{FF2B5EF4-FFF2-40B4-BE49-F238E27FC236}">
              <a16:creationId xmlns:a16="http://schemas.microsoft.com/office/drawing/2014/main" id="{EDED3FE7-3E1C-4914-A75D-10BD24A8E19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06" name="Text Box 864" hidden="1">
          <a:extLst>
            <a:ext uri="{FF2B5EF4-FFF2-40B4-BE49-F238E27FC236}">
              <a16:creationId xmlns:a16="http://schemas.microsoft.com/office/drawing/2014/main" id="{86E10C4D-D440-42EE-A5E2-FC68781E612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07" name="Text Box 865" hidden="1">
          <a:extLst>
            <a:ext uri="{FF2B5EF4-FFF2-40B4-BE49-F238E27FC236}">
              <a16:creationId xmlns:a16="http://schemas.microsoft.com/office/drawing/2014/main" id="{E291EC5D-DE17-49C1-BFB6-582967C418A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08" name="Text Box 866" hidden="1">
          <a:extLst>
            <a:ext uri="{FF2B5EF4-FFF2-40B4-BE49-F238E27FC236}">
              <a16:creationId xmlns:a16="http://schemas.microsoft.com/office/drawing/2014/main" id="{BA06BB69-2073-42F9-9767-4CEA18578A1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09" name="Text Box 867" hidden="1">
          <a:extLst>
            <a:ext uri="{FF2B5EF4-FFF2-40B4-BE49-F238E27FC236}">
              <a16:creationId xmlns:a16="http://schemas.microsoft.com/office/drawing/2014/main" id="{5D2D2089-C382-4D14-8BEE-30C3C48FAF2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10" name="Text Box 868" hidden="1">
          <a:extLst>
            <a:ext uri="{FF2B5EF4-FFF2-40B4-BE49-F238E27FC236}">
              <a16:creationId xmlns:a16="http://schemas.microsoft.com/office/drawing/2014/main" id="{70AF09C6-AEEE-4EDD-BC8E-A1E8CADC590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11" name="Text Box 869" hidden="1">
          <a:extLst>
            <a:ext uri="{FF2B5EF4-FFF2-40B4-BE49-F238E27FC236}">
              <a16:creationId xmlns:a16="http://schemas.microsoft.com/office/drawing/2014/main" id="{A05BF049-F93D-49C1-8220-14D81945E8D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12" name="Text Box 870" hidden="1">
          <a:extLst>
            <a:ext uri="{FF2B5EF4-FFF2-40B4-BE49-F238E27FC236}">
              <a16:creationId xmlns:a16="http://schemas.microsoft.com/office/drawing/2014/main" id="{82967B89-C5DB-46E5-B76F-84871A3109F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13" name="Text Box 871" hidden="1">
          <a:extLst>
            <a:ext uri="{FF2B5EF4-FFF2-40B4-BE49-F238E27FC236}">
              <a16:creationId xmlns:a16="http://schemas.microsoft.com/office/drawing/2014/main" id="{D636E410-94B6-47F4-9CF1-9F237904EE5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14" name="Text Box 872" hidden="1">
          <a:extLst>
            <a:ext uri="{FF2B5EF4-FFF2-40B4-BE49-F238E27FC236}">
              <a16:creationId xmlns:a16="http://schemas.microsoft.com/office/drawing/2014/main" id="{01679304-24B3-4F89-A7A0-ADB68A1F104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15" name="Text Box 873" hidden="1">
          <a:extLst>
            <a:ext uri="{FF2B5EF4-FFF2-40B4-BE49-F238E27FC236}">
              <a16:creationId xmlns:a16="http://schemas.microsoft.com/office/drawing/2014/main" id="{F8793882-DAE0-4AB8-8596-28916B248E3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16" name="Text Box 874" hidden="1">
          <a:extLst>
            <a:ext uri="{FF2B5EF4-FFF2-40B4-BE49-F238E27FC236}">
              <a16:creationId xmlns:a16="http://schemas.microsoft.com/office/drawing/2014/main" id="{DE153688-9584-4DD1-A812-F6B6A42C301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17" name="Text Box 875" hidden="1">
          <a:extLst>
            <a:ext uri="{FF2B5EF4-FFF2-40B4-BE49-F238E27FC236}">
              <a16:creationId xmlns:a16="http://schemas.microsoft.com/office/drawing/2014/main" id="{96326730-E097-40C7-9FB5-9702F570EAB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18" name="Text Box 876" hidden="1">
          <a:extLst>
            <a:ext uri="{FF2B5EF4-FFF2-40B4-BE49-F238E27FC236}">
              <a16:creationId xmlns:a16="http://schemas.microsoft.com/office/drawing/2014/main" id="{229BF28B-EEBF-47EF-B0A0-1D91CBEFED2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19" name="Text Box 877" hidden="1">
          <a:extLst>
            <a:ext uri="{FF2B5EF4-FFF2-40B4-BE49-F238E27FC236}">
              <a16:creationId xmlns:a16="http://schemas.microsoft.com/office/drawing/2014/main" id="{87B82AD0-BC13-4191-B521-41C17EB31D5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20" name="Text Box 878" hidden="1">
          <a:extLst>
            <a:ext uri="{FF2B5EF4-FFF2-40B4-BE49-F238E27FC236}">
              <a16:creationId xmlns:a16="http://schemas.microsoft.com/office/drawing/2014/main" id="{4A8C2C61-6A90-464A-9C16-9EC4216C165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21" name="Text Box 879" hidden="1">
          <a:extLst>
            <a:ext uri="{FF2B5EF4-FFF2-40B4-BE49-F238E27FC236}">
              <a16:creationId xmlns:a16="http://schemas.microsoft.com/office/drawing/2014/main" id="{3C71E868-79E9-47C6-947E-BC726430D28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22" name="Text Box 880" hidden="1">
          <a:extLst>
            <a:ext uri="{FF2B5EF4-FFF2-40B4-BE49-F238E27FC236}">
              <a16:creationId xmlns:a16="http://schemas.microsoft.com/office/drawing/2014/main" id="{A920A528-3083-4043-B645-74402A4410D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23" name="Text Box 881" hidden="1">
          <a:extLst>
            <a:ext uri="{FF2B5EF4-FFF2-40B4-BE49-F238E27FC236}">
              <a16:creationId xmlns:a16="http://schemas.microsoft.com/office/drawing/2014/main" id="{326DBCFA-1B7F-4498-B0D0-CFE1FA65B82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24" name="Text Box 882" hidden="1">
          <a:extLst>
            <a:ext uri="{FF2B5EF4-FFF2-40B4-BE49-F238E27FC236}">
              <a16:creationId xmlns:a16="http://schemas.microsoft.com/office/drawing/2014/main" id="{062C891D-8596-4F42-AC1F-48ED8E20280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25" name="Text Box 883" hidden="1">
          <a:extLst>
            <a:ext uri="{FF2B5EF4-FFF2-40B4-BE49-F238E27FC236}">
              <a16:creationId xmlns:a16="http://schemas.microsoft.com/office/drawing/2014/main" id="{A651ED1B-8533-4144-AE03-3AEC3F4A828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26" name="Text Box 884" hidden="1">
          <a:extLst>
            <a:ext uri="{FF2B5EF4-FFF2-40B4-BE49-F238E27FC236}">
              <a16:creationId xmlns:a16="http://schemas.microsoft.com/office/drawing/2014/main" id="{4C49679F-DABD-4C63-89D6-F74129BE718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27" name="Text Box 885" hidden="1">
          <a:extLst>
            <a:ext uri="{FF2B5EF4-FFF2-40B4-BE49-F238E27FC236}">
              <a16:creationId xmlns:a16="http://schemas.microsoft.com/office/drawing/2014/main" id="{FE47A2BF-729E-4A46-BA5A-42BB72DA046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28" name="Text Box 886" hidden="1">
          <a:extLst>
            <a:ext uri="{FF2B5EF4-FFF2-40B4-BE49-F238E27FC236}">
              <a16:creationId xmlns:a16="http://schemas.microsoft.com/office/drawing/2014/main" id="{15AE65D5-54A6-4681-90C8-99B765663ED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29" name="Text Box 887" hidden="1">
          <a:extLst>
            <a:ext uri="{FF2B5EF4-FFF2-40B4-BE49-F238E27FC236}">
              <a16:creationId xmlns:a16="http://schemas.microsoft.com/office/drawing/2014/main" id="{214EDA40-DF04-4E1F-92E2-AA8874A249E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30" name="Text Box 888" hidden="1">
          <a:extLst>
            <a:ext uri="{FF2B5EF4-FFF2-40B4-BE49-F238E27FC236}">
              <a16:creationId xmlns:a16="http://schemas.microsoft.com/office/drawing/2014/main" id="{64427B42-BBC5-4382-A4CB-3E849A43582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31" name="Text Box 889" hidden="1">
          <a:extLst>
            <a:ext uri="{FF2B5EF4-FFF2-40B4-BE49-F238E27FC236}">
              <a16:creationId xmlns:a16="http://schemas.microsoft.com/office/drawing/2014/main" id="{D46222B9-23AE-46AD-A8E3-78EE32E438C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32" name="Text Box 890" hidden="1">
          <a:extLst>
            <a:ext uri="{FF2B5EF4-FFF2-40B4-BE49-F238E27FC236}">
              <a16:creationId xmlns:a16="http://schemas.microsoft.com/office/drawing/2014/main" id="{E4015730-E865-4609-A80B-932DECF87B1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33" name="Text Box 891" hidden="1">
          <a:extLst>
            <a:ext uri="{FF2B5EF4-FFF2-40B4-BE49-F238E27FC236}">
              <a16:creationId xmlns:a16="http://schemas.microsoft.com/office/drawing/2014/main" id="{B75668B8-FF00-424E-96F5-F44BAFE0A1E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34" name="Text Box 892" hidden="1">
          <a:extLst>
            <a:ext uri="{FF2B5EF4-FFF2-40B4-BE49-F238E27FC236}">
              <a16:creationId xmlns:a16="http://schemas.microsoft.com/office/drawing/2014/main" id="{77F563B2-5006-45DE-ADB8-DBDA8A9F7F4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35" name="Text Box 893" hidden="1">
          <a:extLst>
            <a:ext uri="{FF2B5EF4-FFF2-40B4-BE49-F238E27FC236}">
              <a16:creationId xmlns:a16="http://schemas.microsoft.com/office/drawing/2014/main" id="{0BEE4257-FE1E-4AC4-BA2F-07C94F38863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36" name="Text Box 894" hidden="1">
          <a:extLst>
            <a:ext uri="{FF2B5EF4-FFF2-40B4-BE49-F238E27FC236}">
              <a16:creationId xmlns:a16="http://schemas.microsoft.com/office/drawing/2014/main" id="{4F55FD06-DD03-4A78-879C-DD9FC148BEF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37" name="Text Box 895" hidden="1">
          <a:extLst>
            <a:ext uri="{FF2B5EF4-FFF2-40B4-BE49-F238E27FC236}">
              <a16:creationId xmlns:a16="http://schemas.microsoft.com/office/drawing/2014/main" id="{E9AAFAEE-D922-472B-A078-66CB9593284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38" name="Text Box 896" hidden="1">
          <a:extLst>
            <a:ext uri="{FF2B5EF4-FFF2-40B4-BE49-F238E27FC236}">
              <a16:creationId xmlns:a16="http://schemas.microsoft.com/office/drawing/2014/main" id="{CE7F968D-9840-4331-9607-E4A51466B4B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39" name="Text Box 897" hidden="1">
          <a:extLst>
            <a:ext uri="{FF2B5EF4-FFF2-40B4-BE49-F238E27FC236}">
              <a16:creationId xmlns:a16="http://schemas.microsoft.com/office/drawing/2014/main" id="{7557A370-DA84-4F7C-85F4-F9B4128EFCC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40" name="Text Box 898" hidden="1">
          <a:extLst>
            <a:ext uri="{FF2B5EF4-FFF2-40B4-BE49-F238E27FC236}">
              <a16:creationId xmlns:a16="http://schemas.microsoft.com/office/drawing/2014/main" id="{80100FD4-1CCB-440D-817E-FF9E7DC8835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41" name="Text Box 899" hidden="1">
          <a:extLst>
            <a:ext uri="{FF2B5EF4-FFF2-40B4-BE49-F238E27FC236}">
              <a16:creationId xmlns:a16="http://schemas.microsoft.com/office/drawing/2014/main" id="{EE93C4DF-F958-4A4A-B2A6-44DB236315E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42" name="Text Box 900" hidden="1">
          <a:extLst>
            <a:ext uri="{FF2B5EF4-FFF2-40B4-BE49-F238E27FC236}">
              <a16:creationId xmlns:a16="http://schemas.microsoft.com/office/drawing/2014/main" id="{2E6BAA93-20BD-47B2-A740-89D69F6722C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43" name="Text Box 901" hidden="1">
          <a:extLst>
            <a:ext uri="{FF2B5EF4-FFF2-40B4-BE49-F238E27FC236}">
              <a16:creationId xmlns:a16="http://schemas.microsoft.com/office/drawing/2014/main" id="{3C135316-059B-4267-BDA5-D98DA3954DF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44" name="Text Box 902" hidden="1">
          <a:extLst>
            <a:ext uri="{FF2B5EF4-FFF2-40B4-BE49-F238E27FC236}">
              <a16:creationId xmlns:a16="http://schemas.microsoft.com/office/drawing/2014/main" id="{4AC766DC-10DB-4D9D-82C2-C1D01107880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45" name="Text Box 903" hidden="1">
          <a:extLst>
            <a:ext uri="{FF2B5EF4-FFF2-40B4-BE49-F238E27FC236}">
              <a16:creationId xmlns:a16="http://schemas.microsoft.com/office/drawing/2014/main" id="{6B71B277-4817-4B8F-943E-359D4F5072D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46" name="Text Box 904" hidden="1">
          <a:extLst>
            <a:ext uri="{FF2B5EF4-FFF2-40B4-BE49-F238E27FC236}">
              <a16:creationId xmlns:a16="http://schemas.microsoft.com/office/drawing/2014/main" id="{B8872507-1C83-4019-8F39-774B31676EF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47" name="Text Box 905" hidden="1">
          <a:extLst>
            <a:ext uri="{FF2B5EF4-FFF2-40B4-BE49-F238E27FC236}">
              <a16:creationId xmlns:a16="http://schemas.microsoft.com/office/drawing/2014/main" id="{96A9A1FC-11E9-4985-92C8-570C6400C3D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48" name="Text Box 906" hidden="1">
          <a:extLst>
            <a:ext uri="{FF2B5EF4-FFF2-40B4-BE49-F238E27FC236}">
              <a16:creationId xmlns:a16="http://schemas.microsoft.com/office/drawing/2014/main" id="{41939309-1BEC-42A2-8085-CBC9C24E225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49" name="Text Box 907" hidden="1">
          <a:extLst>
            <a:ext uri="{FF2B5EF4-FFF2-40B4-BE49-F238E27FC236}">
              <a16:creationId xmlns:a16="http://schemas.microsoft.com/office/drawing/2014/main" id="{A00B423A-F797-40B3-A660-9FB78F33856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50" name="Text Box 908" hidden="1">
          <a:extLst>
            <a:ext uri="{FF2B5EF4-FFF2-40B4-BE49-F238E27FC236}">
              <a16:creationId xmlns:a16="http://schemas.microsoft.com/office/drawing/2014/main" id="{E863BA4E-6911-41E8-8572-6C1FA9C6217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51" name="Text Box 909" hidden="1">
          <a:extLst>
            <a:ext uri="{FF2B5EF4-FFF2-40B4-BE49-F238E27FC236}">
              <a16:creationId xmlns:a16="http://schemas.microsoft.com/office/drawing/2014/main" id="{E85D8BD8-242D-4863-8E26-F39B11F6155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52" name="Text Box 910" hidden="1">
          <a:extLst>
            <a:ext uri="{FF2B5EF4-FFF2-40B4-BE49-F238E27FC236}">
              <a16:creationId xmlns:a16="http://schemas.microsoft.com/office/drawing/2014/main" id="{F6A5E8D3-AFCB-45ED-BA30-4088F080F2E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53" name="Text Box 911" hidden="1">
          <a:extLst>
            <a:ext uri="{FF2B5EF4-FFF2-40B4-BE49-F238E27FC236}">
              <a16:creationId xmlns:a16="http://schemas.microsoft.com/office/drawing/2014/main" id="{3D875573-3476-461F-952C-39E37818AC5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54" name="Text Box 912" hidden="1">
          <a:extLst>
            <a:ext uri="{FF2B5EF4-FFF2-40B4-BE49-F238E27FC236}">
              <a16:creationId xmlns:a16="http://schemas.microsoft.com/office/drawing/2014/main" id="{DC7BBA9E-A862-4B37-8C02-29505AFB399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55" name="Text Box 913" hidden="1">
          <a:extLst>
            <a:ext uri="{FF2B5EF4-FFF2-40B4-BE49-F238E27FC236}">
              <a16:creationId xmlns:a16="http://schemas.microsoft.com/office/drawing/2014/main" id="{A0658AD3-6DD2-4ED1-8BC5-C92DA275088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56" name="Text Box 914" hidden="1">
          <a:extLst>
            <a:ext uri="{FF2B5EF4-FFF2-40B4-BE49-F238E27FC236}">
              <a16:creationId xmlns:a16="http://schemas.microsoft.com/office/drawing/2014/main" id="{CFB1EA5E-78C2-48DA-B613-0988B39F8D6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57" name="Text Box 915" hidden="1">
          <a:extLst>
            <a:ext uri="{FF2B5EF4-FFF2-40B4-BE49-F238E27FC236}">
              <a16:creationId xmlns:a16="http://schemas.microsoft.com/office/drawing/2014/main" id="{69CBD73D-76E0-4C19-825A-22C8C20C28D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58" name="Text Box 916" hidden="1">
          <a:extLst>
            <a:ext uri="{FF2B5EF4-FFF2-40B4-BE49-F238E27FC236}">
              <a16:creationId xmlns:a16="http://schemas.microsoft.com/office/drawing/2014/main" id="{296592AA-FBA3-4AE3-A578-C74CEA0A0C5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59" name="Text Box 917" hidden="1">
          <a:extLst>
            <a:ext uri="{FF2B5EF4-FFF2-40B4-BE49-F238E27FC236}">
              <a16:creationId xmlns:a16="http://schemas.microsoft.com/office/drawing/2014/main" id="{84A059F1-6CF6-436D-BC01-02077DC8558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60" name="Text Box 918" hidden="1">
          <a:extLst>
            <a:ext uri="{FF2B5EF4-FFF2-40B4-BE49-F238E27FC236}">
              <a16:creationId xmlns:a16="http://schemas.microsoft.com/office/drawing/2014/main" id="{579CA63F-DDA3-4088-8F41-F6815D34F46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61" name="Text Box 919" hidden="1">
          <a:extLst>
            <a:ext uri="{FF2B5EF4-FFF2-40B4-BE49-F238E27FC236}">
              <a16:creationId xmlns:a16="http://schemas.microsoft.com/office/drawing/2014/main" id="{C50EB8C7-6FF1-41A3-A30F-CE08E8B5514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62" name="Text Box 920" hidden="1">
          <a:extLst>
            <a:ext uri="{FF2B5EF4-FFF2-40B4-BE49-F238E27FC236}">
              <a16:creationId xmlns:a16="http://schemas.microsoft.com/office/drawing/2014/main" id="{346807EB-A480-41BA-9B53-04AB7B590AB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63" name="Text Box 921" hidden="1">
          <a:extLst>
            <a:ext uri="{FF2B5EF4-FFF2-40B4-BE49-F238E27FC236}">
              <a16:creationId xmlns:a16="http://schemas.microsoft.com/office/drawing/2014/main" id="{770508BB-EA95-44E8-A0EC-14613EE824A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64" name="Text Box 922" hidden="1">
          <a:extLst>
            <a:ext uri="{FF2B5EF4-FFF2-40B4-BE49-F238E27FC236}">
              <a16:creationId xmlns:a16="http://schemas.microsoft.com/office/drawing/2014/main" id="{6FDA08EA-6E48-42A1-AFE3-96435187589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65" name="Text Box 923" hidden="1">
          <a:extLst>
            <a:ext uri="{FF2B5EF4-FFF2-40B4-BE49-F238E27FC236}">
              <a16:creationId xmlns:a16="http://schemas.microsoft.com/office/drawing/2014/main" id="{757F7A44-3558-4939-AE36-4A58FB53390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66" name="Text Box 924" hidden="1">
          <a:extLst>
            <a:ext uri="{FF2B5EF4-FFF2-40B4-BE49-F238E27FC236}">
              <a16:creationId xmlns:a16="http://schemas.microsoft.com/office/drawing/2014/main" id="{0B082C33-302D-437C-8248-FA56B852FDE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67" name="Text Box 925" hidden="1">
          <a:extLst>
            <a:ext uri="{FF2B5EF4-FFF2-40B4-BE49-F238E27FC236}">
              <a16:creationId xmlns:a16="http://schemas.microsoft.com/office/drawing/2014/main" id="{2429D0D2-6B83-4165-A954-6936CDDAE2B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68" name="Text Box 926" hidden="1">
          <a:extLst>
            <a:ext uri="{FF2B5EF4-FFF2-40B4-BE49-F238E27FC236}">
              <a16:creationId xmlns:a16="http://schemas.microsoft.com/office/drawing/2014/main" id="{873AF037-03E2-4F6D-B400-9BDCE365F8B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69" name="Text Box 927" hidden="1">
          <a:extLst>
            <a:ext uri="{FF2B5EF4-FFF2-40B4-BE49-F238E27FC236}">
              <a16:creationId xmlns:a16="http://schemas.microsoft.com/office/drawing/2014/main" id="{AE22A6F0-F1B5-46AA-8DEE-668078362D2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70" name="Text Box 928" hidden="1">
          <a:extLst>
            <a:ext uri="{FF2B5EF4-FFF2-40B4-BE49-F238E27FC236}">
              <a16:creationId xmlns:a16="http://schemas.microsoft.com/office/drawing/2014/main" id="{F9E2C925-A51D-4206-A7F0-6280D7281C2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71" name="Text Box 929" hidden="1">
          <a:extLst>
            <a:ext uri="{FF2B5EF4-FFF2-40B4-BE49-F238E27FC236}">
              <a16:creationId xmlns:a16="http://schemas.microsoft.com/office/drawing/2014/main" id="{5A69CD1E-5997-498F-B681-76BFA17BC7D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72" name="Text Box 930" hidden="1">
          <a:extLst>
            <a:ext uri="{FF2B5EF4-FFF2-40B4-BE49-F238E27FC236}">
              <a16:creationId xmlns:a16="http://schemas.microsoft.com/office/drawing/2014/main" id="{5D6D2506-37D4-417B-A89A-9B2180AADBA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73" name="Text Box 931" hidden="1">
          <a:extLst>
            <a:ext uri="{FF2B5EF4-FFF2-40B4-BE49-F238E27FC236}">
              <a16:creationId xmlns:a16="http://schemas.microsoft.com/office/drawing/2014/main" id="{56B53985-0E9C-4E36-B479-52C2C536219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74" name="Text Box 932" hidden="1">
          <a:extLst>
            <a:ext uri="{FF2B5EF4-FFF2-40B4-BE49-F238E27FC236}">
              <a16:creationId xmlns:a16="http://schemas.microsoft.com/office/drawing/2014/main" id="{51940F3B-6952-48FD-A361-83C8113BAE8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75" name="Text Box 933" hidden="1">
          <a:extLst>
            <a:ext uri="{FF2B5EF4-FFF2-40B4-BE49-F238E27FC236}">
              <a16:creationId xmlns:a16="http://schemas.microsoft.com/office/drawing/2014/main" id="{BE3EE1D8-361A-4823-BF4B-A01A01EBBF2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76" name="Text Box 934" hidden="1">
          <a:extLst>
            <a:ext uri="{FF2B5EF4-FFF2-40B4-BE49-F238E27FC236}">
              <a16:creationId xmlns:a16="http://schemas.microsoft.com/office/drawing/2014/main" id="{9F898E77-DCE5-470F-B4B6-F023215C0C7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77" name="Text Box 935" hidden="1">
          <a:extLst>
            <a:ext uri="{FF2B5EF4-FFF2-40B4-BE49-F238E27FC236}">
              <a16:creationId xmlns:a16="http://schemas.microsoft.com/office/drawing/2014/main" id="{A02C73CA-C992-4ACF-81FF-B46AA7494E2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78" name="Text Box 936" hidden="1">
          <a:extLst>
            <a:ext uri="{FF2B5EF4-FFF2-40B4-BE49-F238E27FC236}">
              <a16:creationId xmlns:a16="http://schemas.microsoft.com/office/drawing/2014/main" id="{C1E3C046-8870-4A74-9CB0-B58983760F2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79" name="Text Box 937" hidden="1">
          <a:extLst>
            <a:ext uri="{FF2B5EF4-FFF2-40B4-BE49-F238E27FC236}">
              <a16:creationId xmlns:a16="http://schemas.microsoft.com/office/drawing/2014/main" id="{7329E5F6-9F27-4B8C-96C0-EDBDB126AAB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80" name="Text Box 938" hidden="1">
          <a:extLst>
            <a:ext uri="{FF2B5EF4-FFF2-40B4-BE49-F238E27FC236}">
              <a16:creationId xmlns:a16="http://schemas.microsoft.com/office/drawing/2014/main" id="{E3B415FA-3637-49A8-94A8-97777C93146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81" name="Text Box 939" hidden="1">
          <a:extLst>
            <a:ext uri="{FF2B5EF4-FFF2-40B4-BE49-F238E27FC236}">
              <a16:creationId xmlns:a16="http://schemas.microsoft.com/office/drawing/2014/main" id="{4949FAC0-E6A2-4ABA-8594-8DB96369E4D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82" name="Text Box 940" hidden="1">
          <a:extLst>
            <a:ext uri="{FF2B5EF4-FFF2-40B4-BE49-F238E27FC236}">
              <a16:creationId xmlns:a16="http://schemas.microsoft.com/office/drawing/2014/main" id="{D5B2A5F0-2DBF-40C7-8DCF-1B14729ED0C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83" name="Text Box 941" hidden="1">
          <a:extLst>
            <a:ext uri="{FF2B5EF4-FFF2-40B4-BE49-F238E27FC236}">
              <a16:creationId xmlns:a16="http://schemas.microsoft.com/office/drawing/2014/main" id="{741D82EA-3922-4FA5-AB9D-2CF715FA6F2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84" name="Text Box 942" hidden="1">
          <a:extLst>
            <a:ext uri="{FF2B5EF4-FFF2-40B4-BE49-F238E27FC236}">
              <a16:creationId xmlns:a16="http://schemas.microsoft.com/office/drawing/2014/main" id="{CD5A6CBF-6335-4CBF-8F56-5EE30703961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85" name="Text Box 943" hidden="1">
          <a:extLst>
            <a:ext uri="{FF2B5EF4-FFF2-40B4-BE49-F238E27FC236}">
              <a16:creationId xmlns:a16="http://schemas.microsoft.com/office/drawing/2014/main" id="{F3236D38-93EB-4F9B-AAC8-5F55117C485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86" name="Text Box 944" hidden="1">
          <a:extLst>
            <a:ext uri="{FF2B5EF4-FFF2-40B4-BE49-F238E27FC236}">
              <a16:creationId xmlns:a16="http://schemas.microsoft.com/office/drawing/2014/main" id="{21945EB0-D059-4BC7-A05A-C8A07D85E08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87" name="Text Box 945" hidden="1">
          <a:extLst>
            <a:ext uri="{FF2B5EF4-FFF2-40B4-BE49-F238E27FC236}">
              <a16:creationId xmlns:a16="http://schemas.microsoft.com/office/drawing/2014/main" id="{130F23F8-BBE7-4B9A-A699-1B3030591D7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88" name="Text Box 946" hidden="1">
          <a:extLst>
            <a:ext uri="{FF2B5EF4-FFF2-40B4-BE49-F238E27FC236}">
              <a16:creationId xmlns:a16="http://schemas.microsoft.com/office/drawing/2014/main" id="{0A31F2AC-8896-41AC-9976-7089799D03E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89" name="Text Box 947" hidden="1">
          <a:extLst>
            <a:ext uri="{FF2B5EF4-FFF2-40B4-BE49-F238E27FC236}">
              <a16:creationId xmlns:a16="http://schemas.microsoft.com/office/drawing/2014/main" id="{8A861EEB-57B2-4E95-8F23-434ADAE3230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90" name="Text Box 948" hidden="1">
          <a:extLst>
            <a:ext uri="{FF2B5EF4-FFF2-40B4-BE49-F238E27FC236}">
              <a16:creationId xmlns:a16="http://schemas.microsoft.com/office/drawing/2014/main" id="{95D780F6-58CC-4762-B93E-D62F47F2928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91" name="Text Box 949" hidden="1">
          <a:extLst>
            <a:ext uri="{FF2B5EF4-FFF2-40B4-BE49-F238E27FC236}">
              <a16:creationId xmlns:a16="http://schemas.microsoft.com/office/drawing/2014/main" id="{91391357-2452-47EB-85DE-044465DBFAE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92" name="Text Box 950" hidden="1">
          <a:extLst>
            <a:ext uri="{FF2B5EF4-FFF2-40B4-BE49-F238E27FC236}">
              <a16:creationId xmlns:a16="http://schemas.microsoft.com/office/drawing/2014/main" id="{6082862E-A889-4ED0-95B2-F207B196E9E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93" name="Text Box 951" hidden="1">
          <a:extLst>
            <a:ext uri="{FF2B5EF4-FFF2-40B4-BE49-F238E27FC236}">
              <a16:creationId xmlns:a16="http://schemas.microsoft.com/office/drawing/2014/main" id="{97C81A70-DF83-4F2E-9158-EAEC8AB82F4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94" name="Text Box 952" hidden="1">
          <a:extLst>
            <a:ext uri="{FF2B5EF4-FFF2-40B4-BE49-F238E27FC236}">
              <a16:creationId xmlns:a16="http://schemas.microsoft.com/office/drawing/2014/main" id="{4BA833F8-FBDF-48A3-9086-BFD55F5D9C1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95" name="Text Box 953" hidden="1">
          <a:extLst>
            <a:ext uri="{FF2B5EF4-FFF2-40B4-BE49-F238E27FC236}">
              <a16:creationId xmlns:a16="http://schemas.microsoft.com/office/drawing/2014/main" id="{B5298417-2FA8-41FE-A40F-4B645E33041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96" name="Text Box 954" hidden="1">
          <a:extLst>
            <a:ext uri="{FF2B5EF4-FFF2-40B4-BE49-F238E27FC236}">
              <a16:creationId xmlns:a16="http://schemas.microsoft.com/office/drawing/2014/main" id="{F169D4BE-EE0F-475F-ADFA-5A73438C879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97" name="Text Box 955" hidden="1">
          <a:extLst>
            <a:ext uri="{FF2B5EF4-FFF2-40B4-BE49-F238E27FC236}">
              <a16:creationId xmlns:a16="http://schemas.microsoft.com/office/drawing/2014/main" id="{16971328-089B-412D-90FA-C66BA72A94F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98" name="Text Box 956" hidden="1">
          <a:extLst>
            <a:ext uri="{FF2B5EF4-FFF2-40B4-BE49-F238E27FC236}">
              <a16:creationId xmlns:a16="http://schemas.microsoft.com/office/drawing/2014/main" id="{7424BB9A-9F1D-42C2-AA80-69CDD49ECF6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99" name="Text Box 957" hidden="1">
          <a:extLst>
            <a:ext uri="{FF2B5EF4-FFF2-40B4-BE49-F238E27FC236}">
              <a16:creationId xmlns:a16="http://schemas.microsoft.com/office/drawing/2014/main" id="{B5887C06-143F-4DCD-A598-9BC439F2A0D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00" name="Text Box 958" hidden="1">
          <a:extLst>
            <a:ext uri="{FF2B5EF4-FFF2-40B4-BE49-F238E27FC236}">
              <a16:creationId xmlns:a16="http://schemas.microsoft.com/office/drawing/2014/main" id="{AFBB3927-9449-416B-B1E1-4D27D5A7719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01" name="Text Box 959" hidden="1">
          <a:extLst>
            <a:ext uri="{FF2B5EF4-FFF2-40B4-BE49-F238E27FC236}">
              <a16:creationId xmlns:a16="http://schemas.microsoft.com/office/drawing/2014/main" id="{378BADD6-88DF-461D-B951-5522353A993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02" name="Text Box 960" hidden="1">
          <a:extLst>
            <a:ext uri="{FF2B5EF4-FFF2-40B4-BE49-F238E27FC236}">
              <a16:creationId xmlns:a16="http://schemas.microsoft.com/office/drawing/2014/main" id="{F7BA737A-1126-4772-8E04-5B72B3D59CD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03" name="Text Box 961" hidden="1">
          <a:extLst>
            <a:ext uri="{FF2B5EF4-FFF2-40B4-BE49-F238E27FC236}">
              <a16:creationId xmlns:a16="http://schemas.microsoft.com/office/drawing/2014/main" id="{B455E3BC-F0E8-4069-9F21-30252BA9D0C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04" name="Text Box 962" hidden="1">
          <a:extLst>
            <a:ext uri="{FF2B5EF4-FFF2-40B4-BE49-F238E27FC236}">
              <a16:creationId xmlns:a16="http://schemas.microsoft.com/office/drawing/2014/main" id="{FD3865FC-AB9A-494C-8DA2-4785A6985B9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05" name="Text Box 963" hidden="1">
          <a:extLst>
            <a:ext uri="{FF2B5EF4-FFF2-40B4-BE49-F238E27FC236}">
              <a16:creationId xmlns:a16="http://schemas.microsoft.com/office/drawing/2014/main" id="{BC6CC80F-458F-4BDA-93DF-F0C1C3094F2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06" name="Text Box 964" hidden="1">
          <a:extLst>
            <a:ext uri="{FF2B5EF4-FFF2-40B4-BE49-F238E27FC236}">
              <a16:creationId xmlns:a16="http://schemas.microsoft.com/office/drawing/2014/main" id="{EF6326B6-2AB8-4277-A539-0026EBA3798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07" name="Text Box 965" hidden="1">
          <a:extLst>
            <a:ext uri="{FF2B5EF4-FFF2-40B4-BE49-F238E27FC236}">
              <a16:creationId xmlns:a16="http://schemas.microsoft.com/office/drawing/2014/main" id="{75057036-4087-40E8-A905-6DD479851C9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08" name="Text Box 966" hidden="1">
          <a:extLst>
            <a:ext uri="{FF2B5EF4-FFF2-40B4-BE49-F238E27FC236}">
              <a16:creationId xmlns:a16="http://schemas.microsoft.com/office/drawing/2014/main" id="{BF393B1D-8369-469E-AC54-1E048A9DC13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09" name="Text Box 967" hidden="1">
          <a:extLst>
            <a:ext uri="{FF2B5EF4-FFF2-40B4-BE49-F238E27FC236}">
              <a16:creationId xmlns:a16="http://schemas.microsoft.com/office/drawing/2014/main" id="{4B07A3C6-19BF-4921-9561-4C5C9228FFC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10" name="Text Box 968" hidden="1">
          <a:extLst>
            <a:ext uri="{FF2B5EF4-FFF2-40B4-BE49-F238E27FC236}">
              <a16:creationId xmlns:a16="http://schemas.microsoft.com/office/drawing/2014/main" id="{1B12FF16-DC12-43E4-9DEC-D07E0125E55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11" name="Text Box 969" hidden="1">
          <a:extLst>
            <a:ext uri="{FF2B5EF4-FFF2-40B4-BE49-F238E27FC236}">
              <a16:creationId xmlns:a16="http://schemas.microsoft.com/office/drawing/2014/main" id="{CEDFA31B-0725-4DA8-9572-C01FC36B3C1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12" name="Text Box 970" hidden="1">
          <a:extLst>
            <a:ext uri="{FF2B5EF4-FFF2-40B4-BE49-F238E27FC236}">
              <a16:creationId xmlns:a16="http://schemas.microsoft.com/office/drawing/2014/main" id="{15B814EC-A1CF-45F2-8DC0-434BAD05874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13" name="Text Box 971" hidden="1">
          <a:extLst>
            <a:ext uri="{FF2B5EF4-FFF2-40B4-BE49-F238E27FC236}">
              <a16:creationId xmlns:a16="http://schemas.microsoft.com/office/drawing/2014/main" id="{34F53FA0-0CE8-4D8E-A9B2-BEF571DEFEF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14" name="Text Box 972" hidden="1">
          <a:extLst>
            <a:ext uri="{FF2B5EF4-FFF2-40B4-BE49-F238E27FC236}">
              <a16:creationId xmlns:a16="http://schemas.microsoft.com/office/drawing/2014/main" id="{EC369AD7-D7D2-4DB6-8424-580E50F0DF8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15" name="Text Box 973" hidden="1">
          <a:extLst>
            <a:ext uri="{FF2B5EF4-FFF2-40B4-BE49-F238E27FC236}">
              <a16:creationId xmlns:a16="http://schemas.microsoft.com/office/drawing/2014/main" id="{E7571961-8BF0-4E0C-8FA7-AF5A0DB61B6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16" name="Text Box 974" hidden="1">
          <a:extLst>
            <a:ext uri="{FF2B5EF4-FFF2-40B4-BE49-F238E27FC236}">
              <a16:creationId xmlns:a16="http://schemas.microsoft.com/office/drawing/2014/main" id="{D73C2777-0E6F-47AF-B041-377C4F609BA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17" name="Text Box 975" hidden="1">
          <a:extLst>
            <a:ext uri="{FF2B5EF4-FFF2-40B4-BE49-F238E27FC236}">
              <a16:creationId xmlns:a16="http://schemas.microsoft.com/office/drawing/2014/main" id="{92FB62AB-03B4-4F2A-9872-2CD093DF88E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18" name="Text Box 976" hidden="1">
          <a:extLst>
            <a:ext uri="{FF2B5EF4-FFF2-40B4-BE49-F238E27FC236}">
              <a16:creationId xmlns:a16="http://schemas.microsoft.com/office/drawing/2014/main" id="{CE79B0F1-8A6F-4C2A-89D5-255CDE869D5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19" name="Text Box 977" hidden="1">
          <a:extLst>
            <a:ext uri="{FF2B5EF4-FFF2-40B4-BE49-F238E27FC236}">
              <a16:creationId xmlns:a16="http://schemas.microsoft.com/office/drawing/2014/main" id="{0EBFD4D7-D228-4E41-AF05-2C8E5633F05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20" name="Text Box 978" hidden="1">
          <a:extLst>
            <a:ext uri="{FF2B5EF4-FFF2-40B4-BE49-F238E27FC236}">
              <a16:creationId xmlns:a16="http://schemas.microsoft.com/office/drawing/2014/main" id="{B7C9EB8C-1A1C-47B3-BF6D-DF48ECA5A60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21" name="Text Box 979" hidden="1">
          <a:extLst>
            <a:ext uri="{FF2B5EF4-FFF2-40B4-BE49-F238E27FC236}">
              <a16:creationId xmlns:a16="http://schemas.microsoft.com/office/drawing/2014/main" id="{91D565ED-8CF3-417B-BA21-8D831279E73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22" name="Text Box 980" hidden="1">
          <a:extLst>
            <a:ext uri="{FF2B5EF4-FFF2-40B4-BE49-F238E27FC236}">
              <a16:creationId xmlns:a16="http://schemas.microsoft.com/office/drawing/2014/main" id="{EE5EA931-7778-467D-A510-A1139E7DD9F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23" name="Text Box 981" hidden="1">
          <a:extLst>
            <a:ext uri="{FF2B5EF4-FFF2-40B4-BE49-F238E27FC236}">
              <a16:creationId xmlns:a16="http://schemas.microsoft.com/office/drawing/2014/main" id="{61D0D36F-12BA-4959-A8D0-7EBAF5085BA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24" name="Text Box 982" hidden="1">
          <a:extLst>
            <a:ext uri="{FF2B5EF4-FFF2-40B4-BE49-F238E27FC236}">
              <a16:creationId xmlns:a16="http://schemas.microsoft.com/office/drawing/2014/main" id="{C0C96A22-4867-4AE2-AB5D-EE7F4E53217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25" name="Text Box 983" hidden="1">
          <a:extLst>
            <a:ext uri="{FF2B5EF4-FFF2-40B4-BE49-F238E27FC236}">
              <a16:creationId xmlns:a16="http://schemas.microsoft.com/office/drawing/2014/main" id="{DBFE575D-A009-4C70-9B42-7C444DE1562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26" name="Text Box 984" hidden="1">
          <a:extLst>
            <a:ext uri="{FF2B5EF4-FFF2-40B4-BE49-F238E27FC236}">
              <a16:creationId xmlns:a16="http://schemas.microsoft.com/office/drawing/2014/main" id="{4582FAD5-6300-483E-AED2-043A991269E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27" name="Text Box 985" hidden="1">
          <a:extLst>
            <a:ext uri="{FF2B5EF4-FFF2-40B4-BE49-F238E27FC236}">
              <a16:creationId xmlns:a16="http://schemas.microsoft.com/office/drawing/2014/main" id="{3F6F3C8A-F7C3-4E65-B374-05F939B19BE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28" name="Text Box 986" hidden="1">
          <a:extLst>
            <a:ext uri="{FF2B5EF4-FFF2-40B4-BE49-F238E27FC236}">
              <a16:creationId xmlns:a16="http://schemas.microsoft.com/office/drawing/2014/main" id="{2207D2FF-BAE9-4937-B43C-6381916F5E3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29" name="Text Box 987" hidden="1">
          <a:extLst>
            <a:ext uri="{FF2B5EF4-FFF2-40B4-BE49-F238E27FC236}">
              <a16:creationId xmlns:a16="http://schemas.microsoft.com/office/drawing/2014/main" id="{4DBC7E54-B0D8-4BF5-AF47-B6156854DE4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30" name="Text Box 988" hidden="1">
          <a:extLst>
            <a:ext uri="{FF2B5EF4-FFF2-40B4-BE49-F238E27FC236}">
              <a16:creationId xmlns:a16="http://schemas.microsoft.com/office/drawing/2014/main" id="{FBEF19C3-47BF-4F09-9C1A-9D117B290E2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31" name="Text Box 989" hidden="1">
          <a:extLst>
            <a:ext uri="{FF2B5EF4-FFF2-40B4-BE49-F238E27FC236}">
              <a16:creationId xmlns:a16="http://schemas.microsoft.com/office/drawing/2014/main" id="{34C89DBF-1392-45F0-9241-30AF2161D32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32" name="Text Box 990" hidden="1">
          <a:extLst>
            <a:ext uri="{FF2B5EF4-FFF2-40B4-BE49-F238E27FC236}">
              <a16:creationId xmlns:a16="http://schemas.microsoft.com/office/drawing/2014/main" id="{92E793F6-3EF1-45E8-9B91-52FC636E4C0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33" name="Text Box 991" hidden="1">
          <a:extLst>
            <a:ext uri="{FF2B5EF4-FFF2-40B4-BE49-F238E27FC236}">
              <a16:creationId xmlns:a16="http://schemas.microsoft.com/office/drawing/2014/main" id="{71F61E23-370D-4F59-AA20-7F078A8FCDF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34" name="Text Box 992" hidden="1">
          <a:extLst>
            <a:ext uri="{FF2B5EF4-FFF2-40B4-BE49-F238E27FC236}">
              <a16:creationId xmlns:a16="http://schemas.microsoft.com/office/drawing/2014/main" id="{87A8102B-67A0-4F84-B20A-CB2853E5899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35" name="Text Box 993" hidden="1">
          <a:extLst>
            <a:ext uri="{FF2B5EF4-FFF2-40B4-BE49-F238E27FC236}">
              <a16:creationId xmlns:a16="http://schemas.microsoft.com/office/drawing/2014/main" id="{42C8C76F-6F31-4C2B-A0F2-4BBA545D754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36" name="Text Box 994" hidden="1">
          <a:extLst>
            <a:ext uri="{FF2B5EF4-FFF2-40B4-BE49-F238E27FC236}">
              <a16:creationId xmlns:a16="http://schemas.microsoft.com/office/drawing/2014/main" id="{1B4B0112-CDD9-4128-A6F2-872913C1D47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37" name="Text Box 995" hidden="1">
          <a:extLst>
            <a:ext uri="{FF2B5EF4-FFF2-40B4-BE49-F238E27FC236}">
              <a16:creationId xmlns:a16="http://schemas.microsoft.com/office/drawing/2014/main" id="{75DF64ED-A929-4875-9984-85A86A94E9F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38" name="Text Box 996" hidden="1">
          <a:extLst>
            <a:ext uri="{FF2B5EF4-FFF2-40B4-BE49-F238E27FC236}">
              <a16:creationId xmlns:a16="http://schemas.microsoft.com/office/drawing/2014/main" id="{773C78A4-59CE-451C-BC1F-231F8FB8330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39" name="Text Box 997" hidden="1">
          <a:extLst>
            <a:ext uri="{FF2B5EF4-FFF2-40B4-BE49-F238E27FC236}">
              <a16:creationId xmlns:a16="http://schemas.microsoft.com/office/drawing/2014/main" id="{40D1341D-8A86-4231-8A9A-FFA25C1DD71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40" name="Text Box 998" hidden="1">
          <a:extLst>
            <a:ext uri="{FF2B5EF4-FFF2-40B4-BE49-F238E27FC236}">
              <a16:creationId xmlns:a16="http://schemas.microsoft.com/office/drawing/2014/main" id="{DF6A61C5-1D97-4DB2-B3A0-0A8FDE49D73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41" name="Text Box 999" hidden="1">
          <a:extLst>
            <a:ext uri="{FF2B5EF4-FFF2-40B4-BE49-F238E27FC236}">
              <a16:creationId xmlns:a16="http://schemas.microsoft.com/office/drawing/2014/main" id="{AEC2583E-D0CC-4C53-9F0D-59F29C803D8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42" name="Text Box 1000" hidden="1">
          <a:extLst>
            <a:ext uri="{FF2B5EF4-FFF2-40B4-BE49-F238E27FC236}">
              <a16:creationId xmlns:a16="http://schemas.microsoft.com/office/drawing/2014/main" id="{263A8B07-CDD9-4C71-B35A-20159B96A2F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43" name="Text Box 1001" hidden="1">
          <a:extLst>
            <a:ext uri="{FF2B5EF4-FFF2-40B4-BE49-F238E27FC236}">
              <a16:creationId xmlns:a16="http://schemas.microsoft.com/office/drawing/2014/main" id="{1DFF7780-B718-4265-8EDE-65ECF50B0F1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44" name="Text Box 1002" hidden="1">
          <a:extLst>
            <a:ext uri="{FF2B5EF4-FFF2-40B4-BE49-F238E27FC236}">
              <a16:creationId xmlns:a16="http://schemas.microsoft.com/office/drawing/2014/main" id="{45DDD245-172D-4F3B-AA5F-152EC63DB05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45" name="Text Box 1003" hidden="1">
          <a:extLst>
            <a:ext uri="{FF2B5EF4-FFF2-40B4-BE49-F238E27FC236}">
              <a16:creationId xmlns:a16="http://schemas.microsoft.com/office/drawing/2014/main" id="{8D45463E-FBD7-4239-A271-0EEC335F959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46" name="Text Box 1004" hidden="1">
          <a:extLst>
            <a:ext uri="{FF2B5EF4-FFF2-40B4-BE49-F238E27FC236}">
              <a16:creationId xmlns:a16="http://schemas.microsoft.com/office/drawing/2014/main" id="{66E4107E-69CA-4136-9BF4-AE431DFBA99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47" name="Text Box 1005" hidden="1">
          <a:extLst>
            <a:ext uri="{FF2B5EF4-FFF2-40B4-BE49-F238E27FC236}">
              <a16:creationId xmlns:a16="http://schemas.microsoft.com/office/drawing/2014/main" id="{F788B6EF-CF35-418C-AC5A-0B51D025C89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48" name="Text Box 1006" hidden="1">
          <a:extLst>
            <a:ext uri="{FF2B5EF4-FFF2-40B4-BE49-F238E27FC236}">
              <a16:creationId xmlns:a16="http://schemas.microsoft.com/office/drawing/2014/main" id="{56078771-3CB4-4AD1-B200-B562FA9DC9D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49" name="Text Box 1007" hidden="1">
          <a:extLst>
            <a:ext uri="{FF2B5EF4-FFF2-40B4-BE49-F238E27FC236}">
              <a16:creationId xmlns:a16="http://schemas.microsoft.com/office/drawing/2014/main" id="{58A40A4D-A5BC-4D9B-B31B-FAA0DB053C0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50" name="Text Box 1008" hidden="1">
          <a:extLst>
            <a:ext uri="{FF2B5EF4-FFF2-40B4-BE49-F238E27FC236}">
              <a16:creationId xmlns:a16="http://schemas.microsoft.com/office/drawing/2014/main" id="{8C2C1F35-ED6E-4630-8ED3-3058E9AFE95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51" name="Text Box 1009" hidden="1">
          <a:extLst>
            <a:ext uri="{FF2B5EF4-FFF2-40B4-BE49-F238E27FC236}">
              <a16:creationId xmlns:a16="http://schemas.microsoft.com/office/drawing/2014/main" id="{6A72E804-3AF3-4FBE-A15E-CF06B2659F5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52" name="Text Box 1010" hidden="1">
          <a:extLst>
            <a:ext uri="{FF2B5EF4-FFF2-40B4-BE49-F238E27FC236}">
              <a16:creationId xmlns:a16="http://schemas.microsoft.com/office/drawing/2014/main" id="{98D91E25-AC20-46EF-9BA6-1D5F2C72CC3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53" name="Text Box 1011" hidden="1">
          <a:extLst>
            <a:ext uri="{FF2B5EF4-FFF2-40B4-BE49-F238E27FC236}">
              <a16:creationId xmlns:a16="http://schemas.microsoft.com/office/drawing/2014/main" id="{EAF23CC3-C624-46BA-AFCA-2613E2E7842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54" name="Text Box 1012" hidden="1">
          <a:extLst>
            <a:ext uri="{FF2B5EF4-FFF2-40B4-BE49-F238E27FC236}">
              <a16:creationId xmlns:a16="http://schemas.microsoft.com/office/drawing/2014/main" id="{7A299192-B12D-4AB7-8B05-BBC976A2BB5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55" name="Text Box 1013" hidden="1">
          <a:extLst>
            <a:ext uri="{FF2B5EF4-FFF2-40B4-BE49-F238E27FC236}">
              <a16:creationId xmlns:a16="http://schemas.microsoft.com/office/drawing/2014/main" id="{0FDB168A-34C1-4323-A584-FF706B23EC8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56" name="Text Box 1014" hidden="1">
          <a:extLst>
            <a:ext uri="{FF2B5EF4-FFF2-40B4-BE49-F238E27FC236}">
              <a16:creationId xmlns:a16="http://schemas.microsoft.com/office/drawing/2014/main" id="{F73D4F20-8DB4-4A4A-9FAD-A03618289F4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57" name="Text Box 1015" hidden="1">
          <a:extLst>
            <a:ext uri="{FF2B5EF4-FFF2-40B4-BE49-F238E27FC236}">
              <a16:creationId xmlns:a16="http://schemas.microsoft.com/office/drawing/2014/main" id="{474D9E23-4881-4367-AFF8-AECC7605BB8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58" name="Text Box 1016" hidden="1">
          <a:extLst>
            <a:ext uri="{FF2B5EF4-FFF2-40B4-BE49-F238E27FC236}">
              <a16:creationId xmlns:a16="http://schemas.microsoft.com/office/drawing/2014/main" id="{56A3B393-C9B8-4DE9-9FF9-D7EFC266819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59" name="Text Box 1017" hidden="1">
          <a:extLst>
            <a:ext uri="{FF2B5EF4-FFF2-40B4-BE49-F238E27FC236}">
              <a16:creationId xmlns:a16="http://schemas.microsoft.com/office/drawing/2014/main" id="{E61BEFCB-0C91-4FE7-A638-B92E0A53AA9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60" name="Text Box 1018" hidden="1">
          <a:extLst>
            <a:ext uri="{FF2B5EF4-FFF2-40B4-BE49-F238E27FC236}">
              <a16:creationId xmlns:a16="http://schemas.microsoft.com/office/drawing/2014/main" id="{D2EAF76F-5396-47E4-AA63-243BF108F62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61" name="Text Box 1019" hidden="1">
          <a:extLst>
            <a:ext uri="{FF2B5EF4-FFF2-40B4-BE49-F238E27FC236}">
              <a16:creationId xmlns:a16="http://schemas.microsoft.com/office/drawing/2014/main" id="{633B1E03-5CEA-46B4-A4CC-D0ACD0081C5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62" name="Text Box 1020" hidden="1">
          <a:extLst>
            <a:ext uri="{FF2B5EF4-FFF2-40B4-BE49-F238E27FC236}">
              <a16:creationId xmlns:a16="http://schemas.microsoft.com/office/drawing/2014/main" id="{BF76D8F2-066C-47DF-ACA2-B6334964A2C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63" name="Text Box 1021" hidden="1">
          <a:extLst>
            <a:ext uri="{FF2B5EF4-FFF2-40B4-BE49-F238E27FC236}">
              <a16:creationId xmlns:a16="http://schemas.microsoft.com/office/drawing/2014/main" id="{5540D670-B5D6-4BB7-8B73-62049218B8B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64" name="Text Box 1022" hidden="1">
          <a:extLst>
            <a:ext uri="{FF2B5EF4-FFF2-40B4-BE49-F238E27FC236}">
              <a16:creationId xmlns:a16="http://schemas.microsoft.com/office/drawing/2014/main" id="{366BC159-86BD-4698-8C48-BD14B5FC392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65" name="Text Box 1023" hidden="1">
          <a:extLst>
            <a:ext uri="{FF2B5EF4-FFF2-40B4-BE49-F238E27FC236}">
              <a16:creationId xmlns:a16="http://schemas.microsoft.com/office/drawing/2014/main" id="{84E9C641-C5C8-41D4-9F3D-7D0B1EAB76E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66" name="Text Box 1024" hidden="1">
          <a:extLst>
            <a:ext uri="{FF2B5EF4-FFF2-40B4-BE49-F238E27FC236}">
              <a16:creationId xmlns:a16="http://schemas.microsoft.com/office/drawing/2014/main" id="{B2ABBD5B-C2BA-4B9F-ACD1-078634B4982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67" name="Text Box 1025" hidden="1">
          <a:extLst>
            <a:ext uri="{FF2B5EF4-FFF2-40B4-BE49-F238E27FC236}">
              <a16:creationId xmlns:a16="http://schemas.microsoft.com/office/drawing/2014/main" id="{61883909-38A7-4640-B28C-95594235EEA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68" name="Text Box 1026" hidden="1">
          <a:extLst>
            <a:ext uri="{FF2B5EF4-FFF2-40B4-BE49-F238E27FC236}">
              <a16:creationId xmlns:a16="http://schemas.microsoft.com/office/drawing/2014/main" id="{90A5FBC8-BD52-4F94-87D3-2AF6FC98B01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69" name="Text Box 1027" hidden="1">
          <a:extLst>
            <a:ext uri="{FF2B5EF4-FFF2-40B4-BE49-F238E27FC236}">
              <a16:creationId xmlns:a16="http://schemas.microsoft.com/office/drawing/2014/main" id="{18D112D8-5923-4384-B3BA-07B8513EFA4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70" name="Text Box 1028" hidden="1">
          <a:extLst>
            <a:ext uri="{FF2B5EF4-FFF2-40B4-BE49-F238E27FC236}">
              <a16:creationId xmlns:a16="http://schemas.microsoft.com/office/drawing/2014/main" id="{A6200C7D-38E2-4417-A605-BED6A1A7FBB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71" name="Text Box 1029" hidden="1">
          <a:extLst>
            <a:ext uri="{FF2B5EF4-FFF2-40B4-BE49-F238E27FC236}">
              <a16:creationId xmlns:a16="http://schemas.microsoft.com/office/drawing/2014/main" id="{59C5D698-E37C-4181-81DC-8F119EE23B5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72" name="Text Box 1030" hidden="1">
          <a:extLst>
            <a:ext uri="{FF2B5EF4-FFF2-40B4-BE49-F238E27FC236}">
              <a16:creationId xmlns:a16="http://schemas.microsoft.com/office/drawing/2014/main" id="{440B09C1-6C76-4025-9836-9C343BA1B89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73" name="Text Box 1031" hidden="1">
          <a:extLst>
            <a:ext uri="{FF2B5EF4-FFF2-40B4-BE49-F238E27FC236}">
              <a16:creationId xmlns:a16="http://schemas.microsoft.com/office/drawing/2014/main" id="{6550873F-2C93-442C-8C5D-8EDFA36DA5E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74" name="Text Box 1032" hidden="1">
          <a:extLst>
            <a:ext uri="{FF2B5EF4-FFF2-40B4-BE49-F238E27FC236}">
              <a16:creationId xmlns:a16="http://schemas.microsoft.com/office/drawing/2014/main" id="{15EA07E2-8671-4D70-8C8D-E31235FF832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75" name="Text Box 1033" hidden="1">
          <a:extLst>
            <a:ext uri="{FF2B5EF4-FFF2-40B4-BE49-F238E27FC236}">
              <a16:creationId xmlns:a16="http://schemas.microsoft.com/office/drawing/2014/main" id="{83BE0206-6D36-46DC-9CD1-DBD53208048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76" name="Text Box 1034" hidden="1">
          <a:extLst>
            <a:ext uri="{FF2B5EF4-FFF2-40B4-BE49-F238E27FC236}">
              <a16:creationId xmlns:a16="http://schemas.microsoft.com/office/drawing/2014/main" id="{8F419F98-248C-47DE-8487-65B2212F851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77" name="Text Box 1035" hidden="1">
          <a:extLst>
            <a:ext uri="{FF2B5EF4-FFF2-40B4-BE49-F238E27FC236}">
              <a16:creationId xmlns:a16="http://schemas.microsoft.com/office/drawing/2014/main" id="{73659EB4-589A-47C3-AD06-BC035DA6ABB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78" name="Text Box 1036" hidden="1">
          <a:extLst>
            <a:ext uri="{FF2B5EF4-FFF2-40B4-BE49-F238E27FC236}">
              <a16:creationId xmlns:a16="http://schemas.microsoft.com/office/drawing/2014/main" id="{6648038F-8ED3-4875-A11E-496C9507323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79" name="Text Box 1037" hidden="1">
          <a:extLst>
            <a:ext uri="{FF2B5EF4-FFF2-40B4-BE49-F238E27FC236}">
              <a16:creationId xmlns:a16="http://schemas.microsoft.com/office/drawing/2014/main" id="{8A3EF4D9-081F-4FC2-B6CF-1848671196E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80" name="Text Box 1038" hidden="1">
          <a:extLst>
            <a:ext uri="{FF2B5EF4-FFF2-40B4-BE49-F238E27FC236}">
              <a16:creationId xmlns:a16="http://schemas.microsoft.com/office/drawing/2014/main" id="{22061C38-0BA8-4D33-8779-780EF68E242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81" name="Text Box 1039" hidden="1">
          <a:extLst>
            <a:ext uri="{FF2B5EF4-FFF2-40B4-BE49-F238E27FC236}">
              <a16:creationId xmlns:a16="http://schemas.microsoft.com/office/drawing/2014/main" id="{75849A2A-58A1-478A-87F6-2B303277662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82" name="Text Box 1040" hidden="1">
          <a:extLst>
            <a:ext uri="{FF2B5EF4-FFF2-40B4-BE49-F238E27FC236}">
              <a16:creationId xmlns:a16="http://schemas.microsoft.com/office/drawing/2014/main" id="{F8BC7BA4-76A3-4E8A-8898-8BF9862A4C4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83" name="Text Box 1041" hidden="1">
          <a:extLst>
            <a:ext uri="{FF2B5EF4-FFF2-40B4-BE49-F238E27FC236}">
              <a16:creationId xmlns:a16="http://schemas.microsoft.com/office/drawing/2014/main" id="{12A3E018-7727-4D08-8BFD-DF99304B312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84" name="Text Box 1042" hidden="1">
          <a:extLst>
            <a:ext uri="{FF2B5EF4-FFF2-40B4-BE49-F238E27FC236}">
              <a16:creationId xmlns:a16="http://schemas.microsoft.com/office/drawing/2014/main" id="{416165FC-DE25-434F-B4E9-5DA5F029652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85" name="Text Box 1043" hidden="1">
          <a:extLst>
            <a:ext uri="{FF2B5EF4-FFF2-40B4-BE49-F238E27FC236}">
              <a16:creationId xmlns:a16="http://schemas.microsoft.com/office/drawing/2014/main" id="{ABA4007A-2010-44F8-9F1C-7D9368E40F4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86" name="Text Box 1044" hidden="1">
          <a:extLst>
            <a:ext uri="{FF2B5EF4-FFF2-40B4-BE49-F238E27FC236}">
              <a16:creationId xmlns:a16="http://schemas.microsoft.com/office/drawing/2014/main" id="{C622AEB2-A7EA-4961-B441-F558B27EAFB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87" name="Text Box 1045" hidden="1">
          <a:extLst>
            <a:ext uri="{FF2B5EF4-FFF2-40B4-BE49-F238E27FC236}">
              <a16:creationId xmlns:a16="http://schemas.microsoft.com/office/drawing/2014/main" id="{B34CE244-5F7C-4395-86D9-17271F43714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88" name="Text Box 1046" hidden="1">
          <a:extLst>
            <a:ext uri="{FF2B5EF4-FFF2-40B4-BE49-F238E27FC236}">
              <a16:creationId xmlns:a16="http://schemas.microsoft.com/office/drawing/2014/main" id="{DC742E3A-25FE-46F2-B9E5-8B5B95A8386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89" name="Text Box 1047" hidden="1">
          <a:extLst>
            <a:ext uri="{FF2B5EF4-FFF2-40B4-BE49-F238E27FC236}">
              <a16:creationId xmlns:a16="http://schemas.microsoft.com/office/drawing/2014/main" id="{9FCFE680-2254-46D1-9343-4ADE626AA44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90" name="Text Box 1048" hidden="1">
          <a:extLst>
            <a:ext uri="{FF2B5EF4-FFF2-40B4-BE49-F238E27FC236}">
              <a16:creationId xmlns:a16="http://schemas.microsoft.com/office/drawing/2014/main" id="{C306AB54-CCCD-4F79-BD6A-234FAC46453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91" name="Text Box 1049" hidden="1">
          <a:extLst>
            <a:ext uri="{FF2B5EF4-FFF2-40B4-BE49-F238E27FC236}">
              <a16:creationId xmlns:a16="http://schemas.microsoft.com/office/drawing/2014/main" id="{95EB92CB-C4C7-4F6A-B226-CCED3AB67A8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92" name="Text Box 1050" hidden="1">
          <a:extLst>
            <a:ext uri="{FF2B5EF4-FFF2-40B4-BE49-F238E27FC236}">
              <a16:creationId xmlns:a16="http://schemas.microsoft.com/office/drawing/2014/main" id="{068981A1-8760-4CB7-B024-6D601BD35CD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93" name="Text Box 1051" hidden="1">
          <a:extLst>
            <a:ext uri="{FF2B5EF4-FFF2-40B4-BE49-F238E27FC236}">
              <a16:creationId xmlns:a16="http://schemas.microsoft.com/office/drawing/2014/main" id="{B7631C59-ECC6-4AF6-9893-8DC7ED9E066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94" name="Text Box 1052" hidden="1">
          <a:extLst>
            <a:ext uri="{FF2B5EF4-FFF2-40B4-BE49-F238E27FC236}">
              <a16:creationId xmlns:a16="http://schemas.microsoft.com/office/drawing/2014/main" id="{3B60B792-A3A5-49A1-909A-955FD83F4A9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95" name="Text Box 1053" hidden="1">
          <a:extLst>
            <a:ext uri="{FF2B5EF4-FFF2-40B4-BE49-F238E27FC236}">
              <a16:creationId xmlns:a16="http://schemas.microsoft.com/office/drawing/2014/main" id="{20A42670-4570-48A3-AB7B-51F49F94E47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96" name="Text Box 1054" hidden="1">
          <a:extLst>
            <a:ext uri="{FF2B5EF4-FFF2-40B4-BE49-F238E27FC236}">
              <a16:creationId xmlns:a16="http://schemas.microsoft.com/office/drawing/2014/main" id="{31703D7E-8778-4625-AAB8-6B84F920075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97" name="Text Box 1055" hidden="1">
          <a:extLst>
            <a:ext uri="{FF2B5EF4-FFF2-40B4-BE49-F238E27FC236}">
              <a16:creationId xmlns:a16="http://schemas.microsoft.com/office/drawing/2014/main" id="{2DBA56FC-45C0-4A51-AB31-38E09BDF628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98" name="Text Box 1056" hidden="1">
          <a:extLst>
            <a:ext uri="{FF2B5EF4-FFF2-40B4-BE49-F238E27FC236}">
              <a16:creationId xmlns:a16="http://schemas.microsoft.com/office/drawing/2014/main" id="{B1F1FB7D-A374-4931-ABE1-A6B42CA08F3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99" name="Text Box 1057" hidden="1">
          <a:extLst>
            <a:ext uri="{FF2B5EF4-FFF2-40B4-BE49-F238E27FC236}">
              <a16:creationId xmlns:a16="http://schemas.microsoft.com/office/drawing/2014/main" id="{EC0647D9-B897-4DB6-A5EF-6DCD9E874CE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00" name="Text Box 1058" hidden="1">
          <a:extLst>
            <a:ext uri="{FF2B5EF4-FFF2-40B4-BE49-F238E27FC236}">
              <a16:creationId xmlns:a16="http://schemas.microsoft.com/office/drawing/2014/main" id="{F9BE447A-E2B1-46BD-BAB9-7FC27BB5ED7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01" name="Text Box 1059" hidden="1">
          <a:extLst>
            <a:ext uri="{FF2B5EF4-FFF2-40B4-BE49-F238E27FC236}">
              <a16:creationId xmlns:a16="http://schemas.microsoft.com/office/drawing/2014/main" id="{575BA362-C826-4304-B280-65797107D9E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02" name="Text Box 1060" hidden="1">
          <a:extLst>
            <a:ext uri="{FF2B5EF4-FFF2-40B4-BE49-F238E27FC236}">
              <a16:creationId xmlns:a16="http://schemas.microsoft.com/office/drawing/2014/main" id="{ED31B4D7-6321-4FB6-8BA9-7183D3B6B57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03" name="Text Box 1061" hidden="1">
          <a:extLst>
            <a:ext uri="{FF2B5EF4-FFF2-40B4-BE49-F238E27FC236}">
              <a16:creationId xmlns:a16="http://schemas.microsoft.com/office/drawing/2014/main" id="{309166A3-0048-4FBB-85F2-764FD47404D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04" name="Text Box 1062" hidden="1">
          <a:extLst>
            <a:ext uri="{FF2B5EF4-FFF2-40B4-BE49-F238E27FC236}">
              <a16:creationId xmlns:a16="http://schemas.microsoft.com/office/drawing/2014/main" id="{A4CDB4D5-664F-4215-A66C-950BA49CE2E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05" name="Text Box 1063" hidden="1">
          <a:extLst>
            <a:ext uri="{FF2B5EF4-FFF2-40B4-BE49-F238E27FC236}">
              <a16:creationId xmlns:a16="http://schemas.microsoft.com/office/drawing/2014/main" id="{74C4A7CF-53A1-43ED-A5B4-5D6B46FA1EC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06" name="Text Box 1064" hidden="1">
          <a:extLst>
            <a:ext uri="{FF2B5EF4-FFF2-40B4-BE49-F238E27FC236}">
              <a16:creationId xmlns:a16="http://schemas.microsoft.com/office/drawing/2014/main" id="{AA7FB2B5-87DD-43B4-A5C6-C1A52495328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07" name="Text Box 1065" hidden="1">
          <a:extLst>
            <a:ext uri="{FF2B5EF4-FFF2-40B4-BE49-F238E27FC236}">
              <a16:creationId xmlns:a16="http://schemas.microsoft.com/office/drawing/2014/main" id="{0689BA2D-1C46-4B3C-98A3-9D299B87C7E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08" name="Text Box 1066" hidden="1">
          <a:extLst>
            <a:ext uri="{FF2B5EF4-FFF2-40B4-BE49-F238E27FC236}">
              <a16:creationId xmlns:a16="http://schemas.microsoft.com/office/drawing/2014/main" id="{844E8A85-0811-4DBA-A27F-12165831033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09" name="Text Box 1067" hidden="1">
          <a:extLst>
            <a:ext uri="{FF2B5EF4-FFF2-40B4-BE49-F238E27FC236}">
              <a16:creationId xmlns:a16="http://schemas.microsoft.com/office/drawing/2014/main" id="{A99412BE-0431-40EF-9236-0C9FC6CBD71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10" name="Text Box 1068" hidden="1">
          <a:extLst>
            <a:ext uri="{FF2B5EF4-FFF2-40B4-BE49-F238E27FC236}">
              <a16:creationId xmlns:a16="http://schemas.microsoft.com/office/drawing/2014/main" id="{A2F71475-A962-42B8-A106-5669B629EE2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11" name="Text Box 1069" hidden="1">
          <a:extLst>
            <a:ext uri="{FF2B5EF4-FFF2-40B4-BE49-F238E27FC236}">
              <a16:creationId xmlns:a16="http://schemas.microsoft.com/office/drawing/2014/main" id="{1E38C574-6FFC-4F0E-BD34-2AE5A034486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12" name="Text Box 1070" hidden="1">
          <a:extLst>
            <a:ext uri="{FF2B5EF4-FFF2-40B4-BE49-F238E27FC236}">
              <a16:creationId xmlns:a16="http://schemas.microsoft.com/office/drawing/2014/main" id="{8426C853-F0F9-4C3C-8113-0478329A814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13" name="Text Box 1071" hidden="1">
          <a:extLst>
            <a:ext uri="{FF2B5EF4-FFF2-40B4-BE49-F238E27FC236}">
              <a16:creationId xmlns:a16="http://schemas.microsoft.com/office/drawing/2014/main" id="{DF973E89-BAB4-4912-A989-B9B6FB9FA10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14" name="Text Box 1072" hidden="1">
          <a:extLst>
            <a:ext uri="{FF2B5EF4-FFF2-40B4-BE49-F238E27FC236}">
              <a16:creationId xmlns:a16="http://schemas.microsoft.com/office/drawing/2014/main" id="{F3C6E3E6-A4DE-47E5-A61C-B78A8E92438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15" name="Text Box 1073" hidden="1">
          <a:extLst>
            <a:ext uri="{FF2B5EF4-FFF2-40B4-BE49-F238E27FC236}">
              <a16:creationId xmlns:a16="http://schemas.microsoft.com/office/drawing/2014/main" id="{05D0437A-0E78-4DC0-8F7C-5544C703591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16" name="Text Box 1074" hidden="1">
          <a:extLst>
            <a:ext uri="{FF2B5EF4-FFF2-40B4-BE49-F238E27FC236}">
              <a16:creationId xmlns:a16="http://schemas.microsoft.com/office/drawing/2014/main" id="{58DC52EB-6013-45F8-80CD-ABFDBA9AAB6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17" name="Text Box 1075" hidden="1">
          <a:extLst>
            <a:ext uri="{FF2B5EF4-FFF2-40B4-BE49-F238E27FC236}">
              <a16:creationId xmlns:a16="http://schemas.microsoft.com/office/drawing/2014/main" id="{603E14E4-BC44-4FD3-B7A5-32737CE1DB1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18" name="Text Box 1076" hidden="1">
          <a:extLst>
            <a:ext uri="{FF2B5EF4-FFF2-40B4-BE49-F238E27FC236}">
              <a16:creationId xmlns:a16="http://schemas.microsoft.com/office/drawing/2014/main" id="{98AFBB24-38B0-466D-85E8-6BA050AD83E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19" name="Text Box 1077" hidden="1">
          <a:extLst>
            <a:ext uri="{FF2B5EF4-FFF2-40B4-BE49-F238E27FC236}">
              <a16:creationId xmlns:a16="http://schemas.microsoft.com/office/drawing/2014/main" id="{B8A57930-E5ED-4AE8-9FA1-6F6EABFC7B4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20" name="Text Box 1078" hidden="1">
          <a:extLst>
            <a:ext uri="{FF2B5EF4-FFF2-40B4-BE49-F238E27FC236}">
              <a16:creationId xmlns:a16="http://schemas.microsoft.com/office/drawing/2014/main" id="{48A72C07-278D-4A40-97D2-67E33F424C8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21" name="Text Box 1079" hidden="1">
          <a:extLst>
            <a:ext uri="{FF2B5EF4-FFF2-40B4-BE49-F238E27FC236}">
              <a16:creationId xmlns:a16="http://schemas.microsoft.com/office/drawing/2014/main" id="{D50A023E-E74A-443A-9E3F-E4A6C91643C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22" name="Text Box 1080" hidden="1">
          <a:extLst>
            <a:ext uri="{FF2B5EF4-FFF2-40B4-BE49-F238E27FC236}">
              <a16:creationId xmlns:a16="http://schemas.microsoft.com/office/drawing/2014/main" id="{2671B199-3F31-4123-AEDA-656CF7E96FB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23" name="Text Box 1081" hidden="1">
          <a:extLst>
            <a:ext uri="{FF2B5EF4-FFF2-40B4-BE49-F238E27FC236}">
              <a16:creationId xmlns:a16="http://schemas.microsoft.com/office/drawing/2014/main" id="{EE555CBC-A112-41B8-B974-B1512A2D161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24" name="Text Box 1082" hidden="1">
          <a:extLst>
            <a:ext uri="{FF2B5EF4-FFF2-40B4-BE49-F238E27FC236}">
              <a16:creationId xmlns:a16="http://schemas.microsoft.com/office/drawing/2014/main" id="{118D15FA-3034-4BF7-A899-2004DFEC996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25" name="Text Box 1083" hidden="1">
          <a:extLst>
            <a:ext uri="{FF2B5EF4-FFF2-40B4-BE49-F238E27FC236}">
              <a16:creationId xmlns:a16="http://schemas.microsoft.com/office/drawing/2014/main" id="{DA4B18D1-FEC6-40B5-8156-01F10C68075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26" name="Text Box 1084" hidden="1">
          <a:extLst>
            <a:ext uri="{FF2B5EF4-FFF2-40B4-BE49-F238E27FC236}">
              <a16:creationId xmlns:a16="http://schemas.microsoft.com/office/drawing/2014/main" id="{F3268F69-B5E4-4642-A79F-5AFB9B47F87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27" name="Text Box 1085" hidden="1">
          <a:extLst>
            <a:ext uri="{FF2B5EF4-FFF2-40B4-BE49-F238E27FC236}">
              <a16:creationId xmlns:a16="http://schemas.microsoft.com/office/drawing/2014/main" id="{B34FABEA-A074-420B-A7B1-3945D18970B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28" name="Text Box 1086" hidden="1">
          <a:extLst>
            <a:ext uri="{FF2B5EF4-FFF2-40B4-BE49-F238E27FC236}">
              <a16:creationId xmlns:a16="http://schemas.microsoft.com/office/drawing/2014/main" id="{D38E9704-19A5-48A9-9A86-C1EAC004D98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29" name="Text Box 1087" hidden="1">
          <a:extLst>
            <a:ext uri="{FF2B5EF4-FFF2-40B4-BE49-F238E27FC236}">
              <a16:creationId xmlns:a16="http://schemas.microsoft.com/office/drawing/2014/main" id="{9E18B16F-3CBD-4460-B211-614E4F44EA2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30" name="Text Box 1088" hidden="1">
          <a:extLst>
            <a:ext uri="{FF2B5EF4-FFF2-40B4-BE49-F238E27FC236}">
              <a16:creationId xmlns:a16="http://schemas.microsoft.com/office/drawing/2014/main" id="{8270F572-1EBF-4BC6-B2B3-B2159BBDB76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31" name="Text Box 1089" hidden="1">
          <a:extLst>
            <a:ext uri="{FF2B5EF4-FFF2-40B4-BE49-F238E27FC236}">
              <a16:creationId xmlns:a16="http://schemas.microsoft.com/office/drawing/2014/main" id="{E921EF6A-00D6-419B-86E0-A1988250F14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32" name="Text Box 1090" hidden="1">
          <a:extLst>
            <a:ext uri="{FF2B5EF4-FFF2-40B4-BE49-F238E27FC236}">
              <a16:creationId xmlns:a16="http://schemas.microsoft.com/office/drawing/2014/main" id="{1141D36A-5A97-4865-8DE4-8A284CB05EB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33" name="Text Box 1091" hidden="1">
          <a:extLst>
            <a:ext uri="{FF2B5EF4-FFF2-40B4-BE49-F238E27FC236}">
              <a16:creationId xmlns:a16="http://schemas.microsoft.com/office/drawing/2014/main" id="{81CD0D8A-CA2E-4FAC-BE09-932E899FCE4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34" name="Text Box 1092" hidden="1">
          <a:extLst>
            <a:ext uri="{FF2B5EF4-FFF2-40B4-BE49-F238E27FC236}">
              <a16:creationId xmlns:a16="http://schemas.microsoft.com/office/drawing/2014/main" id="{DB910D98-D9D0-4D03-B779-B0AC234C3A7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35" name="Text Box 1093" hidden="1">
          <a:extLst>
            <a:ext uri="{FF2B5EF4-FFF2-40B4-BE49-F238E27FC236}">
              <a16:creationId xmlns:a16="http://schemas.microsoft.com/office/drawing/2014/main" id="{BDB9E219-D62C-4775-AC48-8EEA406611B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36" name="Text Box 1094" hidden="1">
          <a:extLst>
            <a:ext uri="{FF2B5EF4-FFF2-40B4-BE49-F238E27FC236}">
              <a16:creationId xmlns:a16="http://schemas.microsoft.com/office/drawing/2014/main" id="{BE2F45D4-DC73-4724-9572-1238BBAFCD5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37" name="Text Box 1095" hidden="1">
          <a:extLst>
            <a:ext uri="{FF2B5EF4-FFF2-40B4-BE49-F238E27FC236}">
              <a16:creationId xmlns:a16="http://schemas.microsoft.com/office/drawing/2014/main" id="{DA4004E5-A0B4-405A-A699-0555C996FE9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38" name="Text Box 1096" hidden="1">
          <a:extLst>
            <a:ext uri="{FF2B5EF4-FFF2-40B4-BE49-F238E27FC236}">
              <a16:creationId xmlns:a16="http://schemas.microsoft.com/office/drawing/2014/main" id="{2E4B58CB-83D0-4386-8DD7-178F85F4CCD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39" name="Text Box 1097" hidden="1">
          <a:extLst>
            <a:ext uri="{FF2B5EF4-FFF2-40B4-BE49-F238E27FC236}">
              <a16:creationId xmlns:a16="http://schemas.microsoft.com/office/drawing/2014/main" id="{07D3C118-C1C6-4352-ABA5-338B3552BC3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40" name="Text Box 1098" hidden="1">
          <a:extLst>
            <a:ext uri="{FF2B5EF4-FFF2-40B4-BE49-F238E27FC236}">
              <a16:creationId xmlns:a16="http://schemas.microsoft.com/office/drawing/2014/main" id="{C4D21CF2-F296-463C-AA90-299F1905308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41" name="Text Box 1099" hidden="1">
          <a:extLst>
            <a:ext uri="{FF2B5EF4-FFF2-40B4-BE49-F238E27FC236}">
              <a16:creationId xmlns:a16="http://schemas.microsoft.com/office/drawing/2014/main" id="{D18DCB84-FF91-41A8-9059-F9ABFCFCB40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42" name="Text Box 1100" hidden="1">
          <a:extLst>
            <a:ext uri="{FF2B5EF4-FFF2-40B4-BE49-F238E27FC236}">
              <a16:creationId xmlns:a16="http://schemas.microsoft.com/office/drawing/2014/main" id="{DE0FA0AC-C8F1-444D-BC1A-F8FB0BF0D36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43" name="Text Box 1101" hidden="1">
          <a:extLst>
            <a:ext uri="{FF2B5EF4-FFF2-40B4-BE49-F238E27FC236}">
              <a16:creationId xmlns:a16="http://schemas.microsoft.com/office/drawing/2014/main" id="{D93F2E88-ED50-4160-8811-5E2BA945744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44" name="Text Box 1102" hidden="1">
          <a:extLst>
            <a:ext uri="{FF2B5EF4-FFF2-40B4-BE49-F238E27FC236}">
              <a16:creationId xmlns:a16="http://schemas.microsoft.com/office/drawing/2014/main" id="{91EA1A81-D839-48F5-9462-D9AEB2E33B9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45" name="Text Box 1103" hidden="1">
          <a:extLst>
            <a:ext uri="{FF2B5EF4-FFF2-40B4-BE49-F238E27FC236}">
              <a16:creationId xmlns:a16="http://schemas.microsoft.com/office/drawing/2014/main" id="{B1E50D99-8F17-44FC-A5FF-5118FA2AD9D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46" name="Text Box 1104" hidden="1">
          <a:extLst>
            <a:ext uri="{FF2B5EF4-FFF2-40B4-BE49-F238E27FC236}">
              <a16:creationId xmlns:a16="http://schemas.microsoft.com/office/drawing/2014/main" id="{C240DF73-E742-45BD-B706-D4FF868292E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47" name="Text Box 1105" hidden="1">
          <a:extLst>
            <a:ext uri="{FF2B5EF4-FFF2-40B4-BE49-F238E27FC236}">
              <a16:creationId xmlns:a16="http://schemas.microsoft.com/office/drawing/2014/main" id="{87D7BBD5-6AD1-46D9-A879-F65915F22A2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48" name="Text Box 1106" hidden="1">
          <a:extLst>
            <a:ext uri="{FF2B5EF4-FFF2-40B4-BE49-F238E27FC236}">
              <a16:creationId xmlns:a16="http://schemas.microsoft.com/office/drawing/2014/main" id="{DEAEA945-6B15-40EE-B124-006B25B5AB8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49" name="Text Box 1107" hidden="1">
          <a:extLst>
            <a:ext uri="{FF2B5EF4-FFF2-40B4-BE49-F238E27FC236}">
              <a16:creationId xmlns:a16="http://schemas.microsoft.com/office/drawing/2014/main" id="{68E4CDF7-7865-4225-B930-1DA221C9613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50" name="Text Box 1108" hidden="1">
          <a:extLst>
            <a:ext uri="{FF2B5EF4-FFF2-40B4-BE49-F238E27FC236}">
              <a16:creationId xmlns:a16="http://schemas.microsoft.com/office/drawing/2014/main" id="{0028A4F4-B0E5-41F8-8C32-ACAD1286294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51" name="Text Box 1109" hidden="1">
          <a:extLst>
            <a:ext uri="{FF2B5EF4-FFF2-40B4-BE49-F238E27FC236}">
              <a16:creationId xmlns:a16="http://schemas.microsoft.com/office/drawing/2014/main" id="{F817D66C-384F-46AD-AA10-D65811E06BC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52" name="Text Box 1110" hidden="1">
          <a:extLst>
            <a:ext uri="{FF2B5EF4-FFF2-40B4-BE49-F238E27FC236}">
              <a16:creationId xmlns:a16="http://schemas.microsoft.com/office/drawing/2014/main" id="{3602E449-E2DE-409A-ACE1-BAB127B64BD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53" name="Text Box 1111" hidden="1">
          <a:extLst>
            <a:ext uri="{FF2B5EF4-FFF2-40B4-BE49-F238E27FC236}">
              <a16:creationId xmlns:a16="http://schemas.microsoft.com/office/drawing/2014/main" id="{F3B1A737-9745-4473-B12B-2BF05C8B0C5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54" name="Text Box 1112" hidden="1">
          <a:extLst>
            <a:ext uri="{FF2B5EF4-FFF2-40B4-BE49-F238E27FC236}">
              <a16:creationId xmlns:a16="http://schemas.microsoft.com/office/drawing/2014/main" id="{9085A665-2C6B-4B84-8675-5D9AB85EED3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55" name="Text Box 1113" hidden="1">
          <a:extLst>
            <a:ext uri="{FF2B5EF4-FFF2-40B4-BE49-F238E27FC236}">
              <a16:creationId xmlns:a16="http://schemas.microsoft.com/office/drawing/2014/main" id="{93F70961-A8C2-40F2-B52B-B59AD3CFD16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56" name="Text Box 1114" hidden="1">
          <a:extLst>
            <a:ext uri="{FF2B5EF4-FFF2-40B4-BE49-F238E27FC236}">
              <a16:creationId xmlns:a16="http://schemas.microsoft.com/office/drawing/2014/main" id="{1E978708-F131-4BDD-A80A-542603CECF6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57" name="Text Box 1115" hidden="1">
          <a:extLst>
            <a:ext uri="{FF2B5EF4-FFF2-40B4-BE49-F238E27FC236}">
              <a16:creationId xmlns:a16="http://schemas.microsoft.com/office/drawing/2014/main" id="{A291D335-7B00-43A8-AA01-4AE4248225B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58" name="Text Box 1116" hidden="1">
          <a:extLst>
            <a:ext uri="{FF2B5EF4-FFF2-40B4-BE49-F238E27FC236}">
              <a16:creationId xmlns:a16="http://schemas.microsoft.com/office/drawing/2014/main" id="{AF3BBE25-25B7-43BC-A3DC-6CAD80A9872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59" name="Text Box 1117" hidden="1">
          <a:extLst>
            <a:ext uri="{FF2B5EF4-FFF2-40B4-BE49-F238E27FC236}">
              <a16:creationId xmlns:a16="http://schemas.microsoft.com/office/drawing/2014/main" id="{13767FF1-878D-4842-B6FB-D86C2D44AD4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60" name="Text Box 1118" hidden="1">
          <a:extLst>
            <a:ext uri="{FF2B5EF4-FFF2-40B4-BE49-F238E27FC236}">
              <a16:creationId xmlns:a16="http://schemas.microsoft.com/office/drawing/2014/main" id="{D1D2C9ED-B7FD-40DB-A799-6A7D326F4D0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61" name="Text Box 1119" hidden="1">
          <a:extLst>
            <a:ext uri="{FF2B5EF4-FFF2-40B4-BE49-F238E27FC236}">
              <a16:creationId xmlns:a16="http://schemas.microsoft.com/office/drawing/2014/main" id="{C2E909B6-5A58-49ED-8982-79943AE370E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62" name="Text Box 1120" hidden="1">
          <a:extLst>
            <a:ext uri="{FF2B5EF4-FFF2-40B4-BE49-F238E27FC236}">
              <a16:creationId xmlns:a16="http://schemas.microsoft.com/office/drawing/2014/main" id="{F4378500-94C9-4A5E-BE8C-3461BF3C33B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63" name="Text Box 1121" hidden="1">
          <a:extLst>
            <a:ext uri="{FF2B5EF4-FFF2-40B4-BE49-F238E27FC236}">
              <a16:creationId xmlns:a16="http://schemas.microsoft.com/office/drawing/2014/main" id="{4A550693-1731-485B-BC6F-47EDB04A2D5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64" name="Text Box 1122" hidden="1">
          <a:extLst>
            <a:ext uri="{FF2B5EF4-FFF2-40B4-BE49-F238E27FC236}">
              <a16:creationId xmlns:a16="http://schemas.microsoft.com/office/drawing/2014/main" id="{25D8BAC2-F18C-4643-8B8C-28184BB816E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65" name="Text Box 1123" hidden="1">
          <a:extLst>
            <a:ext uri="{FF2B5EF4-FFF2-40B4-BE49-F238E27FC236}">
              <a16:creationId xmlns:a16="http://schemas.microsoft.com/office/drawing/2014/main" id="{1C398FA4-8611-475D-9329-EDB1FA54C54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66" name="Text Box 1124" hidden="1">
          <a:extLst>
            <a:ext uri="{FF2B5EF4-FFF2-40B4-BE49-F238E27FC236}">
              <a16:creationId xmlns:a16="http://schemas.microsoft.com/office/drawing/2014/main" id="{4C6860FC-2726-462D-A1E8-72120F06B15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67" name="Text Box 1125" hidden="1">
          <a:extLst>
            <a:ext uri="{FF2B5EF4-FFF2-40B4-BE49-F238E27FC236}">
              <a16:creationId xmlns:a16="http://schemas.microsoft.com/office/drawing/2014/main" id="{E097C332-B57C-43CE-9D76-F95AAE49245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68" name="Text Box 1126" hidden="1">
          <a:extLst>
            <a:ext uri="{FF2B5EF4-FFF2-40B4-BE49-F238E27FC236}">
              <a16:creationId xmlns:a16="http://schemas.microsoft.com/office/drawing/2014/main" id="{FC7652A3-0FED-4C1C-8333-27B67DD54F1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69" name="Text Box 1127" hidden="1">
          <a:extLst>
            <a:ext uri="{FF2B5EF4-FFF2-40B4-BE49-F238E27FC236}">
              <a16:creationId xmlns:a16="http://schemas.microsoft.com/office/drawing/2014/main" id="{B6389E34-C886-41E3-8A8A-7CA0C7A7F19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70" name="Text Box 1128" hidden="1">
          <a:extLst>
            <a:ext uri="{FF2B5EF4-FFF2-40B4-BE49-F238E27FC236}">
              <a16:creationId xmlns:a16="http://schemas.microsoft.com/office/drawing/2014/main" id="{B9D3079E-8549-4F9A-8A94-A56513749F9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71" name="Text Box 1129" hidden="1">
          <a:extLst>
            <a:ext uri="{FF2B5EF4-FFF2-40B4-BE49-F238E27FC236}">
              <a16:creationId xmlns:a16="http://schemas.microsoft.com/office/drawing/2014/main" id="{C22ACF67-75F4-43E4-AC71-B8540BCE719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72" name="Text Box 1130" hidden="1">
          <a:extLst>
            <a:ext uri="{FF2B5EF4-FFF2-40B4-BE49-F238E27FC236}">
              <a16:creationId xmlns:a16="http://schemas.microsoft.com/office/drawing/2014/main" id="{4AD46CD4-CDAF-4C82-9600-1A89BD4D4CE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73" name="Text Box 1131" hidden="1">
          <a:extLst>
            <a:ext uri="{FF2B5EF4-FFF2-40B4-BE49-F238E27FC236}">
              <a16:creationId xmlns:a16="http://schemas.microsoft.com/office/drawing/2014/main" id="{AC62480F-9F00-4049-91B6-4719E186AD9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74" name="Text Box 1132" hidden="1">
          <a:extLst>
            <a:ext uri="{FF2B5EF4-FFF2-40B4-BE49-F238E27FC236}">
              <a16:creationId xmlns:a16="http://schemas.microsoft.com/office/drawing/2014/main" id="{73C80E87-9938-4446-AEB1-187F1A6A61F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75" name="Text Box 1133" hidden="1">
          <a:extLst>
            <a:ext uri="{FF2B5EF4-FFF2-40B4-BE49-F238E27FC236}">
              <a16:creationId xmlns:a16="http://schemas.microsoft.com/office/drawing/2014/main" id="{14CB416E-A623-4DDA-863E-F91B78B5038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76" name="Text Box 1134" hidden="1">
          <a:extLst>
            <a:ext uri="{FF2B5EF4-FFF2-40B4-BE49-F238E27FC236}">
              <a16:creationId xmlns:a16="http://schemas.microsoft.com/office/drawing/2014/main" id="{F405CEDD-B87F-4368-A633-C3903979617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77" name="Text Box 1135" hidden="1">
          <a:extLst>
            <a:ext uri="{FF2B5EF4-FFF2-40B4-BE49-F238E27FC236}">
              <a16:creationId xmlns:a16="http://schemas.microsoft.com/office/drawing/2014/main" id="{521B7EE8-1B63-4443-B8BF-9B1762BD4FD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78" name="Text Box 1136" hidden="1">
          <a:extLst>
            <a:ext uri="{FF2B5EF4-FFF2-40B4-BE49-F238E27FC236}">
              <a16:creationId xmlns:a16="http://schemas.microsoft.com/office/drawing/2014/main" id="{1A1306E3-C49C-464A-9C64-A8E8758982D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79" name="Text Box 1137" hidden="1">
          <a:extLst>
            <a:ext uri="{FF2B5EF4-FFF2-40B4-BE49-F238E27FC236}">
              <a16:creationId xmlns:a16="http://schemas.microsoft.com/office/drawing/2014/main" id="{BC1E7533-31D4-47AD-8ADA-26BFB08E31E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80" name="Text Box 1138" hidden="1">
          <a:extLst>
            <a:ext uri="{FF2B5EF4-FFF2-40B4-BE49-F238E27FC236}">
              <a16:creationId xmlns:a16="http://schemas.microsoft.com/office/drawing/2014/main" id="{6D91CAFB-88A3-41F8-B8CF-4F273400656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81" name="Text Box 1139" hidden="1">
          <a:extLst>
            <a:ext uri="{FF2B5EF4-FFF2-40B4-BE49-F238E27FC236}">
              <a16:creationId xmlns:a16="http://schemas.microsoft.com/office/drawing/2014/main" id="{7DB98549-6E68-4A21-A243-60A31965B7F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82" name="Text Box 1140" hidden="1">
          <a:extLst>
            <a:ext uri="{FF2B5EF4-FFF2-40B4-BE49-F238E27FC236}">
              <a16:creationId xmlns:a16="http://schemas.microsoft.com/office/drawing/2014/main" id="{C6962828-99E5-4E53-AABD-69BE59BB974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83" name="Text Box 1141" hidden="1">
          <a:extLst>
            <a:ext uri="{FF2B5EF4-FFF2-40B4-BE49-F238E27FC236}">
              <a16:creationId xmlns:a16="http://schemas.microsoft.com/office/drawing/2014/main" id="{47D4C2B8-0BC1-443D-8571-71E786F6DE2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84" name="Text Box 1142" hidden="1">
          <a:extLst>
            <a:ext uri="{FF2B5EF4-FFF2-40B4-BE49-F238E27FC236}">
              <a16:creationId xmlns:a16="http://schemas.microsoft.com/office/drawing/2014/main" id="{0E678250-1B67-4DBA-822B-43447E6AB6E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85" name="Text Box 1143" hidden="1">
          <a:extLst>
            <a:ext uri="{FF2B5EF4-FFF2-40B4-BE49-F238E27FC236}">
              <a16:creationId xmlns:a16="http://schemas.microsoft.com/office/drawing/2014/main" id="{F5DE3401-BED6-498E-BF30-43C18F178B6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86" name="Text Box 1144" hidden="1">
          <a:extLst>
            <a:ext uri="{FF2B5EF4-FFF2-40B4-BE49-F238E27FC236}">
              <a16:creationId xmlns:a16="http://schemas.microsoft.com/office/drawing/2014/main" id="{A1E3ADB1-EB0E-424B-B4F7-A50B378ED9E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87" name="Text Box 1145" hidden="1">
          <a:extLst>
            <a:ext uri="{FF2B5EF4-FFF2-40B4-BE49-F238E27FC236}">
              <a16:creationId xmlns:a16="http://schemas.microsoft.com/office/drawing/2014/main" id="{FB4F0ED1-91D5-4A4A-9A7E-2B987B20449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88" name="Text Box 1146" hidden="1">
          <a:extLst>
            <a:ext uri="{FF2B5EF4-FFF2-40B4-BE49-F238E27FC236}">
              <a16:creationId xmlns:a16="http://schemas.microsoft.com/office/drawing/2014/main" id="{4768712B-D8EC-442D-9DCC-900C004919B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89" name="Text Box 1147" hidden="1">
          <a:extLst>
            <a:ext uri="{FF2B5EF4-FFF2-40B4-BE49-F238E27FC236}">
              <a16:creationId xmlns:a16="http://schemas.microsoft.com/office/drawing/2014/main" id="{9CFD9CD1-C813-4467-998D-C44E3949A41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90" name="Text Box 1148" hidden="1">
          <a:extLst>
            <a:ext uri="{FF2B5EF4-FFF2-40B4-BE49-F238E27FC236}">
              <a16:creationId xmlns:a16="http://schemas.microsoft.com/office/drawing/2014/main" id="{ED4EB8BA-E74E-4C19-A652-F53086BECCD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91" name="Text Box 1149" hidden="1">
          <a:extLst>
            <a:ext uri="{FF2B5EF4-FFF2-40B4-BE49-F238E27FC236}">
              <a16:creationId xmlns:a16="http://schemas.microsoft.com/office/drawing/2014/main" id="{30B1A546-0C09-4981-9CF6-C81640AFB14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92" name="Text Box 1150" hidden="1">
          <a:extLst>
            <a:ext uri="{FF2B5EF4-FFF2-40B4-BE49-F238E27FC236}">
              <a16:creationId xmlns:a16="http://schemas.microsoft.com/office/drawing/2014/main" id="{3FB0F322-E616-448B-B7B3-789B44DC2B6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93" name="Text Box 1151" hidden="1">
          <a:extLst>
            <a:ext uri="{FF2B5EF4-FFF2-40B4-BE49-F238E27FC236}">
              <a16:creationId xmlns:a16="http://schemas.microsoft.com/office/drawing/2014/main" id="{927984BD-8A8D-4D73-AF1B-79A6FE834C9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94" name="Text Box 1152" hidden="1">
          <a:extLst>
            <a:ext uri="{FF2B5EF4-FFF2-40B4-BE49-F238E27FC236}">
              <a16:creationId xmlns:a16="http://schemas.microsoft.com/office/drawing/2014/main" id="{C410146B-B157-463B-80E2-1DE496CF2F5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95" name="Text Box 1153" hidden="1">
          <a:extLst>
            <a:ext uri="{FF2B5EF4-FFF2-40B4-BE49-F238E27FC236}">
              <a16:creationId xmlns:a16="http://schemas.microsoft.com/office/drawing/2014/main" id="{ADD8DDA9-D4DC-4774-8A7C-DABBAACADD4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96" name="Text Box 1154" hidden="1">
          <a:extLst>
            <a:ext uri="{FF2B5EF4-FFF2-40B4-BE49-F238E27FC236}">
              <a16:creationId xmlns:a16="http://schemas.microsoft.com/office/drawing/2014/main" id="{6E828CF9-0D4B-47E6-8969-BBCC7EDD9C8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97" name="Text Box 1155" hidden="1">
          <a:extLst>
            <a:ext uri="{FF2B5EF4-FFF2-40B4-BE49-F238E27FC236}">
              <a16:creationId xmlns:a16="http://schemas.microsoft.com/office/drawing/2014/main" id="{9BA576AC-D77B-487E-B4B9-2CD3AD0A291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98" name="Text Box 1156" hidden="1">
          <a:extLst>
            <a:ext uri="{FF2B5EF4-FFF2-40B4-BE49-F238E27FC236}">
              <a16:creationId xmlns:a16="http://schemas.microsoft.com/office/drawing/2014/main" id="{5FF00092-42DB-458E-A65A-0044B62FF6A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99" name="Text Box 1157" hidden="1">
          <a:extLst>
            <a:ext uri="{FF2B5EF4-FFF2-40B4-BE49-F238E27FC236}">
              <a16:creationId xmlns:a16="http://schemas.microsoft.com/office/drawing/2014/main" id="{64F62CF6-EA44-4069-B743-6F3765A8B48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00" name="Text Box 1158" hidden="1">
          <a:extLst>
            <a:ext uri="{FF2B5EF4-FFF2-40B4-BE49-F238E27FC236}">
              <a16:creationId xmlns:a16="http://schemas.microsoft.com/office/drawing/2014/main" id="{BD9802F0-A579-4436-90ED-0820C5E4346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01" name="Text Box 1159" hidden="1">
          <a:extLst>
            <a:ext uri="{FF2B5EF4-FFF2-40B4-BE49-F238E27FC236}">
              <a16:creationId xmlns:a16="http://schemas.microsoft.com/office/drawing/2014/main" id="{1033F766-D9DE-4CCF-BA15-505E8B79C6A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02" name="Text Box 1160" hidden="1">
          <a:extLst>
            <a:ext uri="{FF2B5EF4-FFF2-40B4-BE49-F238E27FC236}">
              <a16:creationId xmlns:a16="http://schemas.microsoft.com/office/drawing/2014/main" id="{3E6C94D0-EEA5-42DA-B185-FCE80CE3DE9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03" name="Text Box 1161" hidden="1">
          <a:extLst>
            <a:ext uri="{FF2B5EF4-FFF2-40B4-BE49-F238E27FC236}">
              <a16:creationId xmlns:a16="http://schemas.microsoft.com/office/drawing/2014/main" id="{4897BB88-0957-4B5D-AA38-F76425D6EE8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04" name="Text Box 1162" hidden="1">
          <a:extLst>
            <a:ext uri="{FF2B5EF4-FFF2-40B4-BE49-F238E27FC236}">
              <a16:creationId xmlns:a16="http://schemas.microsoft.com/office/drawing/2014/main" id="{9A028E00-F0F9-4D15-B1A5-57BD7C88815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05" name="Text Box 1163" hidden="1">
          <a:extLst>
            <a:ext uri="{FF2B5EF4-FFF2-40B4-BE49-F238E27FC236}">
              <a16:creationId xmlns:a16="http://schemas.microsoft.com/office/drawing/2014/main" id="{A0EE70D0-00B3-49F1-9328-93A04F8BEBF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06" name="Text Box 1164" hidden="1">
          <a:extLst>
            <a:ext uri="{FF2B5EF4-FFF2-40B4-BE49-F238E27FC236}">
              <a16:creationId xmlns:a16="http://schemas.microsoft.com/office/drawing/2014/main" id="{14417196-A9CF-4B4E-A653-06D3D72F191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07" name="Text Box 1165" hidden="1">
          <a:extLst>
            <a:ext uri="{FF2B5EF4-FFF2-40B4-BE49-F238E27FC236}">
              <a16:creationId xmlns:a16="http://schemas.microsoft.com/office/drawing/2014/main" id="{F0666E84-0213-4065-BC2D-87781599563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08" name="Text Box 1166" hidden="1">
          <a:extLst>
            <a:ext uri="{FF2B5EF4-FFF2-40B4-BE49-F238E27FC236}">
              <a16:creationId xmlns:a16="http://schemas.microsoft.com/office/drawing/2014/main" id="{4FCF3C8D-8BA6-40C1-839C-D68FFCBF444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09" name="Text Box 1167" hidden="1">
          <a:extLst>
            <a:ext uri="{FF2B5EF4-FFF2-40B4-BE49-F238E27FC236}">
              <a16:creationId xmlns:a16="http://schemas.microsoft.com/office/drawing/2014/main" id="{7F5693C7-2B65-46EB-812B-98C80CBE6CE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10" name="Text Box 1168" hidden="1">
          <a:extLst>
            <a:ext uri="{FF2B5EF4-FFF2-40B4-BE49-F238E27FC236}">
              <a16:creationId xmlns:a16="http://schemas.microsoft.com/office/drawing/2014/main" id="{A8D95E1E-2890-4B24-93F7-4902BE7E495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11" name="Text Box 1169" hidden="1">
          <a:extLst>
            <a:ext uri="{FF2B5EF4-FFF2-40B4-BE49-F238E27FC236}">
              <a16:creationId xmlns:a16="http://schemas.microsoft.com/office/drawing/2014/main" id="{84093957-13F7-4F14-9B89-0B7717AB895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12" name="Text Box 1170" hidden="1">
          <a:extLst>
            <a:ext uri="{FF2B5EF4-FFF2-40B4-BE49-F238E27FC236}">
              <a16:creationId xmlns:a16="http://schemas.microsoft.com/office/drawing/2014/main" id="{D8712C00-D3F5-4FAB-BC45-73A84CB9156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13" name="Text Box 1171" hidden="1">
          <a:extLst>
            <a:ext uri="{FF2B5EF4-FFF2-40B4-BE49-F238E27FC236}">
              <a16:creationId xmlns:a16="http://schemas.microsoft.com/office/drawing/2014/main" id="{FEAD9AAE-559B-45B3-9798-5F315DB3584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14" name="Text Box 1172" hidden="1">
          <a:extLst>
            <a:ext uri="{FF2B5EF4-FFF2-40B4-BE49-F238E27FC236}">
              <a16:creationId xmlns:a16="http://schemas.microsoft.com/office/drawing/2014/main" id="{EF817C55-BDCA-428E-96F1-EDC9405251B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15" name="Text Box 1173" hidden="1">
          <a:extLst>
            <a:ext uri="{FF2B5EF4-FFF2-40B4-BE49-F238E27FC236}">
              <a16:creationId xmlns:a16="http://schemas.microsoft.com/office/drawing/2014/main" id="{6D6ED685-6B25-4242-A0DA-910E181F3A3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16" name="Text Box 1174" hidden="1">
          <a:extLst>
            <a:ext uri="{FF2B5EF4-FFF2-40B4-BE49-F238E27FC236}">
              <a16:creationId xmlns:a16="http://schemas.microsoft.com/office/drawing/2014/main" id="{624D00F8-E821-42F8-804A-FCB2BA365A2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17" name="Text Box 1175" hidden="1">
          <a:extLst>
            <a:ext uri="{FF2B5EF4-FFF2-40B4-BE49-F238E27FC236}">
              <a16:creationId xmlns:a16="http://schemas.microsoft.com/office/drawing/2014/main" id="{F1E12849-5AE6-4B9B-A242-FF586CC26B0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18" name="Text Box 1176" hidden="1">
          <a:extLst>
            <a:ext uri="{FF2B5EF4-FFF2-40B4-BE49-F238E27FC236}">
              <a16:creationId xmlns:a16="http://schemas.microsoft.com/office/drawing/2014/main" id="{A262BEDF-CAF9-4242-BAC0-EF1BBEEE44A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19" name="Text Box 1177" hidden="1">
          <a:extLst>
            <a:ext uri="{FF2B5EF4-FFF2-40B4-BE49-F238E27FC236}">
              <a16:creationId xmlns:a16="http://schemas.microsoft.com/office/drawing/2014/main" id="{DE7EC417-3F5A-4533-8E10-F7E2C640264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20" name="Text Box 1178" hidden="1">
          <a:extLst>
            <a:ext uri="{FF2B5EF4-FFF2-40B4-BE49-F238E27FC236}">
              <a16:creationId xmlns:a16="http://schemas.microsoft.com/office/drawing/2014/main" id="{85FB27DA-B301-4C5D-8A63-F20F7D02C5E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21" name="Text Box 1179" hidden="1">
          <a:extLst>
            <a:ext uri="{FF2B5EF4-FFF2-40B4-BE49-F238E27FC236}">
              <a16:creationId xmlns:a16="http://schemas.microsoft.com/office/drawing/2014/main" id="{11D07887-519E-4B84-ADB8-092B010CFBD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22" name="Text Box 1180" hidden="1">
          <a:extLst>
            <a:ext uri="{FF2B5EF4-FFF2-40B4-BE49-F238E27FC236}">
              <a16:creationId xmlns:a16="http://schemas.microsoft.com/office/drawing/2014/main" id="{C76A519E-0407-42A7-A811-81DE59985EB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23" name="Text Box 1181" hidden="1">
          <a:extLst>
            <a:ext uri="{FF2B5EF4-FFF2-40B4-BE49-F238E27FC236}">
              <a16:creationId xmlns:a16="http://schemas.microsoft.com/office/drawing/2014/main" id="{86F4B3E0-1AA6-478A-9AFF-9A36AFDE8C8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24" name="Text Box 1182" hidden="1">
          <a:extLst>
            <a:ext uri="{FF2B5EF4-FFF2-40B4-BE49-F238E27FC236}">
              <a16:creationId xmlns:a16="http://schemas.microsoft.com/office/drawing/2014/main" id="{A9237A0B-8AA0-479C-800F-5B17164ABA9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25" name="Text Box 1183" hidden="1">
          <a:extLst>
            <a:ext uri="{FF2B5EF4-FFF2-40B4-BE49-F238E27FC236}">
              <a16:creationId xmlns:a16="http://schemas.microsoft.com/office/drawing/2014/main" id="{A70AA84B-8E96-4A31-9F34-FE5E6C57AF6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26" name="Text Box 1184" hidden="1">
          <a:extLst>
            <a:ext uri="{FF2B5EF4-FFF2-40B4-BE49-F238E27FC236}">
              <a16:creationId xmlns:a16="http://schemas.microsoft.com/office/drawing/2014/main" id="{8D6104C6-CB94-42A8-AAB0-471D271EF6F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27" name="Text Box 1185" hidden="1">
          <a:extLst>
            <a:ext uri="{FF2B5EF4-FFF2-40B4-BE49-F238E27FC236}">
              <a16:creationId xmlns:a16="http://schemas.microsoft.com/office/drawing/2014/main" id="{AC93C400-A126-41A0-ADD8-C15A51A167A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28" name="Text Box 1186" hidden="1">
          <a:extLst>
            <a:ext uri="{FF2B5EF4-FFF2-40B4-BE49-F238E27FC236}">
              <a16:creationId xmlns:a16="http://schemas.microsoft.com/office/drawing/2014/main" id="{D599E593-3D19-42A6-8949-B1B7FCA95E1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29" name="Text Box 1187" hidden="1">
          <a:extLst>
            <a:ext uri="{FF2B5EF4-FFF2-40B4-BE49-F238E27FC236}">
              <a16:creationId xmlns:a16="http://schemas.microsoft.com/office/drawing/2014/main" id="{217C6727-181F-4E62-915A-FC144B25469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30" name="Text Box 1188" hidden="1">
          <a:extLst>
            <a:ext uri="{FF2B5EF4-FFF2-40B4-BE49-F238E27FC236}">
              <a16:creationId xmlns:a16="http://schemas.microsoft.com/office/drawing/2014/main" id="{A9DB8916-A4D5-4F70-99A1-173A2DC4138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31" name="Text Box 1189" hidden="1">
          <a:extLst>
            <a:ext uri="{FF2B5EF4-FFF2-40B4-BE49-F238E27FC236}">
              <a16:creationId xmlns:a16="http://schemas.microsoft.com/office/drawing/2014/main" id="{8000F33C-32B6-4F23-B6E5-6A2A8F7F351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32" name="Text Box 1190" hidden="1">
          <a:extLst>
            <a:ext uri="{FF2B5EF4-FFF2-40B4-BE49-F238E27FC236}">
              <a16:creationId xmlns:a16="http://schemas.microsoft.com/office/drawing/2014/main" id="{FB4062A7-575B-46AC-A248-199E32B341E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33" name="Text Box 1191" hidden="1">
          <a:extLst>
            <a:ext uri="{FF2B5EF4-FFF2-40B4-BE49-F238E27FC236}">
              <a16:creationId xmlns:a16="http://schemas.microsoft.com/office/drawing/2014/main" id="{E11E497C-93FF-4C8A-9F9D-AD0CFF9C0E3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34" name="Text Box 1192" hidden="1">
          <a:extLst>
            <a:ext uri="{FF2B5EF4-FFF2-40B4-BE49-F238E27FC236}">
              <a16:creationId xmlns:a16="http://schemas.microsoft.com/office/drawing/2014/main" id="{9F7AFF1E-5D92-4DDC-BF0A-8288F97D542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35" name="Text Box 1193" hidden="1">
          <a:extLst>
            <a:ext uri="{FF2B5EF4-FFF2-40B4-BE49-F238E27FC236}">
              <a16:creationId xmlns:a16="http://schemas.microsoft.com/office/drawing/2014/main" id="{C85DA150-168D-405A-8490-D46D07D3490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36" name="Text Box 1194" hidden="1">
          <a:extLst>
            <a:ext uri="{FF2B5EF4-FFF2-40B4-BE49-F238E27FC236}">
              <a16:creationId xmlns:a16="http://schemas.microsoft.com/office/drawing/2014/main" id="{111A6F96-286C-4364-BF1D-F0EE558D487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37" name="Text Box 1195" hidden="1">
          <a:extLst>
            <a:ext uri="{FF2B5EF4-FFF2-40B4-BE49-F238E27FC236}">
              <a16:creationId xmlns:a16="http://schemas.microsoft.com/office/drawing/2014/main" id="{A8FA262E-6F25-4B8C-B1DC-ECA7544AFD4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38" name="Text Box 1196" hidden="1">
          <a:extLst>
            <a:ext uri="{FF2B5EF4-FFF2-40B4-BE49-F238E27FC236}">
              <a16:creationId xmlns:a16="http://schemas.microsoft.com/office/drawing/2014/main" id="{533E0316-5C09-4256-95A7-38578E5D4DC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39" name="Text Box 1197" hidden="1">
          <a:extLst>
            <a:ext uri="{FF2B5EF4-FFF2-40B4-BE49-F238E27FC236}">
              <a16:creationId xmlns:a16="http://schemas.microsoft.com/office/drawing/2014/main" id="{467DEB5A-2378-48B6-9ECD-130AFFB0DC2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40" name="Text Box 1198" hidden="1">
          <a:extLst>
            <a:ext uri="{FF2B5EF4-FFF2-40B4-BE49-F238E27FC236}">
              <a16:creationId xmlns:a16="http://schemas.microsoft.com/office/drawing/2014/main" id="{298219DD-4746-4784-9B0C-E9FC921141B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41" name="Text Box 1199" hidden="1">
          <a:extLst>
            <a:ext uri="{FF2B5EF4-FFF2-40B4-BE49-F238E27FC236}">
              <a16:creationId xmlns:a16="http://schemas.microsoft.com/office/drawing/2014/main" id="{05D04F0E-A840-4935-9047-770E4482BC3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42" name="Text Box 1200" hidden="1">
          <a:extLst>
            <a:ext uri="{FF2B5EF4-FFF2-40B4-BE49-F238E27FC236}">
              <a16:creationId xmlns:a16="http://schemas.microsoft.com/office/drawing/2014/main" id="{1602E829-C3D0-4DE5-AD99-1948B522C8D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43" name="Text Box 1201" hidden="1">
          <a:extLst>
            <a:ext uri="{FF2B5EF4-FFF2-40B4-BE49-F238E27FC236}">
              <a16:creationId xmlns:a16="http://schemas.microsoft.com/office/drawing/2014/main" id="{BE504A1F-5287-4883-A887-FDA31885722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44" name="Text Box 1202" hidden="1">
          <a:extLst>
            <a:ext uri="{FF2B5EF4-FFF2-40B4-BE49-F238E27FC236}">
              <a16:creationId xmlns:a16="http://schemas.microsoft.com/office/drawing/2014/main" id="{CB1E6FE2-281F-4B52-87CB-2430DD8B35C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45" name="Text Box 1203" hidden="1">
          <a:extLst>
            <a:ext uri="{FF2B5EF4-FFF2-40B4-BE49-F238E27FC236}">
              <a16:creationId xmlns:a16="http://schemas.microsoft.com/office/drawing/2014/main" id="{62272B61-07E5-4CA2-BDEA-8CBEFE91129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46" name="Text Box 1204" hidden="1">
          <a:extLst>
            <a:ext uri="{FF2B5EF4-FFF2-40B4-BE49-F238E27FC236}">
              <a16:creationId xmlns:a16="http://schemas.microsoft.com/office/drawing/2014/main" id="{BB7E7A62-BED3-4C09-B4F1-116B4B2ED3B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47" name="Text Box 1205" hidden="1">
          <a:extLst>
            <a:ext uri="{FF2B5EF4-FFF2-40B4-BE49-F238E27FC236}">
              <a16:creationId xmlns:a16="http://schemas.microsoft.com/office/drawing/2014/main" id="{940D3664-4C54-437E-B6C8-4653D3CDF7F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48" name="Text Box 1206" hidden="1">
          <a:extLst>
            <a:ext uri="{FF2B5EF4-FFF2-40B4-BE49-F238E27FC236}">
              <a16:creationId xmlns:a16="http://schemas.microsoft.com/office/drawing/2014/main" id="{2F447695-F9A6-4975-BF69-919B3F07168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49" name="Text Box 1207" hidden="1">
          <a:extLst>
            <a:ext uri="{FF2B5EF4-FFF2-40B4-BE49-F238E27FC236}">
              <a16:creationId xmlns:a16="http://schemas.microsoft.com/office/drawing/2014/main" id="{3EDA5445-A12D-4C0A-BCB0-4481D2777A5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50" name="Text Box 1208" hidden="1">
          <a:extLst>
            <a:ext uri="{FF2B5EF4-FFF2-40B4-BE49-F238E27FC236}">
              <a16:creationId xmlns:a16="http://schemas.microsoft.com/office/drawing/2014/main" id="{9FDD0ECC-9FD6-4CCE-ABB2-D1412EE7965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51" name="Text Box 1209" hidden="1">
          <a:extLst>
            <a:ext uri="{FF2B5EF4-FFF2-40B4-BE49-F238E27FC236}">
              <a16:creationId xmlns:a16="http://schemas.microsoft.com/office/drawing/2014/main" id="{F917306A-6FE5-4D68-8ADA-6C91EA37737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52" name="Text Box 1210" hidden="1">
          <a:extLst>
            <a:ext uri="{FF2B5EF4-FFF2-40B4-BE49-F238E27FC236}">
              <a16:creationId xmlns:a16="http://schemas.microsoft.com/office/drawing/2014/main" id="{E4F4BCF2-67C5-4588-8509-6CE78172B8B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53" name="Text Box 1211" hidden="1">
          <a:extLst>
            <a:ext uri="{FF2B5EF4-FFF2-40B4-BE49-F238E27FC236}">
              <a16:creationId xmlns:a16="http://schemas.microsoft.com/office/drawing/2014/main" id="{880C4032-BB44-4181-94A2-9024374BE01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54" name="Text Box 1212" hidden="1">
          <a:extLst>
            <a:ext uri="{FF2B5EF4-FFF2-40B4-BE49-F238E27FC236}">
              <a16:creationId xmlns:a16="http://schemas.microsoft.com/office/drawing/2014/main" id="{0B2CDE13-7DF9-4BA1-BD56-4DCE24657AF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55" name="Text Box 1213" hidden="1">
          <a:extLst>
            <a:ext uri="{FF2B5EF4-FFF2-40B4-BE49-F238E27FC236}">
              <a16:creationId xmlns:a16="http://schemas.microsoft.com/office/drawing/2014/main" id="{E0C66313-7AF5-4118-8FBF-AC5F4708456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56" name="Text Box 1214" hidden="1">
          <a:extLst>
            <a:ext uri="{FF2B5EF4-FFF2-40B4-BE49-F238E27FC236}">
              <a16:creationId xmlns:a16="http://schemas.microsoft.com/office/drawing/2014/main" id="{E03CF9A6-E55D-450D-8604-2917904DBD2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57" name="Text Box 1215" hidden="1">
          <a:extLst>
            <a:ext uri="{FF2B5EF4-FFF2-40B4-BE49-F238E27FC236}">
              <a16:creationId xmlns:a16="http://schemas.microsoft.com/office/drawing/2014/main" id="{75C61C8F-806C-4062-8151-7C792E32269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58" name="Text Box 1216" hidden="1">
          <a:extLst>
            <a:ext uri="{FF2B5EF4-FFF2-40B4-BE49-F238E27FC236}">
              <a16:creationId xmlns:a16="http://schemas.microsoft.com/office/drawing/2014/main" id="{5E83B5CD-FD38-47EF-ADCB-7355823B029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59" name="Text Box 1217" hidden="1">
          <a:extLst>
            <a:ext uri="{FF2B5EF4-FFF2-40B4-BE49-F238E27FC236}">
              <a16:creationId xmlns:a16="http://schemas.microsoft.com/office/drawing/2014/main" id="{75223B7B-1659-47A9-9567-96A8BA1FC23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60" name="Text Box 1218" hidden="1">
          <a:extLst>
            <a:ext uri="{FF2B5EF4-FFF2-40B4-BE49-F238E27FC236}">
              <a16:creationId xmlns:a16="http://schemas.microsoft.com/office/drawing/2014/main" id="{02E6B7E2-AC23-4898-85E4-9CB29155028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61" name="Text Box 1219" hidden="1">
          <a:extLst>
            <a:ext uri="{FF2B5EF4-FFF2-40B4-BE49-F238E27FC236}">
              <a16:creationId xmlns:a16="http://schemas.microsoft.com/office/drawing/2014/main" id="{42BD07C5-E9F3-417F-847C-48C1019126D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62" name="Text Box 1220" hidden="1">
          <a:extLst>
            <a:ext uri="{FF2B5EF4-FFF2-40B4-BE49-F238E27FC236}">
              <a16:creationId xmlns:a16="http://schemas.microsoft.com/office/drawing/2014/main" id="{3A881D5F-7C83-47EF-BB04-7C036C92D30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63" name="Text Box 1221" hidden="1">
          <a:extLst>
            <a:ext uri="{FF2B5EF4-FFF2-40B4-BE49-F238E27FC236}">
              <a16:creationId xmlns:a16="http://schemas.microsoft.com/office/drawing/2014/main" id="{CEA2ECBF-649C-4974-853F-E696A342604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64" name="Text Box 1222" hidden="1">
          <a:extLst>
            <a:ext uri="{FF2B5EF4-FFF2-40B4-BE49-F238E27FC236}">
              <a16:creationId xmlns:a16="http://schemas.microsoft.com/office/drawing/2014/main" id="{8AA399BF-AA07-4C7B-A36D-EB55E3359AE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65" name="Text Box 1223" hidden="1">
          <a:extLst>
            <a:ext uri="{FF2B5EF4-FFF2-40B4-BE49-F238E27FC236}">
              <a16:creationId xmlns:a16="http://schemas.microsoft.com/office/drawing/2014/main" id="{734526FD-061D-40C3-9ED0-CC7E817C8A5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66" name="Text Box 1224" hidden="1">
          <a:extLst>
            <a:ext uri="{FF2B5EF4-FFF2-40B4-BE49-F238E27FC236}">
              <a16:creationId xmlns:a16="http://schemas.microsoft.com/office/drawing/2014/main" id="{81A286BE-5B36-43CC-B648-8283C7B81A6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67" name="Text Box 1225" hidden="1">
          <a:extLst>
            <a:ext uri="{FF2B5EF4-FFF2-40B4-BE49-F238E27FC236}">
              <a16:creationId xmlns:a16="http://schemas.microsoft.com/office/drawing/2014/main" id="{CB41F89E-2903-4513-AB53-6759C31E108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68" name="Text Box 1226" hidden="1">
          <a:extLst>
            <a:ext uri="{FF2B5EF4-FFF2-40B4-BE49-F238E27FC236}">
              <a16:creationId xmlns:a16="http://schemas.microsoft.com/office/drawing/2014/main" id="{E2AD4C58-FE00-4C3D-A7BA-00C7C351143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69" name="Text Box 1227" hidden="1">
          <a:extLst>
            <a:ext uri="{FF2B5EF4-FFF2-40B4-BE49-F238E27FC236}">
              <a16:creationId xmlns:a16="http://schemas.microsoft.com/office/drawing/2014/main" id="{95F28C62-EACC-45AC-8C97-05D75D1181B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70" name="Text Box 1228" hidden="1">
          <a:extLst>
            <a:ext uri="{FF2B5EF4-FFF2-40B4-BE49-F238E27FC236}">
              <a16:creationId xmlns:a16="http://schemas.microsoft.com/office/drawing/2014/main" id="{D8DA4441-59B8-4F89-A9AF-B0B54E41692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71" name="Text Box 1229" hidden="1">
          <a:extLst>
            <a:ext uri="{FF2B5EF4-FFF2-40B4-BE49-F238E27FC236}">
              <a16:creationId xmlns:a16="http://schemas.microsoft.com/office/drawing/2014/main" id="{C3A45386-EA3F-403C-AAC9-778BFFB6C8E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72" name="Text Box 1230" hidden="1">
          <a:extLst>
            <a:ext uri="{FF2B5EF4-FFF2-40B4-BE49-F238E27FC236}">
              <a16:creationId xmlns:a16="http://schemas.microsoft.com/office/drawing/2014/main" id="{65A8F70B-EC0E-4977-BE23-13CEA90937B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73" name="Text Box 1231" hidden="1">
          <a:extLst>
            <a:ext uri="{FF2B5EF4-FFF2-40B4-BE49-F238E27FC236}">
              <a16:creationId xmlns:a16="http://schemas.microsoft.com/office/drawing/2014/main" id="{9CED9AB9-E3DE-4F39-8AD7-42E503F6D07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74" name="Text Box 1232" hidden="1">
          <a:extLst>
            <a:ext uri="{FF2B5EF4-FFF2-40B4-BE49-F238E27FC236}">
              <a16:creationId xmlns:a16="http://schemas.microsoft.com/office/drawing/2014/main" id="{56472765-095E-4C03-9A87-6E03189AE21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75" name="Text Box 1233" hidden="1">
          <a:extLst>
            <a:ext uri="{FF2B5EF4-FFF2-40B4-BE49-F238E27FC236}">
              <a16:creationId xmlns:a16="http://schemas.microsoft.com/office/drawing/2014/main" id="{A7405A92-5A46-4E1A-ABC5-E811D54D943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76" name="Text Box 1234" hidden="1">
          <a:extLst>
            <a:ext uri="{FF2B5EF4-FFF2-40B4-BE49-F238E27FC236}">
              <a16:creationId xmlns:a16="http://schemas.microsoft.com/office/drawing/2014/main" id="{64338B16-7288-41F7-8217-E9FAD55B7D7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77" name="Text Box 1235" hidden="1">
          <a:extLst>
            <a:ext uri="{FF2B5EF4-FFF2-40B4-BE49-F238E27FC236}">
              <a16:creationId xmlns:a16="http://schemas.microsoft.com/office/drawing/2014/main" id="{98D4A8CD-F117-4165-AE05-3815EFBB2CA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78" name="Text Box 1236" hidden="1">
          <a:extLst>
            <a:ext uri="{FF2B5EF4-FFF2-40B4-BE49-F238E27FC236}">
              <a16:creationId xmlns:a16="http://schemas.microsoft.com/office/drawing/2014/main" id="{2EF9BD46-E130-4A22-AE6A-82C11C73F12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79" name="Text Box 1237" hidden="1">
          <a:extLst>
            <a:ext uri="{FF2B5EF4-FFF2-40B4-BE49-F238E27FC236}">
              <a16:creationId xmlns:a16="http://schemas.microsoft.com/office/drawing/2014/main" id="{8BE30422-A122-4FE8-843E-45FB1D57A85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80" name="Text Box 1238" hidden="1">
          <a:extLst>
            <a:ext uri="{FF2B5EF4-FFF2-40B4-BE49-F238E27FC236}">
              <a16:creationId xmlns:a16="http://schemas.microsoft.com/office/drawing/2014/main" id="{C6B7F2CF-A116-41A7-AC64-C6387E43F01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81" name="Text Box 1239" hidden="1">
          <a:extLst>
            <a:ext uri="{FF2B5EF4-FFF2-40B4-BE49-F238E27FC236}">
              <a16:creationId xmlns:a16="http://schemas.microsoft.com/office/drawing/2014/main" id="{DBD6EF28-1DD0-4C2E-9B41-F07C4FFADCC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82" name="Text Box 1240" hidden="1">
          <a:extLst>
            <a:ext uri="{FF2B5EF4-FFF2-40B4-BE49-F238E27FC236}">
              <a16:creationId xmlns:a16="http://schemas.microsoft.com/office/drawing/2014/main" id="{F9CA131E-4D67-4E70-80D5-163D9EC85A8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83" name="Text Box 1241" hidden="1">
          <a:extLst>
            <a:ext uri="{FF2B5EF4-FFF2-40B4-BE49-F238E27FC236}">
              <a16:creationId xmlns:a16="http://schemas.microsoft.com/office/drawing/2014/main" id="{7E06536A-8DDA-48A9-B925-4AAB782F1DF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84" name="Text Box 1242" hidden="1">
          <a:extLst>
            <a:ext uri="{FF2B5EF4-FFF2-40B4-BE49-F238E27FC236}">
              <a16:creationId xmlns:a16="http://schemas.microsoft.com/office/drawing/2014/main" id="{172B34B5-7A2E-4F7F-8A88-5A42B3DFDF5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85" name="Text Box 1243" hidden="1">
          <a:extLst>
            <a:ext uri="{FF2B5EF4-FFF2-40B4-BE49-F238E27FC236}">
              <a16:creationId xmlns:a16="http://schemas.microsoft.com/office/drawing/2014/main" id="{ACF099EB-AD59-4CB7-8E91-FB3A386785F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86" name="Text Box 1244" hidden="1">
          <a:extLst>
            <a:ext uri="{FF2B5EF4-FFF2-40B4-BE49-F238E27FC236}">
              <a16:creationId xmlns:a16="http://schemas.microsoft.com/office/drawing/2014/main" id="{2855F875-14F3-4EE6-BF37-DF2E2E88088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87" name="Text Box 1245" hidden="1">
          <a:extLst>
            <a:ext uri="{FF2B5EF4-FFF2-40B4-BE49-F238E27FC236}">
              <a16:creationId xmlns:a16="http://schemas.microsoft.com/office/drawing/2014/main" id="{F7B03609-D6A6-462A-9FAF-8233855BA7F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88" name="Text Box 1246" hidden="1">
          <a:extLst>
            <a:ext uri="{FF2B5EF4-FFF2-40B4-BE49-F238E27FC236}">
              <a16:creationId xmlns:a16="http://schemas.microsoft.com/office/drawing/2014/main" id="{76A34B32-E27C-48D3-84AF-2AB22B4BFB6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89" name="Text Box 1247" hidden="1">
          <a:extLst>
            <a:ext uri="{FF2B5EF4-FFF2-40B4-BE49-F238E27FC236}">
              <a16:creationId xmlns:a16="http://schemas.microsoft.com/office/drawing/2014/main" id="{B65C6D64-251D-40C3-908E-DD936AF1B0A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90" name="Text Box 1248" hidden="1">
          <a:extLst>
            <a:ext uri="{FF2B5EF4-FFF2-40B4-BE49-F238E27FC236}">
              <a16:creationId xmlns:a16="http://schemas.microsoft.com/office/drawing/2014/main" id="{AF440640-539E-49EF-A05B-303A7AE7159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91" name="Text Box 1249" hidden="1">
          <a:extLst>
            <a:ext uri="{FF2B5EF4-FFF2-40B4-BE49-F238E27FC236}">
              <a16:creationId xmlns:a16="http://schemas.microsoft.com/office/drawing/2014/main" id="{AFE2B7DF-CF31-4468-8347-E362FF7FD85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92" name="Text Box 1250" hidden="1">
          <a:extLst>
            <a:ext uri="{FF2B5EF4-FFF2-40B4-BE49-F238E27FC236}">
              <a16:creationId xmlns:a16="http://schemas.microsoft.com/office/drawing/2014/main" id="{7A65C9B6-96EE-45EC-832E-212D4931E60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93" name="Text Box 1251" hidden="1">
          <a:extLst>
            <a:ext uri="{FF2B5EF4-FFF2-40B4-BE49-F238E27FC236}">
              <a16:creationId xmlns:a16="http://schemas.microsoft.com/office/drawing/2014/main" id="{2BF982B7-E169-49DF-B839-49085F91101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94" name="Text Box 1252" hidden="1">
          <a:extLst>
            <a:ext uri="{FF2B5EF4-FFF2-40B4-BE49-F238E27FC236}">
              <a16:creationId xmlns:a16="http://schemas.microsoft.com/office/drawing/2014/main" id="{015F988E-E2E1-4AF1-8AB0-14AC4D060DF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95" name="Text Box 1253" hidden="1">
          <a:extLst>
            <a:ext uri="{FF2B5EF4-FFF2-40B4-BE49-F238E27FC236}">
              <a16:creationId xmlns:a16="http://schemas.microsoft.com/office/drawing/2014/main" id="{990B5717-25C5-4720-B2CD-25EBEDCDAB0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96" name="Text Box 1254" hidden="1">
          <a:extLst>
            <a:ext uri="{FF2B5EF4-FFF2-40B4-BE49-F238E27FC236}">
              <a16:creationId xmlns:a16="http://schemas.microsoft.com/office/drawing/2014/main" id="{3D1FE22F-66D0-4A1E-BDB9-19CD759DF99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97" name="Text Box 1255" hidden="1">
          <a:extLst>
            <a:ext uri="{FF2B5EF4-FFF2-40B4-BE49-F238E27FC236}">
              <a16:creationId xmlns:a16="http://schemas.microsoft.com/office/drawing/2014/main" id="{1BC425AC-0BC5-498C-9113-E670CDD727C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98" name="Text Box 1256" hidden="1">
          <a:extLst>
            <a:ext uri="{FF2B5EF4-FFF2-40B4-BE49-F238E27FC236}">
              <a16:creationId xmlns:a16="http://schemas.microsoft.com/office/drawing/2014/main" id="{FA14C42E-93B7-4F57-AD6C-44E14DB1EF3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99" name="Text Box 1257" hidden="1">
          <a:extLst>
            <a:ext uri="{FF2B5EF4-FFF2-40B4-BE49-F238E27FC236}">
              <a16:creationId xmlns:a16="http://schemas.microsoft.com/office/drawing/2014/main" id="{0A78AB53-04B5-4C40-8094-2A96CA67041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00" name="Text Box 1258" hidden="1">
          <a:extLst>
            <a:ext uri="{FF2B5EF4-FFF2-40B4-BE49-F238E27FC236}">
              <a16:creationId xmlns:a16="http://schemas.microsoft.com/office/drawing/2014/main" id="{416C2EDB-B065-4C1A-8675-C46177DE945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01" name="Text Box 1259" hidden="1">
          <a:extLst>
            <a:ext uri="{FF2B5EF4-FFF2-40B4-BE49-F238E27FC236}">
              <a16:creationId xmlns:a16="http://schemas.microsoft.com/office/drawing/2014/main" id="{655AE920-22FE-4B15-9E66-9179155D696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02" name="Text Box 1260" hidden="1">
          <a:extLst>
            <a:ext uri="{FF2B5EF4-FFF2-40B4-BE49-F238E27FC236}">
              <a16:creationId xmlns:a16="http://schemas.microsoft.com/office/drawing/2014/main" id="{4B9D6894-F61E-4A39-8093-576FC416DEE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03" name="Text Box 1261" hidden="1">
          <a:extLst>
            <a:ext uri="{FF2B5EF4-FFF2-40B4-BE49-F238E27FC236}">
              <a16:creationId xmlns:a16="http://schemas.microsoft.com/office/drawing/2014/main" id="{6A97530B-9FFD-4A17-9009-6D08E849463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04" name="Text Box 1262" hidden="1">
          <a:extLst>
            <a:ext uri="{FF2B5EF4-FFF2-40B4-BE49-F238E27FC236}">
              <a16:creationId xmlns:a16="http://schemas.microsoft.com/office/drawing/2014/main" id="{058F460E-0D4B-4251-B6F6-1172DB7F141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05" name="Text Box 1263" hidden="1">
          <a:extLst>
            <a:ext uri="{FF2B5EF4-FFF2-40B4-BE49-F238E27FC236}">
              <a16:creationId xmlns:a16="http://schemas.microsoft.com/office/drawing/2014/main" id="{5C777FA4-1124-4F5D-B19E-0F5A99BB8DB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06" name="Text Box 1264" hidden="1">
          <a:extLst>
            <a:ext uri="{FF2B5EF4-FFF2-40B4-BE49-F238E27FC236}">
              <a16:creationId xmlns:a16="http://schemas.microsoft.com/office/drawing/2014/main" id="{6BE34B9E-898A-49D9-82AB-2456739E851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07" name="Text Box 1265" hidden="1">
          <a:extLst>
            <a:ext uri="{FF2B5EF4-FFF2-40B4-BE49-F238E27FC236}">
              <a16:creationId xmlns:a16="http://schemas.microsoft.com/office/drawing/2014/main" id="{B8C5B731-4271-438D-989B-25D0D699748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08" name="Text Box 1266" hidden="1">
          <a:extLst>
            <a:ext uri="{FF2B5EF4-FFF2-40B4-BE49-F238E27FC236}">
              <a16:creationId xmlns:a16="http://schemas.microsoft.com/office/drawing/2014/main" id="{338E2C94-F22C-49CA-9A72-5F0470CE465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09" name="Text Box 1267" hidden="1">
          <a:extLst>
            <a:ext uri="{FF2B5EF4-FFF2-40B4-BE49-F238E27FC236}">
              <a16:creationId xmlns:a16="http://schemas.microsoft.com/office/drawing/2014/main" id="{15DFD61E-9D4F-4CAF-A0CC-80472DF9C51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10" name="Text Box 1268" hidden="1">
          <a:extLst>
            <a:ext uri="{FF2B5EF4-FFF2-40B4-BE49-F238E27FC236}">
              <a16:creationId xmlns:a16="http://schemas.microsoft.com/office/drawing/2014/main" id="{F1F2C907-CD44-4779-9E10-10FB84DB059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11" name="Text Box 1269" hidden="1">
          <a:extLst>
            <a:ext uri="{FF2B5EF4-FFF2-40B4-BE49-F238E27FC236}">
              <a16:creationId xmlns:a16="http://schemas.microsoft.com/office/drawing/2014/main" id="{74181D82-66B9-46E3-AEB5-1E6B18A6CDE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12" name="Text Box 1270" hidden="1">
          <a:extLst>
            <a:ext uri="{FF2B5EF4-FFF2-40B4-BE49-F238E27FC236}">
              <a16:creationId xmlns:a16="http://schemas.microsoft.com/office/drawing/2014/main" id="{3EF2BB9A-25BE-4D02-8D8E-2248BFDD4D5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13" name="Text Box 1271" hidden="1">
          <a:extLst>
            <a:ext uri="{FF2B5EF4-FFF2-40B4-BE49-F238E27FC236}">
              <a16:creationId xmlns:a16="http://schemas.microsoft.com/office/drawing/2014/main" id="{06FE7DB1-5603-4E1D-9EE2-B2494928762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14" name="Text Box 1272" hidden="1">
          <a:extLst>
            <a:ext uri="{FF2B5EF4-FFF2-40B4-BE49-F238E27FC236}">
              <a16:creationId xmlns:a16="http://schemas.microsoft.com/office/drawing/2014/main" id="{F940E224-5BBC-48C0-B642-841F38EDCD9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15" name="Text Box 1273" hidden="1">
          <a:extLst>
            <a:ext uri="{FF2B5EF4-FFF2-40B4-BE49-F238E27FC236}">
              <a16:creationId xmlns:a16="http://schemas.microsoft.com/office/drawing/2014/main" id="{8C893A7D-D7F8-4E89-9D6B-C4075F82E41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16" name="Text Box 1274" hidden="1">
          <a:extLst>
            <a:ext uri="{FF2B5EF4-FFF2-40B4-BE49-F238E27FC236}">
              <a16:creationId xmlns:a16="http://schemas.microsoft.com/office/drawing/2014/main" id="{5FD87EC7-3283-4D4C-BB68-B8BA1071676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17" name="Text Box 1275" hidden="1">
          <a:extLst>
            <a:ext uri="{FF2B5EF4-FFF2-40B4-BE49-F238E27FC236}">
              <a16:creationId xmlns:a16="http://schemas.microsoft.com/office/drawing/2014/main" id="{AEC25512-6843-4319-9318-D05348B203B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18" name="Text Box 1276" hidden="1">
          <a:extLst>
            <a:ext uri="{FF2B5EF4-FFF2-40B4-BE49-F238E27FC236}">
              <a16:creationId xmlns:a16="http://schemas.microsoft.com/office/drawing/2014/main" id="{48B1C400-0007-467C-912F-D2C9442FF5A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19" name="Text Box 1277" hidden="1">
          <a:extLst>
            <a:ext uri="{FF2B5EF4-FFF2-40B4-BE49-F238E27FC236}">
              <a16:creationId xmlns:a16="http://schemas.microsoft.com/office/drawing/2014/main" id="{D5E61189-42E0-43AE-BA2C-F0A93E9038A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20" name="Text Box 1278" hidden="1">
          <a:extLst>
            <a:ext uri="{FF2B5EF4-FFF2-40B4-BE49-F238E27FC236}">
              <a16:creationId xmlns:a16="http://schemas.microsoft.com/office/drawing/2014/main" id="{02AE9BEB-9762-42FA-ADEE-89828EBF892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21" name="Text Box 1279" hidden="1">
          <a:extLst>
            <a:ext uri="{FF2B5EF4-FFF2-40B4-BE49-F238E27FC236}">
              <a16:creationId xmlns:a16="http://schemas.microsoft.com/office/drawing/2014/main" id="{801235AE-4975-451A-8058-DCDC59BDA3D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22" name="Text Box 1280" hidden="1">
          <a:extLst>
            <a:ext uri="{FF2B5EF4-FFF2-40B4-BE49-F238E27FC236}">
              <a16:creationId xmlns:a16="http://schemas.microsoft.com/office/drawing/2014/main" id="{563EDEDD-FD3E-46AF-96DC-462FCFBF40A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23" name="Text Box 1281" hidden="1">
          <a:extLst>
            <a:ext uri="{FF2B5EF4-FFF2-40B4-BE49-F238E27FC236}">
              <a16:creationId xmlns:a16="http://schemas.microsoft.com/office/drawing/2014/main" id="{E3DC49A0-E2EC-44DC-8310-D0F97F2AB5A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24" name="Text Box 1282" hidden="1">
          <a:extLst>
            <a:ext uri="{FF2B5EF4-FFF2-40B4-BE49-F238E27FC236}">
              <a16:creationId xmlns:a16="http://schemas.microsoft.com/office/drawing/2014/main" id="{86AA54AB-C38C-401D-A168-D9BB46ADA7C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25" name="Text Box 1283" hidden="1">
          <a:extLst>
            <a:ext uri="{FF2B5EF4-FFF2-40B4-BE49-F238E27FC236}">
              <a16:creationId xmlns:a16="http://schemas.microsoft.com/office/drawing/2014/main" id="{4E205FF9-6282-488F-A047-C9E87736562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26" name="Text Box 1284" hidden="1">
          <a:extLst>
            <a:ext uri="{FF2B5EF4-FFF2-40B4-BE49-F238E27FC236}">
              <a16:creationId xmlns:a16="http://schemas.microsoft.com/office/drawing/2014/main" id="{7D86AD38-CE92-4FA8-9736-2EF63751F24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27" name="Text Box 1285" hidden="1">
          <a:extLst>
            <a:ext uri="{FF2B5EF4-FFF2-40B4-BE49-F238E27FC236}">
              <a16:creationId xmlns:a16="http://schemas.microsoft.com/office/drawing/2014/main" id="{4084C820-2224-477E-A4CF-DAAB437E1DE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28" name="Text Box 1286" hidden="1">
          <a:extLst>
            <a:ext uri="{FF2B5EF4-FFF2-40B4-BE49-F238E27FC236}">
              <a16:creationId xmlns:a16="http://schemas.microsoft.com/office/drawing/2014/main" id="{AF45ACD0-05AB-43F4-8022-D029691E013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29" name="Text Box 1287" hidden="1">
          <a:extLst>
            <a:ext uri="{FF2B5EF4-FFF2-40B4-BE49-F238E27FC236}">
              <a16:creationId xmlns:a16="http://schemas.microsoft.com/office/drawing/2014/main" id="{7F3176B6-DB08-4936-A63D-91D2C88E840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30" name="Text Box 1288" hidden="1">
          <a:extLst>
            <a:ext uri="{FF2B5EF4-FFF2-40B4-BE49-F238E27FC236}">
              <a16:creationId xmlns:a16="http://schemas.microsoft.com/office/drawing/2014/main" id="{C41770DF-FB1F-4D63-824B-3E75B61FDC2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31" name="Text Box 1289" hidden="1">
          <a:extLst>
            <a:ext uri="{FF2B5EF4-FFF2-40B4-BE49-F238E27FC236}">
              <a16:creationId xmlns:a16="http://schemas.microsoft.com/office/drawing/2014/main" id="{9066A156-A8D3-49EB-B4B4-DB91E9B850D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32" name="Text Box 1290" hidden="1">
          <a:extLst>
            <a:ext uri="{FF2B5EF4-FFF2-40B4-BE49-F238E27FC236}">
              <a16:creationId xmlns:a16="http://schemas.microsoft.com/office/drawing/2014/main" id="{FC196AF7-B7E4-40BD-95E0-5EC74692270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33" name="Text Box 1291" hidden="1">
          <a:extLst>
            <a:ext uri="{FF2B5EF4-FFF2-40B4-BE49-F238E27FC236}">
              <a16:creationId xmlns:a16="http://schemas.microsoft.com/office/drawing/2014/main" id="{1AEA0003-173A-4147-8501-C0C1147D6BA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34" name="Text Box 1292" hidden="1">
          <a:extLst>
            <a:ext uri="{FF2B5EF4-FFF2-40B4-BE49-F238E27FC236}">
              <a16:creationId xmlns:a16="http://schemas.microsoft.com/office/drawing/2014/main" id="{1A74AEB2-56FD-4137-BD8E-01027C3CE51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35" name="Text Box 1293" hidden="1">
          <a:extLst>
            <a:ext uri="{FF2B5EF4-FFF2-40B4-BE49-F238E27FC236}">
              <a16:creationId xmlns:a16="http://schemas.microsoft.com/office/drawing/2014/main" id="{444A8DD1-9241-485C-BEDB-9F685F2152B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36" name="Text Box 1294" hidden="1">
          <a:extLst>
            <a:ext uri="{FF2B5EF4-FFF2-40B4-BE49-F238E27FC236}">
              <a16:creationId xmlns:a16="http://schemas.microsoft.com/office/drawing/2014/main" id="{EF2DA79D-B65F-494A-997F-FC4636E4BAC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37" name="Text Box 1295" hidden="1">
          <a:extLst>
            <a:ext uri="{FF2B5EF4-FFF2-40B4-BE49-F238E27FC236}">
              <a16:creationId xmlns:a16="http://schemas.microsoft.com/office/drawing/2014/main" id="{2BEFB1E8-98D8-445F-A655-A77509B62F3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38" name="Text Box 1296" hidden="1">
          <a:extLst>
            <a:ext uri="{FF2B5EF4-FFF2-40B4-BE49-F238E27FC236}">
              <a16:creationId xmlns:a16="http://schemas.microsoft.com/office/drawing/2014/main" id="{C4828A88-838E-4336-AE5C-360F50CAB01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39" name="Text Box 1297" hidden="1">
          <a:extLst>
            <a:ext uri="{FF2B5EF4-FFF2-40B4-BE49-F238E27FC236}">
              <a16:creationId xmlns:a16="http://schemas.microsoft.com/office/drawing/2014/main" id="{0F88FBB5-B1AA-4437-B8EF-313A10F6F34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40" name="Text Box 1298" hidden="1">
          <a:extLst>
            <a:ext uri="{FF2B5EF4-FFF2-40B4-BE49-F238E27FC236}">
              <a16:creationId xmlns:a16="http://schemas.microsoft.com/office/drawing/2014/main" id="{EB2A2E72-B62F-4EDD-B59C-551A50145A4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41" name="Text Box 1299" hidden="1">
          <a:extLst>
            <a:ext uri="{FF2B5EF4-FFF2-40B4-BE49-F238E27FC236}">
              <a16:creationId xmlns:a16="http://schemas.microsoft.com/office/drawing/2014/main" id="{57E6BF80-8890-405A-A844-4A60B743AEC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42" name="Text Box 1300" hidden="1">
          <a:extLst>
            <a:ext uri="{FF2B5EF4-FFF2-40B4-BE49-F238E27FC236}">
              <a16:creationId xmlns:a16="http://schemas.microsoft.com/office/drawing/2014/main" id="{593E8286-B352-4200-8B76-6990140C1A6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43" name="Text Box 1301" hidden="1">
          <a:extLst>
            <a:ext uri="{FF2B5EF4-FFF2-40B4-BE49-F238E27FC236}">
              <a16:creationId xmlns:a16="http://schemas.microsoft.com/office/drawing/2014/main" id="{7287E0D2-E3F7-46A1-B6A8-813FF3C4C87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44" name="Text Box 1302" hidden="1">
          <a:extLst>
            <a:ext uri="{FF2B5EF4-FFF2-40B4-BE49-F238E27FC236}">
              <a16:creationId xmlns:a16="http://schemas.microsoft.com/office/drawing/2014/main" id="{C75908E1-F51E-4327-B9C0-D7C58AD5EFB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45" name="Text Box 1303" hidden="1">
          <a:extLst>
            <a:ext uri="{FF2B5EF4-FFF2-40B4-BE49-F238E27FC236}">
              <a16:creationId xmlns:a16="http://schemas.microsoft.com/office/drawing/2014/main" id="{439056A5-3046-4297-A15F-FAC5B3ED957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46" name="Text Box 1304" hidden="1">
          <a:extLst>
            <a:ext uri="{FF2B5EF4-FFF2-40B4-BE49-F238E27FC236}">
              <a16:creationId xmlns:a16="http://schemas.microsoft.com/office/drawing/2014/main" id="{E8A84D19-1B2A-4D8F-97CE-E582D55E95E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47" name="Text Box 1305" hidden="1">
          <a:extLst>
            <a:ext uri="{FF2B5EF4-FFF2-40B4-BE49-F238E27FC236}">
              <a16:creationId xmlns:a16="http://schemas.microsoft.com/office/drawing/2014/main" id="{60E523C6-10E4-475B-AC95-A64B1325D5C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48" name="Text Box 1306" hidden="1">
          <a:extLst>
            <a:ext uri="{FF2B5EF4-FFF2-40B4-BE49-F238E27FC236}">
              <a16:creationId xmlns:a16="http://schemas.microsoft.com/office/drawing/2014/main" id="{E171DEFB-0856-451D-95C9-5EC46EE017A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49" name="Text Box 1307" hidden="1">
          <a:extLst>
            <a:ext uri="{FF2B5EF4-FFF2-40B4-BE49-F238E27FC236}">
              <a16:creationId xmlns:a16="http://schemas.microsoft.com/office/drawing/2014/main" id="{CD1471E4-7CAB-4A51-8D9B-EA8997CF0AB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50" name="Text Box 1308" hidden="1">
          <a:extLst>
            <a:ext uri="{FF2B5EF4-FFF2-40B4-BE49-F238E27FC236}">
              <a16:creationId xmlns:a16="http://schemas.microsoft.com/office/drawing/2014/main" id="{8A78490B-0F5C-4787-8E61-42A715236C1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51" name="Text Box 1309" hidden="1">
          <a:extLst>
            <a:ext uri="{FF2B5EF4-FFF2-40B4-BE49-F238E27FC236}">
              <a16:creationId xmlns:a16="http://schemas.microsoft.com/office/drawing/2014/main" id="{49D38C6E-8F74-48C0-BEE8-41A95926C6E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52" name="Text Box 1310" hidden="1">
          <a:extLst>
            <a:ext uri="{FF2B5EF4-FFF2-40B4-BE49-F238E27FC236}">
              <a16:creationId xmlns:a16="http://schemas.microsoft.com/office/drawing/2014/main" id="{37F6D06B-45B1-4264-BF80-500F9BD6B46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53" name="Text Box 1311" hidden="1">
          <a:extLst>
            <a:ext uri="{FF2B5EF4-FFF2-40B4-BE49-F238E27FC236}">
              <a16:creationId xmlns:a16="http://schemas.microsoft.com/office/drawing/2014/main" id="{83AF9E6A-E726-4C8B-932F-2DB406DECDE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54" name="Text Box 1312" hidden="1">
          <a:extLst>
            <a:ext uri="{FF2B5EF4-FFF2-40B4-BE49-F238E27FC236}">
              <a16:creationId xmlns:a16="http://schemas.microsoft.com/office/drawing/2014/main" id="{22262DFA-88B9-4751-A433-E943166DF01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55" name="Text Box 1313" hidden="1">
          <a:extLst>
            <a:ext uri="{FF2B5EF4-FFF2-40B4-BE49-F238E27FC236}">
              <a16:creationId xmlns:a16="http://schemas.microsoft.com/office/drawing/2014/main" id="{B62D5CF4-8FA8-402E-AD01-158ACFA8EB3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56" name="Text Box 1314" hidden="1">
          <a:extLst>
            <a:ext uri="{FF2B5EF4-FFF2-40B4-BE49-F238E27FC236}">
              <a16:creationId xmlns:a16="http://schemas.microsoft.com/office/drawing/2014/main" id="{1090C524-5604-4455-B115-57E87CA3389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57" name="Text Box 1315" hidden="1">
          <a:extLst>
            <a:ext uri="{FF2B5EF4-FFF2-40B4-BE49-F238E27FC236}">
              <a16:creationId xmlns:a16="http://schemas.microsoft.com/office/drawing/2014/main" id="{D0096F4A-8B4B-47EB-A9CC-8379374743B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58" name="Text Box 1316" hidden="1">
          <a:extLst>
            <a:ext uri="{FF2B5EF4-FFF2-40B4-BE49-F238E27FC236}">
              <a16:creationId xmlns:a16="http://schemas.microsoft.com/office/drawing/2014/main" id="{581BFC63-2622-4AA9-8039-D6D91D9CDBB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59" name="Text Box 1317" hidden="1">
          <a:extLst>
            <a:ext uri="{FF2B5EF4-FFF2-40B4-BE49-F238E27FC236}">
              <a16:creationId xmlns:a16="http://schemas.microsoft.com/office/drawing/2014/main" id="{D091791E-58CD-4118-A4DA-3BB55D6193F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60" name="Text Box 1318" hidden="1">
          <a:extLst>
            <a:ext uri="{FF2B5EF4-FFF2-40B4-BE49-F238E27FC236}">
              <a16:creationId xmlns:a16="http://schemas.microsoft.com/office/drawing/2014/main" id="{E4866549-D1B5-46FB-B69D-AE8FE9D291A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61" name="Text Box 1319" hidden="1">
          <a:extLst>
            <a:ext uri="{FF2B5EF4-FFF2-40B4-BE49-F238E27FC236}">
              <a16:creationId xmlns:a16="http://schemas.microsoft.com/office/drawing/2014/main" id="{0ACD2FAC-934B-4F64-A083-E97F133A624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62" name="Text Box 1320" hidden="1">
          <a:extLst>
            <a:ext uri="{FF2B5EF4-FFF2-40B4-BE49-F238E27FC236}">
              <a16:creationId xmlns:a16="http://schemas.microsoft.com/office/drawing/2014/main" id="{B77D7736-8757-4670-A211-247419179B8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63" name="Text Box 1321" hidden="1">
          <a:extLst>
            <a:ext uri="{FF2B5EF4-FFF2-40B4-BE49-F238E27FC236}">
              <a16:creationId xmlns:a16="http://schemas.microsoft.com/office/drawing/2014/main" id="{ADD3D636-C00D-419B-B789-68CDA4BDDD7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64" name="Text Box 1322" hidden="1">
          <a:extLst>
            <a:ext uri="{FF2B5EF4-FFF2-40B4-BE49-F238E27FC236}">
              <a16:creationId xmlns:a16="http://schemas.microsoft.com/office/drawing/2014/main" id="{E2395F59-B2C3-4DE4-A4AF-7AEC9CF107F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65" name="Text Box 1323" hidden="1">
          <a:extLst>
            <a:ext uri="{FF2B5EF4-FFF2-40B4-BE49-F238E27FC236}">
              <a16:creationId xmlns:a16="http://schemas.microsoft.com/office/drawing/2014/main" id="{0CBA46AC-A84D-4E97-804E-32E90D3DDEB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66" name="Text Box 1324" hidden="1">
          <a:extLst>
            <a:ext uri="{FF2B5EF4-FFF2-40B4-BE49-F238E27FC236}">
              <a16:creationId xmlns:a16="http://schemas.microsoft.com/office/drawing/2014/main" id="{98134F60-3C55-4856-BF1C-C1D1D8BF56E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67" name="Text Box 1325" hidden="1">
          <a:extLst>
            <a:ext uri="{FF2B5EF4-FFF2-40B4-BE49-F238E27FC236}">
              <a16:creationId xmlns:a16="http://schemas.microsoft.com/office/drawing/2014/main" id="{7EFADFC2-A8B7-4361-BFCA-F36C2B43808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68" name="Text Box 1326" hidden="1">
          <a:extLst>
            <a:ext uri="{FF2B5EF4-FFF2-40B4-BE49-F238E27FC236}">
              <a16:creationId xmlns:a16="http://schemas.microsoft.com/office/drawing/2014/main" id="{7F8A6A95-0C79-4BBF-B7F3-ACD3A128B6F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69" name="Text Box 1327" hidden="1">
          <a:extLst>
            <a:ext uri="{FF2B5EF4-FFF2-40B4-BE49-F238E27FC236}">
              <a16:creationId xmlns:a16="http://schemas.microsoft.com/office/drawing/2014/main" id="{88D9D5D8-A807-4980-A95C-986F45FCB65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70" name="Text Box 1328" hidden="1">
          <a:extLst>
            <a:ext uri="{FF2B5EF4-FFF2-40B4-BE49-F238E27FC236}">
              <a16:creationId xmlns:a16="http://schemas.microsoft.com/office/drawing/2014/main" id="{0A3FEBFF-C2A2-4463-B93B-779C9C331B8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71" name="Text Box 1329" hidden="1">
          <a:extLst>
            <a:ext uri="{FF2B5EF4-FFF2-40B4-BE49-F238E27FC236}">
              <a16:creationId xmlns:a16="http://schemas.microsoft.com/office/drawing/2014/main" id="{A5898DDB-45C3-4E32-A9A5-E78449F6C54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72" name="Text Box 1330" hidden="1">
          <a:extLst>
            <a:ext uri="{FF2B5EF4-FFF2-40B4-BE49-F238E27FC236}">
              <a16:creationId xmlns:a16="http://schemas.microsoft.com/office/drawing/2014/main" id="{A57FF86F-5CC7-4A0B-9E49-4B9DE57C83F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73" name="Text Box 1331" hidden="1">
          <a:extLst>
            <a:ext uri="{FF2B5EF4-FFF2-40B4-BE49-F238E27FC236}">
              <a16:creationId xmlns:a16="http://schemas.microsoft.com/office/drawing/2014/main" id="{6AA8755B-5306-454F-AF87-00EBEC80D59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74" name="Text Box 1332" hidden="1">
          <a:extLst>
            <a:ext uri="{FF2B5EF4-FFF2-40B4-BE49-F238E27FC236}">
              <a16:creationId xmlns:a16="http://schemas.microsoft.com/office/drawing/2014/main" id="{6884052C-05C7-45FD-A042-7490C5FE954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75" name="Text Box 1333" hidden="1">
          <a:extLst>
            <a:ext uri="{FF2B5EF4-FFF2-40B4-BE49-F238E27FC236}">
              <a16:creationId xmlns:a16="http://schemas.microsoft.com/office/drawing/2014/main" id="{BAD3EF37-DAAB-4741-97C5-36148BB9E78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76" name="Text Box 1334" hidden="1">
          <a:extLst>
            <a:ext uri="{FF2B5EF4-FFF2-40B4-BE49-F238E27FC236}">
              <a16:creationId xmlns:a16="http://schemas.microsoft.com/office/drawing/2014/main" id="{C64541DC-7376-403E-8B36-6B316EB8FB6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77" name="Text Box 1335" hidden="1">
          <a:extLst>
            <a:ext uri="{FF2B5EF4-FFF2-40B4-BE49-F238E27FC236}">
              <a16:creationId xmlns:a16="http://schemas.microsoft.com/office/drawing/2014/main" id="{1A2521B8-6C8D-41BA-9124-1B1810A8659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78" name="Text Box 1336" hidden="1">
          <a:extLst>
            <a:ext uri="{FF2B5EF4-FFF2-40B4-BE49-F238E27FC236}">
              <a16:creationId xmlns:a16="http://schemas.microsoft.com/office/drawing/2014/main" id="{5DD938D5-A1F8-4434-877D-41E50343B93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79" name="Text Box 1337" hidden="1">
          <a:extLst>
            <a:ext uri="{FF2B5EF4-FFF2-40B4-BE49-F238E27FC236}">
              <a16:creationId xmlns:a16="http://schemas.microsoft.com/office/drawing/2014/main" id="{7DEACD80-ECF5-40DE-9BB9-6B02F299BBD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80" name="Text Box 1338" hidden="1">
          <a:extLst>
            <a:ext uri="{FF2B5EF4-FFF2-40B4-BE49-F238E27FC236}">
              <a16:creationId xmlns:a16="http://schemas.microsoft.com/office/drawing/2014/main" id="{490AFB6F-9C5F-4BDA-856B-865C920423C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81" name="Text Box 1339" hidden="1">
          <a:extLst>
            <a:ext uri="{FF2B5EF4-FFF2-40B4-BE49-F238E27FC236}">
              <a16:creationId xmlns:a16="http://schemas.microsoft.com/office/drawing/2014/main" id="{28D92609-9999-44AB-8BC1-98FE5BC678F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82" name="Text Box 1340" hidden="1">
          <a:extLst>
            <a:ext uri="{FF2B5EF4-FFF2-40B4-BE49-F238E27FC236}">
              <a16:creationId xmlns:a16="http://schemas.microsoft.com/office/drawing/2014/main" id="{4418E01B-A970-4360-94F7-024B3453E5E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83" name="Text Box 1341" hidden="1">
          <a:extLst>
            <a:ext uri="{FF2B5EF4-FFF2-40B4-BE49-F238E27FC236}">
              <a16:creationId xmlns:a16="http://schemas.microsoft.com/office/drawing/2014/main" id="{6A852321-FB6E-4C83-976F-0E8A057ABC1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84" name="Text Box 1342" hidden="1">
          <a:extLst>
            <a:ext uri="{FF2B5EF4-FFF2-40B4-BE49-F238E27FC236}">
              <a16:creationId xmlns:a16="http://schemas.microsoft.com/office/drawing/2014/main" id="{BC5AA377-0346-4FF8-AEDC-F9714C93C77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85" name="Text Box 1343" hidden="1">
          <a:extLst>
            <a:ext uri="{FF2B5EF4-FFF2-40B4-BE49-F238E27FC236}">
              <a16:creationId xmlns:a16="http://schemas.microsoft.com/office/drawing/2014/main" id="{1B098755-0A3B-4C1B-B778-C4C3745545E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86" name="Text Box 1344" hidden="1">
          <a:extLst>
            <a:ext uri="{FF2B5EF4-FFF2-40B4-BE49-F238E27FC236}">
              <a16:creationId xmlns:a16="http://schemas.microsoft.com/office/drawing/2014/main" id="{30035755-C246-4DB5-B41E-7B883230C77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87" name="Text Box 1345" hidden="1">
          <a:extLst>
            <a:ext uri="{FF2B5EF4-FFF2-40B4-BE49-F238E27FC236}">
              <a16:creationId xmlns:a16="http://schemas.microsoft.com/office/drawing/2014/main" id="{55F36A8D-3A54-4D24-80EF-AE7CEE61F17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88" name="Text Box 1346" hidden="1">
          <a:extLst>
            <a:ext uri="{FF2B5EF4-FFF2-40B4-BE49-F238E27FC236}">
              <a16:creationId xmlns:a16="http://schemas.microsoft.com/office/drawing/2014/main" id="{2BC04FDB-D765-43D5-8167-39FF1AC99D7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89" name="Text Box 1347" hidden="1">
          <a:extLst>
            <a:ext uri="{FF2B5EF4-FFF2-40B4-BE49-F238E27FC236}">
              <a16:creationId xmlns:a16="http://schemas.microsoft.com/office/drawing/2014/main" id="{692C605E-87E2-48CE-9B14-CE170751E96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90" name="Text Box 1348" hidden="1">
          <a:extLst>
            <a:ext uri="{FF2B5EF4-FFF2-40B4-BE49-F238E27FC236}">
              <a16:creationId xmlns:a16="http://schemas.microsoft.com/office/drawing/2014/main" id="{BBC6D20C-05FC-49CB-AA65-C04ABE95763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 cap="none" spc="0">
              <a:ln w="18415" cmpd="sng">
                <a:solidFill>
                  <a:schemeClr val="bg1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291" name="Text Box 1361" hidden="1">
          <a:extLst>
            <a:ext uri="{FF2B5EF4-FFF2-40B4-BE49-F238E27FC236}">
              <a16:creationId xmlns:a16="http://schemas.microsoft.com/office/drawing/2014/main" id="{2928916B-3A70-4A9B-A422-340C419F216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292" name="Text Box 1362" hidden="1">
          <a:extLst>
            <a:ext uri="{FF2B5EF4-FFF2-40B4-BE49-F238E27FC236}">
              <a16:creationId xmlns:a16="http://schemas.microsoft.com/office/drawing/2014/main" id="{BD58F897-AC53-4A5F-B1F9-AADB8E5B0CD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293" name="Text Box 1363" hidden="1">
          <a:extLst>
            <a:ext uri="{FF2B5EF4-FFF2-40B4-BE49-F238E27FC236}">
              <a16:creationId xmlns:a16="http://schemas.microsoft.com/office/drawing/2014/main" id="{1D4D545C-30DC-4A1B-B9D9-F555A474801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294" name="Text Box 1364" hidden="1">
          <a:extLst>
            <a:ext uri="{FF2B5EF4-FFF2-40B4-BE49-F238E27FC236}">
              <a16:creationId xmlns:a16="http://schemas.microsoft.com/office/drawing/2014/main" id="{1B4B50BE-BC4E-4A3D-B59A-105782328E6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295" name="Text Box 1365" hidden="1">
          <a:extLst>
            <a:ext uri="{FF2B5EF4-FFF2-40B4-BE49-F238E27FC236}">
              <a16:creationId xmlns:a16="http://schemas.microsoft.com/office/drawing/2014/main" id="{9A708FC9-0A98-4857-8CA3-8EA5188230E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296" name="Text Box 1366" hidden="1">
          <a:extLst>
            <a:ext uri="{FF2B5EF4-FFF2-40B4-BE49-F238E27FC236}">
              <a16:creationId xmlns:a16="http://schemas.microsoft.com/office/drawing/2014/main" id="{C70D8F55-8876-4DF9-A794-B6E1D0B2CC9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297" name="Text Box 1367" hidden="1">
          <a:extLst>
            <a:ext uri="{FF2B5EF4-FFF2-40B4-BE49-F238E27FC236}">
              <a16:creationId xmlns:a16="http://schemas.microsoft.com/office/drawing/2014/main" id="{DC21E03F-363B-46E0-A280-F2B18A96976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298" name="Text Box 1368" hidden="1">
          <a:extLst>
            <a:ext uri="{FF2B5EF4-FFF2-40B4-BE49-F238E27FC236}">
              <a16:creationId xmlns:a16="http://schemas.microsoft.com/office/drawing/2014/main" id="{829A16D5-4EBB-4505-90E6-BFEAB11118E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299" name="Text Box 1369" hidden="1">
          <a:extLst>
            <a:ext uri="{FF2B5EF4-FFF2-40B4-BE49-F238E27FC236}">
              <a16:creationId xmlns:a16="http://schemas.microsoft.com/office/drawing/2014/main" id="{0423A352-F42B-4E0F-8862-7CADF28C6E4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00" name="Text Box 1370" hidden="1">
          <a:extLst>
            <a:ext uri="{FF2B5EF4-FFF2-40B4-BE49-F238E27FC236}">
              <a16:creationId xmlns:a16="http://schemas.microsoft.com/office/drawing/2014/main" id="{B60A3445-B330-4764-8F8A-678AEC74F59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01" name="Text Box 1371" hidden="1">
          <a:extLst>
            <a:ext uri="{FF2B5EF4-FFF2-40B4-BE49-F238E27FC236}">
              <a16:creationId xmlns:a16="http://schemas.microsoft.com/office/drawing/2014/main" id="{381D35C9-5BF1-4278-BD59-B9D51FD7DDA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02" name="Text Box 1372" hidden="1">
          <a:extLst>
            <a:ext uri="{FF2B5EF4-FFF2-40B4-BE49-F238E27FC236}">
              <a16:creationId xmlns:a16="http://schemas.microsoft.com/office/drawing/2014/main" id="{943DCC7E-C016-4AD3-AED9-0B5ADB2563A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03" name="Text Box 1373" hidden="1">
          <a:extLst>
            <a:ext uri="{FF2B5EF4-FFF2-40B4-BE49-F238E27FC236}">
              <a16:creationId xmlns:a16="http://schemas.microsoft.com/office/drawing/2014/main" id="{584A6B92-B42E-4737-A5F0-573018C3C12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04" name="Text Box 1374" hidden="1">
          <a:extLst>
            <a:ext uri="{FF2B5EF4-FFF2-40B4-BE49-F238E27FC236}">
              <a16:creationId xmlns:a16="http://schemas.microsoft.com/office/drawing/2014/main" id="{E421EAE1-31D0-42EE-AD9D-9BDF1533ACA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05" name="Text Box 1375" hidden="1">
          <a:extLst>
            <a:ext uri="{FF2B5EF4-FFF2-40B4-BE49-F238E27FC236}">
              <a16:creationId xmlns:a16="http://schemas.microsoft.com/office/drawing/2014/main" id="{E471CC97-0B82-4ED2-81E8-5A9269D000E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06" name="Text Box 1376" hidden="1">
          <a:extLst>
            <a:ext uri="{FF2B5EF4-FFF2-40B4-BE49-F238E27FC236}">
              <a16:creationId xmlns:a16="http://schemas.microsoft.com/office/drawing/2014/main" id="{4D201FAF-D5B1-4933-8F3D-56A8A01F3E1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07" name="Text Box 1377" hidden="1">
          <a:extLst>
            <a:ext uri="{FF2B5EF4-FFF2-40B4-BE49-F238E27FC236}">
              <a16:creationId xmlns:a16="http://schemas.microsoft.com/office/drawing/2014/main" id="{415FFCA2-8CFE-4A43-B15F-BA019E1DF21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08" name="Text Box 1378" hidden="1">
          <a:extLst>
            <a:ext uri="{FF2B5EF4-FFF2-40B4-BE49-F238E27FC236}">
              <a16:creationId xmlns:a16="http://schemas.microsoft.com/office/drawing/2014/main" id="{EFDE3D51-4908-45B6-998A-35A3FB48F7B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09" name="Text Box 1379" hidden="1">
          <a:extLst>
            <a:ext uri="{FF2B5EF4-FFF2-40B4-BE49-F238E27FC236}">
              <a16:creationId xmlns:a16="http://schemas.microsoft.com/office/drawing/2014/main" id="{DE502094-B1F1-4D77-8BDA-04FB3037334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10" name="Text Box 1380" hidden="1">
          <a:extLst>
            <a:ext uri="{FF2B5EF4-FFF2-40B4-BE49-F238E27FC236}">
              <a16:creationId xmlns:a16="http://schemas.microsoft.com/office/drawing/2014/main" id="{B3284038-0423-4BBC-802E-C57C6EDA3A2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11" name="Text Box 1381" hidden="1">
          <a:extLst>
            <a:ext uri="{FF2B5EF4-FFF2-40B4-BE49-F238E27FC236}">
              <a16:creationId xmlns:a16="http://schemas.microsoft.com/office/drawing/2014/main" id="{9F198E99-3FFC-4C58-AFCC-940864CABFD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12" name="Text Box 1382" hidden="1">
          <a:extLst>
            <a:ext uri="{FF2B5EF4-FFF2-40B4-BE49-F238E27FC236}">
              <a16:creationId xmlns:a16="http://schemas.microsoft.com/office/drawing/2014/main" id="{A2B52977-5377-4E19-AE79-06DC9A1D179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13" name="Text Box 1383" hidden="1">
          <a:extLst>
            <a:ext uri="{FF2B5EF4-FFF2-40B4-BE49-F238E27FC236}">
              <a16:creationId xmlns:a16="http://schemas.microsoft.com/office/drawing/2014/main" id="{48BC6D3F-6954-475B-97EB-9B300D531E5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14" name="Text Box 1384" hidden="1">
          <a:extLst>
            <a:ext uri="{FF2B5EF4-FFF2-40B4-BE49-F238E27FC236}">
              <a16:creationId xmlns:a16="http://schemas.microsoft.com/office/drawing/2014/main" id="{265BE829-A3C1-4D5C-924F-B4D9DCF6969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15" name="Text Box 1385" hidden="1">
          <a:extLst>
            <a:ext uri="{FF2B5EF4-FFF2-40B4-BE49-F238E27FC236}">
              <a16:creationId xmlns:a16="http://schemas.microsoft.com/office/drawing/2014/main" id="{B7613786-CCC7-432B-B60C-531DF69C54D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16" name="Text Box 1386" hidden="1">
          <a:extLst>
            <a:ext uri="{FF2B5EF4-FFF2-40B4-BE49-F238E27FC236}">
              <a16:creationId xmlns:a16="http://schemas.microsoft.com/office/drawing/2014/main" id="{126D1789-CDED-46AD-BAC3-B7FD96D6B07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17" name="Text Box 1387" hidden="1">
          <a:extLst>
            <a:ext uri="{FF2B5EF4-FFF2-40B4-BE49-F238E27FC236}">
              <a16:creationId xmlns:a16="http://schemas.microsoft.com/office/drawing/2014/main" id="{1F95AEF0-CF06-47EF-9C7D-581F1DC7FDF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18" name="Text Box 1388" hidden="1">
          <a:extLst>
            <a:ext uri="{FF2B5EF4-FFF2-40B4-BE49-F238E27FC236}">
              <a16:creationId xmlns:a16="http://schemas.microsoft.com/office/drawing/2014/main" id="{E5B5BF1D-248D-456F-B6D2-DE6B21EB919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19" name="Text Box 1389" hidden="1">
          <a:extLst>
            <a:ext uri="{FF2B5EF4-FFF2-40B4-BE49-F238E27FC236}">
              <a16:creationId xmlns:a16="http://schemas.microsoft.com/office/drawing/2014/main" id="{30E5B90E-9B3A-4079-8CEE-62F7AEB0571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20" name="Text Box 1390" hidden="1">
          <a:extLst>
            <a:ext uri="{FF2B5EF4-FFF2-40B4-BE49-F238E27FC236}">
              <a16:creationId xmlns:a16="http://schemas.microsoft.com/office/drawing/2014/main" id="{18CC4ED6-DA99-4F92-89A9-0C7B333D778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21" name="Text Box 1391" hidden="1">
          <a:extLst>
            <a:ext uri="{FF2B5EF4-FFF2-40B4-BE49-F238E27FC236}">
              <a16:creationId xmlns:a16="http://schemas.microsoft.com/office/drawing/2014/main" id="{E5CCEDE2-54E8-4B16-B656-DB60C2D8AD8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22" name="Text Box 1392" hidden="1">
          <a:extLst>
            <a:ext uri="{FF2B5EF4-FFF2-40B4-BE49-F238E27FC236}">
              <a16:creationId xmlns:a16="http://schemas.microsoft.com/office/drawing/2014/main" id="{313B98C7-19A4-4448-8751-4A020588B06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23" name="Text Box 1393" hidden="1">
          <a:extLst>
            <a:ext uri="{FF2B5EF4-FFF2-40B4-BE49-F238E27FC236}">
              <a16:creationId xmlns:a16="http://schemas.microsoft.com/office/drawing/2014/main" id="{811413E5-EEED-40CF-86D1-6BCE68ED418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24" name="Text Box 1394" hidden="1">
          <a:extLst>
            <a:ext uri="{FF2B5EF4-FFF2-40B4-BE49-F238E27FC236}">
              <a16:creationId xmlns:a16="http://schemas.microsoft.com/office/drawing/2014/main" id="{7E216198-0EF6-4435-BB54-B66ECE350B6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25" name="Text Box 1395" hidden="1">
          <a:extLst>
            <a:ext uri="{FF2B5EF4-FFF2-40B4-BE49-F238E27FC236}">
              <a16:creationId xmlns:a16="http://schemas.microsoft.com/office/drawing/2014/main" id="{A9DAD1A3-C589-4E0C-B738-FF5A25B3296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26" name="Text Box 1396" hidden="1">
          <a:extLst>
            <a:ext uri="{FF2B5EF4-FFF2-40B4-BE49-F238E27FC236}">
              <a16:creationId xmlns:a16="http://schemas.microsoft.com/office/drawing/2014/main" id="{353444DA-7291-4C6F-8345-3CADCA5B1AF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27" name="Text Box 1397" hidden="1">
          <a:extLst>
            <a:ext uri="{FF2B5EF4-FFF2-40B4-BE49-F238E27FC236}">
              <a16:creationId xmlns:a16="http://schemas.microsoft.com/office/drawing/2014/main" id="{FD21749C-2718-41B9-892C-CFD482E18BF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28" name="Text Box 1398" hidden="1">
          <a:extLst>
            <a:ext uri="{FF2B5EF4-FFF2-40B4-BE49-F238E27FC236}">
              <a16:creationId xmlns:a16="http://schemas.microsoft.com/office/drawing/2014/main" id="{8EC4E1F4-3851-4061-B69E-5DF8B977820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29" name="Text Box 1399" hidden="1">
          <a:extLst>
            <a:ext uri="{FF2B5EF4-FFF2-40B4-BE49-F238E27FC236}">
              <a16:creationId xmlns:a16="http://schemas.microsoft.com/office/drawing/2014/main" id="{B9209FA5-851F-42AB-826C-2861FFE4D60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30" name="Text Box 1400" hidden="1">
          <a:extLst>
            <a:ext uri="{FF2B5EF4-FFF2-40B4-BE49-F238E27FC236}">
              <a16:creationId xmlns:a16="http://schemas.microsoft.com/office/drawing/2014/main" id="{1E2E3132-D8F4-4A99-A651-641B563537B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31" name="Text Box 1401" hidden="1">
          <a:extLst>
            <a:ext uri="{FF2B5EF4-FFF2-40B4-BE49-F238E27FC236}">
              <a16:creationId xmlns:a16="http://schemas.microsoft.com/office/drawing/2014/main" id="{D7EE5984-1FD6-4633-A18C-47EC7E8C6C7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32" name="Text Box 1402" hidden="1">
          <a:extLst>
            <a:ext uri="{FF2B5EF4-FFF2-40B4-BE49-F238E27FC236}">
              <a16:creationId xmlns:a16="http://schemas.microsoft.com/office/drawing/2014/main" id="{768B8BE6-B539-42B0-AE07-2051149210B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33" name="Text Box 1403" hidden="1">
          <a:extLst>
            <a:ext uri="{FF2B5EF4-FFF2-40B4-BE49-F238E27FC236}">
              <a16:creationId xmlns:a16="http://schemas.microsoft.com/office/drawing/2014/main" id="{F22B271E-4AAE-4248-B88F-321C813C655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34" name="Text Box 1404" hidden="1">
          <a:extLst>
            <a:ext uri="{FF2B5EF4-FFF2-40B4-BE49-F238E27FC236}">
              <a16:creationId xmlns:a16="http://schemas.microsoft.com/office/drawing/2014/main" id="{0A9FACDA-B23E-495E-949C-53205487923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35" name="Text Box 1405" hidden="1">
          <a:extLst>
            <a:ext uri="{FF2B5EF4-FFF2-40B4-BE49-F238E27FC236}">
              <a16:creationId xmlns:a16="http://schemas.microsoft.com/office/drawing/2014/main" id="{494211FC-F209-41D0-A794-2E21BEA9C94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36" name="Text Box 1406" hidden="1">
          <a:extLst>
            <a:ext uri="{FF2B5EF4-FFF2-40B4-BE49-F238E27FC236}">
              <a16:creationId xmlns:a16="http://schemas.microsoft.com/office/drawing/2014/main" id="{FC2140A5-CEB6-4CC7-949D-969A1EE7DB9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37" name="Text Box 1407" hidden="1">
          <a:extLst>
            <a:ext uri="{FF2B5EF4-FFF2-40B4-BE49-F238E27FC236}">
              <a16:creationId xmlns:a16="http://schemas.microsoft.com/office/drawing/2014/main" id="{1D9421DC-B586-4253-A60C-62850C37EE9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38" name="Text Box 1408" hidden="1">
          <a:extLst>
            <a:ext uri="{FF2B5EF4-FFF2-40B4-BE49-F238E27FC236}">
              <a16:creationId xmlns:a16="http://schemas.microsoft.com/office/drawing/2014/main" id="{6160AE08-A5F3-4786-A73A-18070EBCC59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39" name="Text Box 1409" hidden="1">
          <a:extLst>
            <a:ext uri="{FF2B5EF4-FFF2-40B4-BE49-F238E27FC236}">
              <a16:creationId xmlns:a16="http://schemas.microsoft.com/office/drawing/2014/main" id="{E39128A9-30CA-4D0A-A27C-00D808B56E7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40" name="Text Box 1410" hidden="1">
          <a:extLst>
            <a:ext uri="{FF2B5EF4-FFF2-40B4-BE49-F238E27FC236}">
              <a16:creationId xmlns:a16="http://schemas.microsoft.com/office/drawing/2014/main" id="{1E30FD02-DC29-4620-BDB9-2593A938D92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41" name="Text Box 1411" hidden="1">
          <a:extLst>
            <a:ext uri="{FF2B5EF4-FFF2-40B4-BE49-F238E27FC236}">
              <a16:creationId xmlns:a16="http://schemas.microsoft.com/office/drawing/2014/main" id="{E5724028-E77F-4DF8-A8B2-1096CD4A4C7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42" name="Text Box 1412" hidden="1">
          <a:extLst>
            <a:ext uri="{FF2B5EF4-FFF2-40B4-BE49-F238E27FC236}">
              <a16:creationId xmlns:a16="http://schemas.microsoft.com/office/drawing/2014/main" id="{761558E4-1CF8-496B-A65A-010CE860CE5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43" name="Text Box 1413" hidden="1">
          <a:extLst>
            <a:ext uri="{FF2B5EF4-FFF2-40B4-BE49-F238E27FC236}">
              <a16:creationId xmlns:a16="http://schemas.microsoft.com/office/drawing/2014/main" id="{A7C8FD03-097B-4FE8-8168-3D0BB91BCBC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44" name="Text Box 1414" hidden="1">
          <a:extLst>
            <a:ext uri="{FF2B5EF4-FFF2-40B4-BE49-F238E27FC236}">
              <a16:creationId xmlns:a16="http://schemas.microsoft.com/office/drawing/2014/main" id="{0AE86D60-5197-4501-AA44-A61EF66C892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45" name="Text Box 1415" hidden="1">
          <a:extLst>
            <a:ext uri="{FF2B5EF4-FFF2-40B4-BE49-F238E27FC236}">
              <a16:creationId xmlns:a16="http://schemas.microsoft.com/office/drawing/2014/main" id="{76D7B643-AD7B-4285-B0A1-64A27CBB5B4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46" name="Text Box 1416" hidden="1">
          <a:extLst>
            <a:ext uri="{FF2B5EF4-FFF2-40B4-BE49-F238E27FC236}">
              <a16:creationId xmlns:a16="http://schemas.microsoft.com/office/drawing/2014/main" id="{7D7594DC-9B51-45B0-80CC-844C357A69E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47" name="Text Box 1417" hidden="1">
          <a:extLst>
            <a:ext uri="{FF2B5EF4-FFF2-40B4-BE49-F238E27FC236}">
              <a16:creationId xmlns:a16="http://schemas.microsoft.com/office/drawing/2014/main" id="{52771AFF-7629-4E1B-8458-737CC1579F3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48" name="Text Box 1418" hidden="1">
          <a:extLst>
            <a:ext uri="{FF2B5EF4-FFF2-40B4-BE49-F238E27FC236}">
              <a16:creationId xmlns:a16="http://schemas.microsoft.com/office/drawing/2014/main" id="{D5967D29-496D-401E-AD80-41E22B4F0CF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49" name="Text Box 1419" hidden="1">
          <a:extLst>
            <a:ext uri="{FF2B5EF4-FFF2-40B4-BE49-F238E27FC236}">
              <a16:creationId xmlns:a16="http://schemas.microsoft.com/office/drawing/2014/main" id="{7BDF4435-252F-4886-8C35-43F6E76429C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50" name="Text Box 1420" hidden="1">
          <a:extLst>
            <a:ext uri="{FF2B5EF4-FFF2-40B4-BE49-F238E27FC236}">
              <a16:creationId xmlns:a16="http://schemas.microsoft.com/office/drawing/2014/main" id="{856C2915-2291-4FCE-8969-7B7C8195A75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51" name="Text Box 1421" hidden="1">
          <a:extLst>
            <a:ext uri="{FF2B5EF4-FFF2-40B4-BE49-F238E27FC236}">
              <a16:creationId xmlns:a16="http://schemas.microsoft.com/office/drawing/2014/main" id="{F2E91267-4152-44E9-964D-C8C1ADF3656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52" name="Text Box 1422" hidden="1">
          <a:extLst>
            <a:ext uri="{FF2B5EF4-FFF2-40B4-BE49-F238E27FC236}">
              <a16:creationId xmlns:a16="http://schemas.microsoft.com/office/drawing/2014/main" id="{BC394873-CFA9-4D6C-B11D-A7B40401A7E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53" name="Text Box 1423" hidden="1">
          <a:extLst>
            <a:ext uri="{FF2B5EF4-FFF2-40B4-BE49-F238E27FC236}">
              <a16:creationId xmlns:a16="http://schemas.microsoft.com/office/drawing/2014/main" id="{321F234E-270C-431B-993C-95894D0CCB4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54" name="Text Box 1424" hidden="1">
          <a:extLst>
            <a:ext uri="{FF2B5EF4-FFF2-40B4-BE49-F238E27FC236}">
              <a16:creationId xmlns:a16="http://schemas.microsoft.com/office/drawing/2014/main" id="{EE380B73-BB3A-4459-98DB-74CD2130AF0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55" name="Text Box 1425" hidden="1">
          <a:extLst>
            <a:ext uri="{FF2B5EF4-FFF2-40B4-BE49-F238E27FC236}">
              <a16:creationId xmlns:a16="http://schemas.microsoft.com/office/drawing/2014/main" id="{7C39B692-73F1-45DB-AE5F-D5DC8DFE315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56" name="Text Box 1426" hidden="1">
          <a:extLst>
            <a:ext uri="{FF2B5EF4-FFF2-40B4-BE49-F238E27FC236}">
              <a16:creationId xmlns:a16="http://schemas.microsoft.com/office/drawing/2014/main" id="{CB74A018-AEB2-4B20-816E-70A56016653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57" name="Text Box 1427" hidden="1">
          <a:extLst>
            <a:ext uri="{FF2B5EF4-FFF2-40B4-BE49-F238E27FC236}">
              <a16:creationId xmlns:a16="http://schemas.microsoft.com/office/drawing/2014/main" id="{56D6BED3-88B3-4AC3-81FE-FDCF9FA4EB3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58" name="Text Box 1428" hidden="1">
          <a:extLst>
            <a:ext uri="{FF2B5EF4-FFF2-40B4-BE49-F238E27FC236}">
              <a16:creationId xmlns:a16="http://schemas.microsoft.com/office/drawing/2014/main" id="{45665CAF-95FE-4A0C-BA02-8D9D3D1E0E6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59" name="Text Box 1429" hidden="1">
          <a:extLst>
            <a:ext uri="{FF2B5EF4-FFF2-40B4-BE49-F238E27FC236}">
              <a16:creationId xmlns:a16="http://schemas.microsoft.com/office/drawing/2014/main" id="{D0C28C87-A737-4ED5-BA6A-9228C42939C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60" name="Text Box 1430" hidden="1">
          <a:extLst>
            <a:ext uri="{FF2B5EF4-FFF2-40B4-BE49-F238E27FC236}">
              <a16:creationId xmlns:a16="http://schemas.microsoft.com/office/drawing/2014/main" id="{43179FCA-FF8C-4E6D-A071-56CF9B2DB16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61" name="Text Box 1431" hidden="1">
          <a:extLst>
            <a:ext uri="{FF2B5EF4-FFF2-40B4-BE49-F238E27FC236}">
              <a16:creationId xmlns:a16="http://schemas.microsoft.com/office/drawing/2014/main" id="{AC15EB89-2FE5-431C-8FED-F2CE4D9A33A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62" name="Text Box 1432" hidden="1">
          <a:extLst>
            <a:ext uri="{FF2B5EF4-FFF2-40B4-BE49-F238E27FC236}">
              <a16:creationId xmlns:a16="http://schemas.microsoft.com/office/drawing/2014/main" id="{5D8EE522-7975-4D93-9E3F-BDC556F57BC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63" name="Text Box 1433" hidden="1">
          <a:extLst>
            <a:ext uri="{FF2B5EF4-FFF2-40B4-BE49-F238E27FC236}">
              <a16:creationId xmlns:a16="http://schemas.microsoft.com/office/drawing/2014/main" id="{7ED1DCE8-7456-4961-B105-6B07EA5001D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64" name="Text Box 1434" hidden="1">
          <a:extLst>
            <a:ext uri="{FF2B5EF4-FFF2-40B4-BE49-F238E27FC236}">
              <a16:creationId xmlns:a16="http://schemas.microsoft.com/office/drawing/2014/main" id="{257C62AD-FECC-435B-89E1-C8DFE57DB66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65" name="Text Box 1435" hidden="1">
          <a:extLst>
            <a:ext uri="{FF2B5EF4-FFF2-40B4-BE49-F238E27FC236}">
              <a16:creationId xmlns:a16="http://schemas.microsoft.com/office/drawing/2014/main" id="{CE31BC15-E328-4F38-A640-F59BE2B6F6D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66" name="Text Box 1436" hidden="1">
          <a:extLst>
            <a:ext uri="{FF2B5EF4-FFF2-40B4-BE49-F238E27FC236}">
              <a16:creationId xmlns:a16="http://schemas.microsoft.com/office/drawing/2014/main" id="{5F45BF17-E805-4FCB-9870-CDB04A4A818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67" name="Text Box 1437" hidden="1">
          <a:extLst>
            <a:ext uri="{FF2B5EF4-FFF2-40B4-BE49-F238E27FC236}">
              <a16:creationId xmlns:a16="http://schemas.microsoft.com/office/drawing/2014/main" id="{C0DB680E-3B7E-4927-96F8-CA1BCD9DA5C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68" name="Text Box 1438" hidden="1">
          <a:extLst>
            <a:ext uri="{FF2B5EF4-FFF2-40B4-BE49-F238E27FC236}">
              <a16:creationId xmlns:a16="http://schemas.microsoft.com/office/drawing/2014/main" id="{CE21832A-4AB7-453F-922B-9DCF1D78BAE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69" name="Text Box 1439" hidden="1">
          <a:extLst>
            <a:ext uri="{FF2B5EF4-FFF2-40B4-BE49-F238E27FC236}">
              <a16:creationId xmlns:a16="http://schemas.microsoft.com/office/drawing/2014/main" id="{CA8EABB4-C390-40F0-8C65-E0042E1CF3B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70" name="Text Box 1440" hidden="1">
          <a:extLst>
            <a:ext uri="{FF2B5EF4-FFF2-40B4-BE49-F238E27FC236}">
              <a16:creationId xmlns:a16="http://schemas.microsoft.com/office/drawing/2014/main" id="{D07D0EB8-45B9-4E5F-ADA9-4166FF88AD0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71" name="Text Box 1441" hidden="1">
          <a:extLst>
            <a:ext uri="{FF2B5EF4-FFF2-40B4-BE49-F238E27FC236}">
              <a16:creationId xmlns:a16="http://schemas.microsoft.com/office/drawing/2014/main" id="{7422D18D-24AE-4857-905C-0F9A3FF7506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72" name="Text Box 1442" hidden="1">
          <a:extLst>
            <a:ext uri="{FF2B5EF4-FFF2-40B4-BE49-F238E27FC236}">
              <a16:creationId xmlns:a16="http://schemas.microsoft.com/office/drawing/2014/main" id="{8A9BFD73-0964-4364-AB52-3BE8C0FA631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73" name="Text Box 1443" hidden="1">
          <a:extLst>
            <a:ext uri="{FF2B5EF4-FFF2-40B4-BE49-F238E27FC236}">
              <a16:creationId xmlns:a16="http://schemas.microsoft.com/office/drawing/2014/main" id="{752021D0-64D6-403E-BE08-9BDC477D6F8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74" name="Text Box 1444" hidden="1">
          <a:extLst>
            <a:ext uri="{FF2B5EF4-FFF2-40B4-BE49-F238E27FC236}">
              <a16:creationId xmlns:a16="http://schemas.microsoft.com/office/drawing/2014/main" id="{6543AEAC-CD71-4D23-B9C3-642F887A91F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75" name="Text Box 1445" hidden="1">
          <a:extLst>
            <a:ext uri="{FF2B5EF4-FFF2-40B4-BE49-F238E27FC236}">
              <a16:creationId xmlns:a16="http://schemas.microsoft.com/office/drawing/2014/main" id="{C6A5A14A-0FC3-4CF9-8985-707B58BBE29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76" name="Text Box 1446" hidden="1">
          <a:extLst>
            <a:ext uri="{FF2B5EF4-FFF2-40B4-BE49-F238E27FC236}">
              <a16:creationId xmlns:a16="http://schemas.microsoft.com/office/drawing/2014/main" id="{E6942A8B-B443-449B-93A3-CA993D8610D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77" name="Text Box 1447" hidden="1">
          <a:extLst>
            <a:ext uri="{FF2B5EF4-FFF2-40B4-BE49-F238E27FC236}">
              <a16:creationId xmlns:a16="http://schemas.microsoft.com/office/drawing/2014/main" id="{078B7391-FA8E-43FC-986A-B02A890668B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78" name="Text Box 1448" hidden="1">
          <a:extLst>
            <a:ext uri="{FF2B5EF4-FFF2-40B4-BE49-F238E27FC236}">
              <a16:creationId xmlns:a16="http://schemas.microsoft.com/office/drawing/2014/main" id="{7467C053-8B04-4484-B3E9-C7C8E226E48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79" name="Text Box 1449" hidden="1">
          <a:extLst>
            <a:ext uri="{FF2B5EF4-FFF2-40B4-BE49-F238E27FC236}">
              <a16:creationId xmlns:a16="http://schemas.microsoft.com/office/drawing/2014/main" id="{D90C25E3-AB44-4BB3-87F1-7D71E2EB3C5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80" name="Text Box 1450" hidden="1">
          <a:extLst>
            <a:ext uri="{FF2B5EF4-FFF2-40B4-BE49-F238E27FC236}">
              <a16:creationId xmlns:a16="http://schemas.microsoft.com/office/drawing/2014/main" id="{EB7EF3CC-B78E-4CF5-A745-A5715173B70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81" name="Text Box 1451" hidden="1">
          <a:extLst>
            <a:ext uri="{FF2B5EF4-FFF2-40B4-BE49-F238E27FC236}">
              <a16:creationId xmlns:a16="http://schemas.microsoft.com/office/drawing/2014/main" id="{B5F6EA7D-0E6F-4C94-8506-29946C30934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82" name="Text Box 1452" hidden="1">
          <a:extLst>
            <a:ext uri="{FF2B5EF4-FFF2-40B4-BE49-F238E27FC236}">
              <a16:creationId xmlns:a16="http://schemas.microsoft.com/office/drawing/2014/main" id="{500837BF-DB00-432D-A780-AF0B186094C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83" name="Text Box 1453" hidden="1">
          <a:extLst>
            <a:ext uri="{FF2B5EF4-FFF2-40B4-BE49-F238E27FC236}">
              <a16:creationId xmlns:a16="http://schemas.microsoft.com/office/drawing/2014/main" id="{A5D6FAA1-08C0-476A-98C0-7CAB80E1E8F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84" name="Text Box 1454" hidden="1">
          <a:extLst>
            <a:ext uri="{FF2B5EF4-FFF2-40B4-BE49-F238E27FC236}">
              <a16:creationId xmlns:a16="http://schemas.microsoft.com/office/drawing/2014/main" id="{F0715FA2-09B6-4A24-8DB0-2579857791C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85" name="Text Box 1455" hidden="1">
          <a:extLst>
            <a:ext uri="{FF2B5EF4-FFF2-40B4-BE49-F238E27FC236}">
              <a16:creationId xmlns:a16="http://schemas.microsoft.com/office/drawing/2014/main" id="{5BA73C2C-218D-4DDF-AE2C-D755E576976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86" name="Text Box 1456" hidden="1">
          <a:extLst>
            <a:ext uri="{FF2B5EF4-FFF2-40B4-BE49-F238E27FC236}">
              <a16:creationId xmlns:a16="http://schemas.microsoft.com/office/drawing/2014/main" id="{B9145471-C93F-48EF-A933-DA3FC26184D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87" name="Text Box 1457" hidden="1">
          <a:extLst>
            <a:ext uri="{FF2B5EF4-FFF2-40B4-BE49-F238E27FC236}">
              <a16:creationId xmlns:a16="http://schemas.microsoft.com/office/drawing/2014/main" id="{3364C734-BC4D-49C2-820A-DC1C57C43D2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88" name="Text Box 1458" hidden="1">
          <a:extLst>
            <a:ext uri="{FF2B5EF4-FFF2-40B4-BE49-F238E27FC236}">
              <a16:creationId xmlns:a16="http://schemas.microsoft.com/office/drawing/2014/main" id="{BC3E316F-5E94-42A2-86B5-9CB73D564B5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89" name="Text Box 1459" hidden="1">
          <a:extLst>
            <a:ext uri="{FF2B5EF4-FFF2-40B4-BE49-F238E27FC236}">
              <a16:creationId xmlns:a16="http://schemas.microsoft.com/office/drawing/2014/main" id="{8CF37BB5-1A52-49ED-A5A0-5C60A4C8799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90" name="Text Box 1460" hidden="1">
          <a:extLst>
            <a:ext uri="{FF2B5EF4-FFF2-40B4-BE49-F238E27FC236}">
              <a16:creationId xmlns:a16="http://schemas.microsoft.com/office/drawing/2014/main" id="{D2E9B47B-C76B-4C41-80B1-DDE644ABC3B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91" name="Text Box 1461" hidden="1">
          <a:extLst>
            <a:ext uri="{FF2B5EF4-FFF2-40B4-BE49-F238E27FC236}">
              <a16:creationId xmlns:a16="http://schemas.microsoft.com/office/drawing/2014/main" id="{BFFDFB81-5421-4EAB-9235-9F8533D6915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92" name="Text Box 1462" hidden="1">
          <a:extLst>
            <a:ext uri="{FF2B5EF4-FFF2-40B4-BE49-F238E27FC236}">
              <a16:creationId xmlns:a16="http://schemas.microsoft.com/office/drawing/2014/main" id="{48A83D48-F4AE-49E5-A82B-25EEB8D7745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93" name="Text Box 1463" hidden="1">
          <a:extLst>
            <a:ext uri="{FF2B5EF4-FFF2-40B4-BE49-F238E27FC236}">
              <a16:creationId xmlns:a16="http://schemas.microsoft.com/office/drawing/2014/main" id="{FD783A6F-3208-4E7B-9EFF-288F1867BBF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94" name="Text Box 1464" hidden="1">
          <a:extLst>
            <a:ext uri="{FF2B5EF4-FFF2-40B4-BE49-F238E27FC236}">
              <a16:creationId xmlns:a16="http://schemas.microsoft.com/office/drawing/2014/main" id="{5B8115E7-F5F5-4439-882D-4274E9A4176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95" name="Text Box 1465" hidden="1">
          <a:extLst>
            <a:ext uri="{FF2B5EF4-FFF2-40B4-BE49-F238E27FC236}">
              <a16:creationId xmlns:a16="http://schemas.microsoft.com/office/drawing/2014/main" id="{5A88EBC6-3215-4A91-9926-981E01E0E29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96" name="Text Box 1466" hidden="1">
          <a:extLst>
            <a:ext uri="{FF2B5EF4-FFF2-40B4-BE49-F238E27FC236}">
              <a16:creationId xmlns:a16="http://schemas.microsoft.com/office/drawing/2014/main" id="{A23A883B-B521-40FA-A50D-B2D9028701C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97" name="Text Box 1467" hidden="1">
          <a:extLst>
            <a:ext uri="{FF2B5EF4-FFF2-40B4-BE49-F238E27FC236}">
              <a16:creationId xmlns:a16="http://schemas.microsoft.com/office/drawing/2014/main" id="{F6F3614B-DB44-48D4-A9C3-9FAEB6AF5B8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98" name="Text Box 1468" hidden="1">
          <a:extLst>
            <a:ext uri="{FF2B5EF4-FFF2-40B4-BE49-F238E27FC236}">
              <a16:creationId xmlns:a16="http://schemas.microsoft.com/office/drawing/2014/main" id="{A2782E78-C504-4FBB-9022-3E94096A15C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99" name="Text Box 1469" hidden="1">
          <a:extLst>
            <a:ext uri="{FF2B5EF4-FFF2-40B4-BE49-F238E27FC236}">
              <a16:creationId xmlns:a16="http://schemas.microsoft.com/office/drawing/2014/main" id="{E89E90F9-4E39-4E55-B9D1-39200EE7E65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00" name="Text Box 1470" hidden="1">
          <a:extLst>
            <a:ext uri="{FF2B5EF4-FFF2-40B4-BE49-F238E27FC236}">
              <a16:creationId xmlns:a16="http://schemas.microsoft.com/office/drawing/2014/main" id="{9D24F327-700F-45CB-9DD2-7D2A8DF9DCD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01" name="Text Box 1471" hidden="1">
          <a:extLst>
            <a:ext uri="{FF2B5EF4-FFF2-40B4-BE49-F238E27FC236}">
              <a16:creationId xmlns:a16="http://schemas.microsoft.com/office/drawing/2014/main" id="{A5EBBD30-34EA-4A8C-8686-E5890C42C55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02" name="Text Box 1472" hidden="1">
          <a:extLst>
            <a:ext uri="{FF2B5EF4-FFF2-40B4-BE49-F238E27FC236}">
              <a16:creationId xmlns:a16="http://schemas.microsoft.com/office/drawing/2014/main" id="{A186360A-597E-4AE7-A464-776E04900B6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03" name="Text Box 1473" hidden="1">
          <a:extLst>
            <a:ext uri="{FF2B5EF4-FFF2-40B4-BE49-F238E27FC236}">
              <a16:creationId xmlns:a16="http://schemas.microsoft.com/office/drawing/2014/main" id="{960D4380-D589-4E66-8BB6-97B2CD45F51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04" name="Text Box 1474" hidden="1">
          <a:extLst>
            <a:ext uri="{FF2B5EF4-FFF2-40B4-BE49-F238E27FC236}">
              <a16:creationId xmlns:a16="http://schemas.microsoft.com/office/drawing/2014/main" id="{6A97B5E3-93B8-4CB7-9BC1-475351969C3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05" name="Text Box 1475" hidden="1">
          <a:extLst>
            <a:ext uri="{FF2B5EF4-FFF2-40B4-BE49-F238E27FC236}">
              <a16:creationId xmlns:a16="http://schemas.microsoft.com/office/drawing/2014/main" id="{8CC12ACC-CFF3-4C23-AD7B-2FBD59D7C22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06" name="Text Box 1476" hidden="1">
          <a:extLst>
            <a:ext uri="{FF2B5EF4-FFF2-40B4-BE49-F238E27FC236}">
              <a16:creationId xmlns:a16="http://schemas.microsoft.com/office/drawing/2014/main" id="{9674DFAF-7764-4CE8-8A10-CA4436FD0D8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07" name="Text Box 1477" hidden="1">
          <a:extLst>
            <a:ext uri="{FF2B5EF4-FFF2-40B4-BE49-F238E27FC236}">
              <a16:creationId xmlns:a16="http://schemas.microsoft.com/office/drawing/2014/main" id="{5EC48DE8-7E34-4134-8437-1400BDE9B3A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08" name="Text Box 1478" hidden="1">
          <a:extLst>
            <a:ext uri="{FF2B5EF4-FFF2-40B4-BE49-F238E27FC236}">
              <a16:creationId xmlns:a16="http://schemas.microsoft.com/office/drawing/2014/main" id="{40B4CE6D-1F93-4FA3-B99D-AA0632BA0FA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09" name="Text Box 1479" hidden="1">
          <a:extLst>
            <a:ext uri="{FF2B5EF4-FFF2-40B4-BE49-F238E27FC236}">
              <a16:creationId xmlns:a16="http://schemas.microsoft.com/office/drawing/2014/main" id="{3CF7FE3D-54FF-4C5A-BDCE-692658B2258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10" name="Text Box 1480" hidden="1">
          <a:extLst>
            <a:ext uri="{FF2B5EF4-FFF2-40B4-BE49-F238E27FC236}">
              <a16:creationId xmlns:a16="http://schemas.microsoft.com/office/drawing/2014/main" id="{CBA7E44A-ACB8-42D5-9622-FCF85DD888D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11" name="Text Box 1481" hidden="1">
          <a:extLst>
            <a:ext uri="{FF2B5EF4-FFF2-40B4-BE49-F238E27FC236}">
              <a16:creationId xmlns:a16="http://schemas.microsoft.com/office/drawing/2014/main" id="{1F1B3680-B5F1-4CB1-9544-02FC8B9EAA6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12" name="Text Box 1482" hidden="1">
          <a:extLst>
            <a:ext uri="{FF2B5EF4-FFF2-40B4-BE49-F238E27FC236}">
              <a16:creationId xmlns:a16="http://schemas.microsoft.com/office/drawing/2014/main" id="{4139B247-B62F-4C25-AA04-E13DC6174A6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13" name="Text Box 1483" hidden="1">
          <a:extLst>
            <a:ext uri="{FF2B5EF4-FFF2-40B4-BE49-F238E27FC236}">
              <a16:creationId xmlns:a16="http://schemas.microsoft.com/office/drawing/2014/main" id="{7E55E8F5-9C33-4F46-B4E8-C57E21CAFC3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14" name="Text Box 1484" hidden="1">
          <a:extLst>
            <a:ext uri="{FF2B5EF4-FFF2-40B4-BE49-F238E27FC236}">
              <a16:creationId xmlns:a16="http://schemas.microsoft.com/office/drawing/2014/main" id="{7DAD587B-436E-4B1E-8DAC-78EB7AA084E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15" name="Text Box 1485" hidden="1">
          <a:extLst>
            <a:ext uri="{FF2B5EF4-FFF2-40B4-BE49-F238E27FC236}">
              <a16:creationId xmlns:a16="http://schemas.microsoft.com/office/drawing/2014/main" id="{DD048D53-0108-4F27-AFFB-86A78541669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16" name="Text Box 1486" hidden="1">
          <a:extLst>
            <a:ext uri="{FF2B5EF4-FFF2-40B4-BE49-F238E27FC236}">
              <a16:creationId xmlns:a16="http://schemas.microsoft.com/office/drawing/2014/main" id="{5BDC428F-5AB1-48E6-AEF2-A613D36BAED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17" name="Text Box 1487" hidden="1">
          <a:extLst>
            <a:ext uri="{FF2B5EF4-FFF2-40B4-BE49-F238E27FC236}">
              <a16:creationId xmlns:a16="http://schemas.microsoft.com/office/drawing/2014/main" id="{F6958E13-1987-4BB0-930C-6CD8BE897EC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18" name="Text Box 1488" hidden="1">
          <a:extLst>
            <a:ext uri="{FF2B5EF4-FFF2-40B4-BE49-F238E27FC236}">
              <a16:creationId xmlns:a16="http://schemas.microsoft.com/office/drawing/2014/main" id="{C83A4B3E-28B4-4D1B-8524-50A9A20E81D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19" name="Text Box 1489" hidden="1">
          <a:extLst>
            <a:ext uri="{FF2B5EF4-FFF2-40B4-BE49-F238E27FC236}">
              <a16:creationId xmlns:a16="http://schemas.microsoft.com/office/drawing/2014/main" id="{7B7B7003-BAF3-4D47-9CB1-0E771A02094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20" name="Text Box 1490" hidden="1">
          <a:extLst>
            <a:ext uri="{FF2B5EF4-FFF2-40B4-BE49-F238E27FC236}">
              <a16:creationId xmlns:a16="http://schemas.microsoft.com/office/drawing/2014/main" id="{203E5E47-50DB-40A1-93B2-EF879FE939A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21" name="Text Box 1491" hidden="1">
          <a:extLst>
            <a:ext uri="{FF2B5EF4-FFF2-40B4-BE49-F238E27FC236}">
              <a16:creationId xmlns:a16="http://schemas.microsoft.com/office/drawing/2014/main" id="{24DB1C1D-1BBB-4C0F-B2D2-9DC04DB2348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22" name="Text Box 1492" hidden="1">
          <a:extLst>
            <a:ext uri="{FF2B5EF4-FFF2-40B4-BE49-F238E27FC236}">
              <a16:creationId xmlns:a16="http://schemas.microsoft.com/office/drawing/2014/main" id="{3B9FBF94-48BF-468E-815C-C9B7CC5D941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23" name="Text Box 1493" hidden="1">
          <a:extLst>
            <a:ext uri="{FF2B5EF4-FFF2-40B4-BE49-F238E27FC236}">
              <a16:creationId xmlns:a16="http://schemas.microsoft.com/office/drawing/2014/main" id="{9D208F51-781A-44CF-9935-0FD73F7642A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24" name="Text Box 1494" hidden="1">
          <a:extLst>
            <a:ext uri="{FF2B5EF4-FFF2-40B4-BE49-F238E27FC236}">
              <a16:creationId xmlns:a16="http://schemas.microsoft.com/office/drawing/2014/main" id="{EB2CCE81-3B1C-4209-B94B-70B00CC8A5B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25" name="Text Box 1495" hidden="1">
          <a:extLst>
            <a:ext uri="{FF2B5EF4-FFF2-40B4-BE49-F238E27FC236}">
              <a16:creationId xmlns:a16="http://schemas.microsoft.com/office/drawing/2014/main" id="{C1448882-AA6B-48E9-9A08-4DB4F7BDDCD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26" name="Text Box 1496" hidden="1">
          <a:extLst>
            <a:ext uri="{FF2B5EF4-FFF2-40B4-BE49-F238E27FC236}">
              <a16:creationId xmlns:a16="http://schemas.microsoft.com/office/drawing/2014/main" id="{5CDFEA3F-F399-48F2-8467-2BE0305E5A4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27" name="Text Box 1497" hidden="1">
          <a:extLst>
            <a:ext uri="{FF2B5EF4-FFF2-40B4-BE49-F238E27FC236}">
              <a16:creationId xmlns:a16="http://schemas.microsoft.com/office/drawing/2014/main" id="{07CAB312-D379-4266-96FD-9BD6CA5EE24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28" name="Text Box 1498" hidden="1">
          <a:extLst>
            <a:ext uri="{FF2B5EF4-FFF2-40B4-BE49-F238E27FC236}">
              <a16:creationId xmlns:a16="http://schemas.microsoft.com/office/drawing/2014/main" id="{A90B3979-1589-4F93-AFA9-B92C5BB3515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29" name="Text Box 1499" hidden="1">
          <a:extLst>
            <a:ext uri="{FF2B5EF4-FFF2-40B4-BE49-F238E27FC236}">
              <a16:creationId xmlns:a16="http://schemas.microsoft.com/office/drawing/2014/main" id="{E9164CA5-FE39-45D6-97F7-33ED190A199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30" name="Text Box 1500" hidden="1">
          <a:extLst>
            <a:ext uri="{FF2B5EF4-FFF2-40B4-BE49-F238E27FC236}">
              <a16:creationId xmlns:a16="http://schemas.microsoft.com/office/drawing/2014/main" id="{1FCBB485-BFE8-46C1-BC88-49B324D2732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31" name="Text Box 1501" hidden="1">
          <a:extLst>
            <a:ext uri="{FF2B5EF4-FFF2-40B4-BE49-F238E27FC236}">
              <a16:creationId xmlns:a16="http://schemas.microsoft.com/office/drawing/2014/main" id="{C2EDC0F7-9FC0-40F8-B58B-C6F491F7C37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32" name="Text Box 1502" hidden="1">
          <a:extLst>
            <a:ext uri="{FF2B5EF4-FFF2-40B4-BE49-F238E27FC236}">
              <a16:creationId xmlns:a16="http://schemas.microsoft.com/office/drawing/2014/main" id="{76AC73EA-0E2B-4FB9-AB2E-D6CF29D8168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33" name="Text Box 1503" hidden="1">
          <a:extLst>
            <a:ext uri="{FF2B5EF4-FFF2-40B4-BE49-F238E27FC236}">
              <a16:creationId xmlns:a16="http://schemas.microsoft.com/office/drawing/2014/main" id="{C759574D-B262-40B7-9B6F-75D0D34C43D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34" name="Text Box 1504" hidden="1">
          <a:extLst>
            <a:ext uri="{FF2B5EF4-FFF2-40B4-BE49-F238E27FC236}">
              <a16:creationId xmlns:a16="http://schemas.microsoft.com/office/drawing/2014/main" id="{725BF0C2-CD53-451C-9399-FFAAD13C17D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35" name="Text Box 1505" hidden="1">
          <a:extLst>
            <a:ext uri="{FF2B5EF4-FFF2-40B4-BE49-F238E27FC236}">
              <a16:creationId xmlns:a16="http://schemas.microsoft.com/office/drawing/2014/main" id="{A002CB1D-8B4D-47E2-BF9E-21E9B1C7C6E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36" name="Text Box 1506" hidden="1">
          <a:extLst>
            <a:ext uri="{FF2B5EF4-FFF2-40B4-BE49-F238E27FC236}">
              <a16:creationId xmlns:a16="http://schemas.microsoft.com/office/drawing/2014/main" id="{0BD4F978-A88C-4B0B-A980-DE3FEA2CF3D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37" name="Text Box 1507" hidden="1">
          <a:extLst>
            <a:ext uri="{FF2B5EF4-FFF2-40B4-BE49-F238E27FC236}">
              <a16:creationId xmlns:a16="http://schemas.microsoft.com/office/drawing/2014/main" id="{6ED224CA-C7FD-4886-BC1E-1C55CDCF3CB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38" name="Text Box 1508" hidden="1">
          <a:extLst>
            <a:ext uri="{FF2B5EF4-FFF2-40B4-BE49-F238E27FC236}">
              <a16:creationId xmlns:a16="http://schemas.microsoft.com/office/drawing/2014/main" id="{9FDEEAE5-6CA3-4906-B9B0-B5CDFBC3603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39" name="Text Box 1509" hidden="1">
          <a:extLst>
            <a:ext uri="{FF2B5EF4-FFF2-40B4-BE49-F238E27FC236}">
              <a16:creationId xmlns:a16="http://schemas.microsoft.com/office/drawing/2014/main" id="{F6AD985C-D380-4A49-9021-16BAB2B5541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40" name="Text Box 1510" hidden="1">
          <a:extLst>
            <a:ext uri="{FF2B5EF4-FFF2-40B4-BE49-F238E27FC236}">
              <a16:creationId xmlns:a16="http://schemas.microsoft.com/office/drawing/2014/main" id="{9C877093-C166-4B1A-AB02-0BEF53A28E7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41" name="Text Box 1511" hidden="1">
          <a:extLst>
            <a:ext uri="{FF2B5EF4-FFF2-40B4-BE49-F238E27FC236}">
              <a16:creationId xmlns:a16="http://schemas.microsoft.com/office/drawing/2014/main" id="{A898C792-FD69-41BC-967E-C72BD729094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42" name="Text Box 1512" hidden="1">
          <a:extLst>
            <a:ext uri="{FF2B5EF4-FFF2-40B4-BE49-F238E27FC236}">
              <a16:creationId xmlns:a16="http://schemas.microsoft.com/office/drawing/2014/main" id="{F1B4D35E-7601-4791-B141-73E276B0FB2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43" name="Text Box 1513" hidden="1">
          <a:extLst>
            <a:ext uri="{FF2B5EF4-FFF2-40B4-BE49-F238E27FC236}">
              <a16:creationId xmlns:a16="http://schemas.microsoft.com/office/drawing/2014/main" id="{038A1A80-A6E8-4669-983A-9F53B72C278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44" name="Text Box 1514" hidden="1">
          <a:extLst>
            <a:ext uri="{FF2B5EF4-FFF2-40B4-BE49-F238E27FC236}">
              <a16:creationId xmlns:a16="http://schemas.microsoft.com/office/drawing/2014/main" id="{2F2F73ED-A618-48C7-8E24-2E33E501461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45" name="Text Box 1515" hidden="1">
          <a:extLst>
            <a:ext uri="{FF2B5EF4-FFF2-40B4-BE49-F238E27FC236}">
              <a16:creationId xmlns:a16="http://schemas.microsoft.com/office/drawing/2014/main" id="{B746A44A-4B88-46A6-B8E1-9E1B02E5822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46" name="Text Box 1516" hidden="1">
          <a:extLst>
            <a:ext uri="{FF2B5EF4-FFF2-40B4-BE49-F238E27FC236}">
              <a16:creationId xmlns:a16="http://schemas.microsoft.com/office/drawing/2014/main" id="{CAEAD2FF-7D3B-4886-9C3A-E4454040198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47" name="Text Box 1517" hidden="1">
          <a:extLst>
            <a:ext uri="{FF2B5EF4-FFF2-40B4-BE49-F238E27FC236}">
              <a16:creationId xmlns:a16="http://schemas.microsoft.com/office/drawing/2014/main" id="{18CF0F8D-28A4-4B08-BBA9-11E76994FEC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48" name="Text Box 1518" hidden="1">
          <a:extLst>
            <a:ext uri="{FF2B5EF4-FFF2-40B4-BE49-F238E27FC236}">
              <a16:creationId xmlns:a16="http://schemas.microsoft.com/office/drawing/2014/main" id="{FEC32CE2-B6F8-4628-99CC-A977ADD9DE9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49" name="Text Box 1519" hidden="1">
          <a:extLst>
            <a:ext uri="{FF2B5EF4-FFF2-40B4-BE49-F238E27FC236}">
              <a16:creationId xmlns:a16="http://schemas.microsoft.com/office/drawing/2014/main" id="{7E26304E-03AF-41BC-B298-22B8CDD714E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50" name="Text Box 1520" hidden="1">
          <a:extLst>
            <a:ext uri="{FF2B5EF4-FFF2-40B4-BE49-F238E27FC236}">
              <a16:creationId xmlns:a16="http://schemas.microsoft.com/office/drawing/2014/main" id="{983212EC-5701-47E1-8661-0F540898287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51" name="Text Box 1521" hidden="1">
          <a:extLst>
            <a:ext uri="{FF2B5EF4-FFF2-40B4-BE49-F238E27FC236}">
              <a16:creationId xmlns:a16="http://schemas.microsoft.com/office/drawing/2014/main" id="{31E611AD-E13D-40CD-B48F-A80CB0EBC39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52" name="Text Box 1522" hidden="1">
          <a:extLst>
            <a:ext uri="{FF2B5EF4-FFF2-40B4-BE49-F238E27FC236}">
              <a16:creationId xmlns:a16="http://schemas.microsoft.com/office/drawing/2014/main" id="{52057E71-7F00-4AB3-BF8B-02DA2E138F7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53" name="Text Box 1523" hidden="1">
          <a:extLst>
            <a:ext uri="{FF2B5EF4-FFF2-40B4-BE49-F238E27FC236}">
              <a16:creationId xmlns:a16="http://schemas.microsoft.com/office/drawing/2014/main" id="{748A6F15-6FC9-4ED9-86D2-B02DE33239B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54" name="Text Box 1524" hidden="1">
          <a:extLst>
            <a:ext uri="{FF2B5EF4-FFF2-40B4-BE49-F238E27FC236}">
              <a16:creationId xmlns:a16="http://schemas.microsoft.com/office/drawing/2014/main" id="{6DB420F0-98D8-4386-9CD9-40087BC021D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55" name="Text Box 1525" hidden="1">
          <a:extLst>
            <a:ext uri="{FF2B5EF4-FFF2-40B4-BE49-F238E27FC236}">
              <a16:creationId xmlns:a16="http://schemas.microsoft.com/office/drawing/2014/main" id="{E9467680-32DF-453B-A10D-16C2931A6C6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56" name="Text Box 1526" hidden="1">
          <a:extLst>
            <a:ext uri="{FF2B5EF4-FFF2-40B4-BE49-F238E27FC236}">
              <a16:creationId xmlns:a16="http://schemas.microsoft.com/office/drawing/2014/main" id="{E8E58FF9-520F-4351-91AE-31C97364E37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57" name="Text Box 1527" hidden="1">
          <a:extLst>
            <a:ext uri="{FF2B5EF4-FFF2-40B4-BE49-F238E27FC236}">
              <a16:creationId xmlns:a16="http://schemas.microsoft.com/office/drawing/2014/main" id="{032C7A55-0F5A-4576-AC66-F7C176DEE26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58" name="Text Box 1528" hidden="1">
          <a:extLst>
            <a:ext uri="{FF2B5EF4-FFF2-40B4-BE49-F238E27FC236}">
              <a16:creationId xmlns:a16="http://schemas.microsoft.com/office/drawing/2014/main" id="{F9D8BC81-8736-42BB-8F27-CB44718836D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59" name="Text Box 1529" hidden="1">
          <a:extLst>
            <a:ext uri="{FF2B5EF4-FFF2-40B4-BE49-F238E27FC236}">
              <a16:creationId xmlns:a16="http://schemas.microsoft.com/office/drawing/2014/main" id="{BD49B112-A4FE-45C8-979A-ED067A30B0F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60" name="Text Box 1530" hidden="1">
          <a:extLst>
            <a:ext uri="{FF2B5EF4-FFF2-40B4-BE49-F238E27FC236}">
              <a16:creationId xmlns:a16="http://schemas.microsoft.com/office/drawing/2014/main" id="{EC3E5F6B-5145-4267-9654-A1134846C9B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61" name="Text Box 1531" hidden="1">
          <a:extLst>
            <a:ext uri="{FF2B5EF4-FFF2-40B4-BE49-F238E27FC236}">
              <a16:creationId xmlns:a16="http://schemas.microsoft.com/office/drawing/2014/main" id="{4ECDD104-18C7-4687-83AE-FF0A8658584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62" name="Text Box 1532" hidden="1">
          <a:extLst>
            <a:ext uri="{FF2B5EF4-FFF2-40B4-BE49-F238E27FC236}">
              <a16:creationId xmlns:a16="http://schemas.microsoft.com/office/drawing/2014/main" id="{8F91B010-73AC-4580-95EF-05B3D22245F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63" name="Text Box 1533" hidden="1">
          <a:extLst>
            <a:ext uri="{FF2B5EF4-FFF2-40B4-BE49-F238E27FC236}">
              <a16:creationId xmlns:a16="http://schemas.microsoft.com/office/drawing/2014/main" id="{07309807-5021-4E30-8C54-654C4E043A0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64" name="Text Box 1534" hidden="1">
          <a:extLst>
            <a:ext uri="{FF2B5EF4-FFF2-40B4-BE49-F238E27FC236}">
              <a16:creationId xmlns:a16="http://schemas.microsoft.com/office/drawing/2014/main" id="{64F12A56-1841-488B-B446-C2DDE8E3E5E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65" name="Text Box 1535" hidden="1">
          <a:extLst>
            <a:ext uri="{FF2B5EF4-FFF2-40B4-BE49-F238E27FC236}">
              <a16:creationId xmlns:a16="http://schemas.microsoft.com/office/drawing/2014/main" id="{2065C74E-4DB0-4B49-A647-52AABFBB6D4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66" name="Text Box 1536" hidden="1">
          <a:extLst>
            <a:ext uri="{FF2B5EF4-FFF2-40B4-BE49-F238E27FC236}">
              <a16:creationId xmlns:a16="http://schemas.microsoft.com/office/drawing/2014/main" id="{1FA13BEC-CA8E-4D7E-B20A-E7F4A151728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67" name="Text Box 1537" hidden="1">
          <a:extLst>
            <a:ext uri="{FF2B5EF4-FFF2-40B4-BE49-F238E27FC236}">
              <a16:creationId xmlns:a16="http://schemas.microsoft.com/office/drawing/2014/main" id="{31530531-A7D2-4FF0-B13D-6D06AD2878C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68" name="Text Box 1538" hidden="1">
          <a:extLst>
            <a:ext uri="{FF2B5EF4-FFF2-40B4-BE49-F238E27FC236}">
              <a16:creationId xmlns:a16="http://schemas.microsoft.com/office/drawing/2014/main" id="{0FF6D874-F6CF-4AEE-81D0-8E007D2ADC5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69" name="Text Box 1539" hidden="1">
          <a:extLst>
            <a:ext uri="{FF2B5EF4-FFF2-40B4-BE49-F238E27FC236}">
              <a16:creationId xmlns:a16="http://schemas.microsoft.com/office/drawing/2014/main" id="{5F0892C8-22A1-47AA-8DA5-AA20F442C4A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70" name="Text Box 1540" hidden="1">
          <a:extLst>
            <a:ext uri="{FF2B5EF4-FFF2-40B4-BE49-F238E27FC236}">
              <a16:creationId xmlns:a16="http://schemas.microsoft.com/office/drawing/2014/main" id="{87B75554-5E70-4E5D-A46C-22DE01A4F47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71" name="Text Box 1541" hidden="1">
          <a:extLst>
            <a:ext uri="{FF2B5EF4-FFF2-40B4-BE49-F238E27FC236}">
              <a16:creationId xmlns:a16="http://schemas.microsoft.com/office/drawing/2014/main" id="{8364F6C4-5C8D-4846-A480-A74C17EC96D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72" name="Text Box 1542" hidden="1">
          <a:extLst>
            <a:ext uri="{FF2B5EF4-FFF2-40B4-BE49-F238E27FC236}">
              <a16:creationId xmlns:a16="http://schemas.microsoft.com/office/drawing/2014/main" id="{58063CFB-5C81-4C4B-9B0C-0D1BD7C20E9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73" name="Text Box 1543" hidden="1">
          <a:extLst>
            <a:ext uri="{FF2B5EF4-FFF2-40B4-BE49-F238E27FC236}">
              <a16:creationId xmlns:a16="http://schemas.microsoft.com/office/drawing/2014/main" id="{4F724CB1-7EA5-4F92-BB11-4D068E6DFD2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74" name="Text Box 1544" hidden="1">
          <a:extLst>
            <a:ext uri="{FF2B5EF4-FFF2-40B4-BE49-F238E27FC236}">
              <a16:creationId xmlns:a16="http://schemas.microsoft.com/office/drawing/2014/main" id="{68CE69E2-BC9C-46E4-B6A6-E6BA35F1F44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75" name="Text Box 1545" hidden="1">
          <a:extLst>
            <a:ext uri="{FF2B5EF4-FFF2-40B4-BE49-F238E27FC236}">
              <a16:creationId xmlns:a16="http://schemas.microsoft.com/office/drawing/2014/main" id="{B45DE64A-5413-4C17-8197-758ADFC2A8D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76" name="Text Box 1546" hidden="1">
          <a:extLst>
            <a:ext uri="{FF2B5EF4-FFF2-40B4-BE49-F238E27FC236}">
              <a16:creationId xmlns:a16="http://schemas.microsoft.com/office/drawing/2014/main" id="{010AC664-60CD-41D1-B792-EA9A6BE7BCD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77" name="Text Box 1547" hidden="1">
          <a:extLst>
            <a:ext uri="{FF2B5EF4-FFF2-40B4-BE49-F238E27FC236}">
              <a16:creationId xmlns:a16="http://schemas.microsoft.com/office/drawing/2014/main" id="{A2C8C7BB-5747-4067-B864-46CA08474E4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78" name="Text Box 1548" hidden="1">
          <a:extLst>
            <a:ext uri="{FF2B5EF4-FFF2-40B4-BE49-F238E27FC236}">
              <a16:creationId xmlns:a16="http://schemas.microsoft.com/office/drawing/2014/main" id="{765DF6BD-C691-471C-B254-10F5A69F613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79" name="Text Box 1549" hidden="1">
          <a:extLst>
            <a:ext uri="{FF2B5EF4-FFF2-40B4-BE49-F238E27FC236}">
              <a16:creationId xmlns:a16="http://schemas.microsoft.com/office/drawing/2014/main" id="{639A2EA7-79F6-4A8C-AEC7-915C843770B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80" name="Text Box 1550" hidden="1">
          <a:extLst>
            <a:ext uri="{FF2B5EF4-FFF2-40B4-BE49-F238E27FC236}">
              <a16:creationId xmlns:a16="http://schemas.microsoft.com/office/drawing/2014/main" id="{13323FB7-67ED-4B9E-97F3-96767E5DF00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81" name="Text Box 1551" hidden="1">
          <a:extLst>
            <a:ext uri="{FF2B5EF4-FFF2-40B4-BE49-F238E27FC236}">
              <a16:creationId xmlns:a16="http://schemas.microsoft.com/office/drawing/2014/main" id="{63AD3278-3346-43D3-BFEE-3A6CEB43F2D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82" name="Text Box 1552" hidden="1">
          <a:extLst>
            <a:ext uri="{FF2B5EF4-FFF2-40B4-BE49-F238E27FC236}">
              <a16:creationId xmlns:a16="http://schemas.microsoft.com/office/drawing/2014/main" id="{5AA33D5F-E846-4233-820E-59813BE31D4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83" name="Text Box 1553" hidden="1">
          <a:extLst>
            <a:ext uri="{FF2B5EF4-FFF2-40B4-BE49-F238E27FC236}">
              <a16:creationId xmlns:a16="http://schemas.microsoft.com/office/drawing/2014/main" id="{3C56F22C-5762-4282-9232-A93B48D3D44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84" name="Text Box 1554" hidden="1">
          <a:extLst>
            <a:ext uri="{FF2B5EF4-FFF2-40B4-BE49-F238E27FC236}">
              <a16:creationId xmlns:a16="http://schemas.microsoft.com/office/drawing/2014/main" id="{F16AE098-78E9-4644-BAD3-19AAA666E69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85" name="Text Box 1555" hidden="1">
          <a:extLst>
            <a:ext uri="{FF2B5EF4-FFF2-40B4-BE49-F238E27FC236}">
              <a16:creationId xmlns:a16="http://schemas.microsoft.com/office/drawing/2014/main" id="{4FF4B104-A564-4881-8A60-FEE159AA426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86" name="Text Box 1556" hidden="1">
          <a:extLst>
            <a:ext uri="{FF2B5EF4-FFF2-40B4-BE49-F238E27FC236}">
              <a16:creationId xmlns:a16="http://schemas.microsoft.com/office/drawing/2014/main" id="{2AC3B26B-1D4B-4E73-92F2-CE710AB3B53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87" name="Text Box 1557" hidden="1">
          <a:extLst>
            <a:ext uri="{FF2B5EF4-FFF2-40B4-BE49-F238E27FC236}">
              <a16:creationId xmlns:a16="http://schemas.microsoft.com/office/drawing/2014/main" id="{9BEF0E1D-003B-46FE-B3B4-C92DEB5134B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88" name="Text Box 1558" hidden="1">
          <a:extLst>
            <a:ext uri="{FF2B5EF4-FFF2-40B4-BE49-F238E27FC236}">
              <a16:creationId xmlns:a16="http://schemas.microsoft.com/office/drawing/2014/main" id="{C9BF8D1B-76E7-46D6-9D9A-DAE92D2076F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89" name="Text Box 1559" hidden="1">
          <a:extLst>
            <a:ext uri="{FF2B5EF4-FFF2-40B4-BE49-F238E27FC236}">
              <a16:creationId xmlns:a16="http://schemas.microsoft.com/office/drawing/2014/main" id="{45A25AF7-C2E9-4F1D-A0DA-0BA29EC5568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90" name="Text Box 1560" hidden="1">
          <a:extLst>
            <a:ext uri="{FF2B5EF4-FFF2-40B4-BE49-F238E27FC236}">
              <a16:creationId xmlns:a16="http://schemas.microsoft.com/office/drawing/2014/main" id="{219DC8DB-E796-4FBC-BFB1-F0C82169CD8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91" name="Text Box 1561" hidden="1">
          <a:extLst>
            <a:ext uri="{FF2B5EF4-FFF2-40B4-BE49-F238E27FC236}">
              <a16:creationId xmlns:a16="http://schemas.microsoft.com/office/drawing/2014/main" id="{1841DE07-7D43-4470-9103-127C8645229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92" name="Text Box 1562" hidden="1">
          <a:extLst>
            <a:ext uri="{FF2B5EF4-FFF2-40B4-BE49-F238E27FC236}">
              <a16:creationId xmlns:a16="http://schemas.microsoft.com/office/drawing/2014/main" id="{BE6A12E2-1A2A-4B81-842D-B393D100663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93" name="Text Box 1563" hidden="1">
          <a:extLst>
            <a:ext uri="{FF2B5EF4-FFF2-40B4-BE49-F238E27FC236}">
              <a16:creationId xmlns:a16="http://schemas.microsoft.com/office/drawing/2014/main" id="{FACF7B51-D443-48A2-9305-22C0E10AFF7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94" name="Text Box 1564" hidden="1">
          <a:extLst>
            <a:ext uri="{FF2B5EF4-FFF2-40B4-BE49-F238E27FC236}">
              <a16:creationId xmlns:a16="http://schemas.microsoft.com/office/drawing/2014/main" id="{136774ED-B5F1-41D1-859C-6551E58C51D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95" name="Text Box 1565" hidden="1">
          <a:extLst>
            <a:ext uri="{FF2B5EF4-FFF2-40B4-BE49-F238E27FC236}">
              <a16:creationId xmlns:a16="http://schemas.microsoft.com/office/drawing/2014/main" id="{771FD861-5D3F-4D23-A81A-76732EF9876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96" name="Text Box 1566" hidden="1">
          <a:extLst>
            <a:ext uri="{FF2B5EF4-FFF2-40B4-BE49-F238E27FC236}">
              <a16:creationId xmlns:a16="http://schemas.microsoft.com/office/drawing/2014/main" id="{17C95A10-5ED0-43E6-8414-3DB7DB60380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97" name="Text Box 1567" hidden="1">
          <a:extLst>
            <a:ext uri="{FF2B5EF4-FFF2-40B4-BE49-F238E27FC236}">
              <a16:creationId xmlns:a16="http://schemas.microsoft.com/office/drawing/2014/main" id="{5C0E01CA-CF53-48C5-B062-CB843346B18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98" name="Text Box 1568" hidden="1">
          <a:extLst>
            <a:ext uri="{FF2B5EF4-FFF2-40B4-BE49-F238E27FC236}">
              <a16:creationId xmlns:a16="http://schemas.microsoft.com/office/drawing/2014/main" id="{55ABFC36-AA47-4693-9FEF-F4691B1EB16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99" name="Text Box 1569" hidden="1">
          <a:extLst>
            <a:ext uri="{FF2B5EF4-FFF2-40B4-BE49-F238E27FC236}">
              <a16:creationId xmlns:a16="http://schemas.microsoft.com/office/drawing/2014/main" id="{D6908B4D-6669-4206-B52F-5384D4FDEF6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00" name="Text Box 1570" hidden="1">
          <a:extLst>
            <a:ext uri="{FF2B5EF4-FFF2-40B4-BE49-F238E27FC236}">
              <a16:creationId xmlns:a16="http://schemas.microsoft.com/office/drawing/2014/main" id="{9A939CE9-736A-4E86-815A-A93826B7E5D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01" name="Text Box 1571" hidden="1">
          <a:extLst>
            <a:ext uri="{FF2B5EF4-FFF2-40B4-BE49-F238E27FC236}">
              <a16:creationId xmlns:a16="http://schemas.microsoft.com/office/drawing/2014/main" id="{6D7C23A1-BBBC-49AE-AF7C-184C0710805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02" name="Text Box 1572" hidden="1">
          <a:extLst>
            <a:ext uri="{FF2B5EF4-FFF2-40B4-BE49-F238E27FC236}">
              <a16:creationId xmlns:a16="http://schemas.microsoft.com/office/drawing/2014/main" id="{D267B22C-1291-48AD-BA00-6DB5CD0A364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03" name="Text Box 1573" hidden="1">
          <a:extLst>
            <a:ext uri="{FF2B5EF4-FFF2-40B4-BE49-F238E27FC236}">
              <a16:creationId xmlns:a16="http://schemas.microsoft.com/office/drawing/2014/main" id="{F50E55D9-C29E-4DF3-BED0-E02BFAC7DC8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04" name="Text Box 1574" hidden="1">
          <a:extLst>
            <a:ext uri="{FF2B5EF4-FFF2-40B4-BE49-F238E27FC236}">
              <a16:creationId xmlns:a16="http://schemas.microsoft.com/office/drawing/2014/main" id="{3B24BE34-7CB7-428A-AB16-ADB4EB78538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05" name="Text Box 1575" hidden="1">
          <a:extLst>
            <a:ext uri="{FF2B5EF4-FFF2-40B4-BE49-F238E27FC236}">
              <a16:creationId xmlns:a16="http://schemas.microsoft.com/office/drawing/2014/main" id="{118CFBDD-F573-4A1A-81B2-56D1287D4E5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06" name="Text Box 1576" hidden="1">
          <a:extLst>
            <a:ext uri="{FF2B5EF4-FFF2-40B4-BE49-F238E27FC236}">
              <a16:creationId xmlns:a16="http://schemas.microsoft.com/office/drawing/2014/main" id="{00BD79F8-8939-4044-A374-812D5D4456A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07" name="Text Box 1577" hidden="1">
          <a:extLst>
            <a:ext uri="{FF2B5EF4-FFF2-40B4-BE49-F238E27FC236}">
              <a16:creationId xmlns:a16="http://schemas.microsoft.com/office/drawing/2014/main" id="{F0C8F20E-667A-4964-80CE-96402CA791E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08" name="Text Box 1578" hidden="1">
          <a:extLst>
            <a:ext uri="{FF2B5EF4-FFF2-40B4-BE49-F238E27FC236}">
              <a16:creationId xmlns:a16="http://schemas.microsoft.com/office/drawing/2014/main" id="{A56D6662-37AA-4592-8C3E-23197646DB4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09" name="Text Box 1579" hidden="1">
          <a:extLst>
            <a:ext uri="{FF2B5EF4-FFF2-40B4-BE49-F238E27FC236}">
              <a16:creationId xmlns:a16="http://schemas.microsoft.com/office/drawing/2014/main" id="{D7A05F3E-CA3A-45C9-837F-2CCCF6F7863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10" name="Text Box 1580" hidden="1">
          <a:extLst>
            <a:ext uri="{FF2B5EF4-FFF2-40B4-BE49-F238E27FC236}">
              <a16:creationId xmlns:a16="http://schemas.microsoft.com/office/drawing/2014/main" id="{3D5EBAC9-BF9A-4E79-A84D-7A1EAE11D60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11" name="Text Box 1581" hidden="1">
          <a:extLst>
            <a:ext uri="{FF2B5EF4-FFF2-40B4-BE49-F238E27FC236}">
              <a16:creationId xmlns:a16="http://schemas.microsoft.com/office/drawing/2014/main" id="{9AC4A3E4-4E2A-4574-856A-5787BB644A4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12" name="Text Box 1582" hidden="1">
          <a:extLst>
            <a:ext uri="{FF2B5EF4-FFF2-40B4-BE49-F238E27FC236}">
              <a16:creationId xmlns:a16="http://schemas.microsoft.com/office/drawing/2014/main" id="{08FC09CC-E2D8-4848-BB86-084F8D5F1AA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13" name="Text Box 1583" hidden="1">
          <a:extLst>
            <a:ext uri="{FF2B5EF4-FFF2-40B4-BE49-F238E27FC236}">
              <a16:creationId xmlns:a16="http://schemas.microsoft.com/office/drawing/2014/main" id="{BE6ED67F-01BC-4B6B-839B-AF69E232376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14" name="Text Box 1584" hidden="1">
          <a:extLst>
            <a:ext uri="{FF2B5EF4-FFF2-40B4-BE49-F238E27FC236}">
              <a16:creationId xmlns:a16="http://schemas.microsoft.com/office/drawing/2014/main" id="{6A3A5834-A0B0-4FE7-8EDD-C7367AF5823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15" name="Text Box 1585" hidden="1">
          <a:extLst>
            <a:ext uri="{FF2B5EF4-FFF2-40B4-BE49-F238E27FC236}">
              <a16:creationId xmlns:a16="http://schemas.microsoft.com/office/drawing/2014/main" id="{0E33BE82-9370-4688-A117-9FA0593D57F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16" name="Text Box 1586" hidden="1">
          <a:extLst>
            <a:ext uri="{FF2B5EF4-FFF2-40B4-BE49-F238E27FC236}">
              <a16:creationId xmlns:a16="http://schemas.microsoft.com/office/drawing/2014/main" id="{A1488A61-CD28-49A4-B40F-E7188E87EA6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17" name="Text Box 1588" hidden="1">
          <a:extLst>
            <a:ext uri="{FF2B5EF4-FFF2-40B4-BE49-F238E27FC236}">
              <a16:creationId xmlns:a16="http://schemas.microsoft.com/office/drawing/2014/main" id="{9902E81E-2C73-43B1-A161-A490C511FB1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18" name="Text Box 1589" hidden="1">
          <a:extLst>
            <a:ext uri="{FF2B5EF4-FFF2-40B4-BE49-F238E27FC236}">
              <a16:creationId xmlns:a16="http://schemas.microsoft.com/office/drawing/2014/main" id="{5521F433-3E57-4DC8-9B47-1F9F1BBB50D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19" name="Text Box 1590" hidden="1">
          <a:extLst>
            <a:ext uri="{FF2B5EF4-FFF2-40B4-BE49-F238E27FC236}">
              <a16:creationId xmlns:a16="http://schemas.microsoft.com/office/drawing/2014/main" id="{AFCAE792-3E19-49B4-9135-75607A54943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20" name="Text Box 1591" hidden="1">
          <a:extLst>
            <a:ext uri="{FF2B5EF4-FFF2-40B4-BE49-F238E27FC236}">
              <a16:creationId xmlns:a16="http://schemas.microsoft.com/office/drawing/2014/main" id="{B35A4EFC-7752-4489-9E15-7970BCE594C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21" name="Text Box 1592" hidden="1">
          <a:extLst>
            <a:ext uri="{FF2B5EF4-FFF2-40B4-BE49-F238E27FC236}">
              <a16:creationId xmlns:a16="http://schemas.microsoft.com/office/drawing/2014/main" id="{4C2D2022-D9F1-40CC-863B-43D615355D2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22" name="Text Box 1593" hidden="1">
          <a:extLst>
            <a:ext uri="{FF2B5EF4-FFF2-40B4-BE49-F238E27FC236}">
              <a16:creationId xmlns:a16="http://schemas.microsoft.com/office/drawing/2014/main" id="{19E51ED0-342C-4037-98B8-EC05F88A9CD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23" name="Text Box 1594" hidden="1">
          <a:extLst>
            <a:ext uri="{FF2B5EF4-FFF2-40B4-BE49-F238E27FC236}">
              <a16:creationId xmlns:a16="http://schemas.microsoft.com/office/drawing/2014/main" id="{234B9DB4-B28E-407A-B4C3-B4B36C35EE6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24" name="Text Box 1595" hidden="1">
          <a:extLst>
            <a:ext uri="{FF2B5EF4-FFF2-40B4-BE49-F238E27FC236}">
              <a16:creationId xmlns:a16="http://schemas.microsoft.com/office/drawing/2014/main" id="{DDC00A44-02C3-418C-BCEE-4F197DB8E90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25" name="Text Box 1596" hidden="1">
          <a:extLst>
            <a:ext uri="{FF2B5EF4-FFF2-40B4-BE49-F238E27FC236}">
              <a16:creationId xmlns:a16="http://schemas.microsoft.com/office/drawing/2014/main" id="{F3870C9E-9723-48EF-93D1-EA9C3B9B6F4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26" name="Text Box 1597" hidden="1">
          <a:extLst>
            <a:ext uri="{FF2B5EF4-FFF2-40B4-BE49-F238E27FC236}">
              <a16:creationId xmlns:a16="http://schemas.microsoft.com/office/drawing/2014/main" id="{28575182-9052-4BFB-980D-168A6DEB877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27" name="Text Box 1598" hidden="1">
          <a:extLst>
            <a:ext uri="{FF2B5EF4-FFF2-40B4-BE49-F238E27FC236}">
              <a16:creationId xmlns:a16="http://schemas.microsoft.com/office/drawing/2014/main" id="{7B9F8773-80A1-4FA0-B13B-AF3145867DA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28" name="Text Box 1599" hidden="1">
          <a:extLst>
            <a:ext uri="{FF2B5EF4-FFF2-40B4-BE49-F238E27FC236}">
              <a16:creationId xmlns:a16="http://schemas.microsoft.com/office/drawing/2014/main" id="{FFF517F8-69B5-4E69-8C27-7F87FF7B186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29" name="Text Box 1600" hidden="1">
          <a:extLst>
            <a:ext uri="{FF2B5EF4-FFF2-40B4-BE49-F238E27FC236}">
              <a16:creationId xmlns:a16="http://schemas.microsoft.com/office/drawing/2014/main" id="{0E0E645D-EAC1-4736-B5A9-6A42D2D5D76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30" name="Text Box 1601" hidden="1">
          <a:extLst>
            <a:ext uri="{FF2B5EF4-FFF2-40B4-BE49-F238E27FC236}">
              <a16:creationId xmlns:a16="http://schemas.microsoft.com/office/drawing/2014/main" id="{CEA5F4A8-BE0C-4E02-9CAF-ABF44AB23F3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31" name="Text Box 1602" hidden="1">
          <a:extLst>
            <a:ext uri="{FF2B5EF4-FFF2-40B4-BE49-F238E27FC236}">
              <a16:creationId xmlns:a16="http://schemas.microsoft.com/office/drawing/2014/main" id="{57BF9133-C28F-4433-B02E-F328EDC1146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32" name="Text Box 1603" hidden="1">
          <a:extLst>
            <a:ext uri="{FF2B5EF4-FFF2-40B4-BE49-F238E27FC236}">
              <a16:creationId xmlns:a16="http://schemas.microsoft.com/office/drawing/2014/main" id="{6C1E8AF7-ACAF-4731-BE36-1B49EDA6E77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33" name="Text Box 1604" hidden="1">
          <a:extLst>
            <a:ext uri="{FF2B5EF4-FFF2-40B4-BE49-F238E27FC236}">
              <a16:creationId xmlns:a16="http://schemas.microsoft.com/office/drawing/2014/main" id="{891CBEA9-A900-40EA-9F57-2FD994F041E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34" name="Text Box 1605" hidden="1">
          <a:extLst>
            <a:ext uri="{FF2B5EF4-FFF2-40B4-BE49-F238E27FC236}">
              <a16:creationId xmlns:a16="http://schemas.microsoft.com/office/drawing/2014/main" id="{5322435E-A3E6-4649-830D-207C4ACA329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35" name="Text Box 1606" hidden="1">
          <a:extLst>
            <a:ext uri="{FF2B5EF4-FFF2-40B4-BE49-F238E27FC236}">
              <a16:creationId xmlns:a16="http://schemas.microsoft.com/office/drawing/2014/main" id="{93D64C67-210E-4BCB-8389-F3E5BD2E596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36" name="Text Box 1607" hidden="1">
          <a:extLst>
            <a:ext uri="{FF2B5EF4-FFF2-40B4-BE49-F238E27FC236}">
              <a16:creationId xmlns:a16="http://schemas.microsoft.com/office/drawing/2014/main" id="{50513ED6-676A-47C7-B99B-8ECC609E1CD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37" name="Text Box 1608" hidden="1">
          <a:extLst>
            <a:ext uri="{FF2B5EF4-FFF2-40B4-BE49-F238E27FC236}">
              <a16:creationId xmlns:a16="http://schemas.microsoft.com/office/drawing/2014/main" id="{06D453DF-A796-480B-B2C4-F98ED14E273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38" name="Text Box 1609" hidden="1">
          <a:extLst>
            <a:ext uri="{FF2B5EF4-FFF2-40B4-BE49-F238E27FC236}">
              <a16:creationId xmlns:a16="http://schemas.microsoft.com/office/drawing/2014/main" id="{97128D0E-82D7-4E5B-8E8F-D0C6DF481E1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39" name="Text Box 1610" hidden="1">
          <a:extLst>
            <a:ext uri="{FF2B5EF4-FFF2-40B4-BE49-F238E27FC236}">
              <a16:creationId xmlns:a16="http://schemas.microsoft.com/office/drawing/2014/main" id="{8FB5FFB4-52F1-4ABC-913B-32F5F4735EE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40" name="Text Box 1611" hidden="1">
          <a:extLst>
            <a:ext uri="{FF2B5EF4-FFF2-40B4-BE49-F238E27FC236}">
              <a16:creationId xmlns:a16="http://schemas.microsoft.com/office/drawing/2014/main" id="{A563AD58-B702-4497-AE39-2D0C2ABE5FF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41" name="Text Box 1612" hidden="1">
          <a:extLst>
            <a:ext uri="{FF2B5EF4-FFF2-40B4-BE49-F238E27FC236}">
              <a16:creationId xmlns:a16="http://schemas.microsoft.com/office/drawing/2014/main" id="{085B992F-777A-49B4-A977-E6B659C2144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42" name="Text Box 1613" hidden="1">
          <a:extLst>
            <a:ext uri="{FF2B5EF4-FFF2-40B4-BE49-F238E27FC236}">
              <a16:creationId xmlns:a16="http://schemas.microsoft.com/office/drawing/2014/main" id="{8E6D27FB-7E63-4085-985A-584F5DBB7DE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43" name="Text Box 1614" hidden="1">
          <a:extLst>
            <a:ext uri="{FF2B5EF4-FFF2-40B4-BE49-F238E27FC236}">
              <a16:creationId xmlns:a16="http://schemas.microsoft.com/office/drawing/2014/main" id="{6F14DCC3-7CF3-4757-9D3D-71222AF800B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44" name="Text Box 1615" hidden="1">
          <a:extLst>
            <a:ext uri="{FF2B5EF4-FFF2-40B4-BE49-F238E27FC236}">
              <a16:creationId xmlns:a16="http://schemas.microsoft.com/office/drawing/2014/main" id="{97BC68B5-0080-44F0-862E-C44D50406C3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45" name="Text Box 1616" hidden="1">
          <a:extLst>
            <a:ext uri="{FF2B5EF4-FFF2-40B4-BE49-F238E27FC236}">
              <a16:creationId xmlns:a16="http://schemas.microsoft.com/office/drawing/2014/main" id="{7F949F85-87F2-49E1-A01F-D642423B592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46" name="Text Box 1617" hidden="1">
          <a:extLst>
            <a:ext uri="{FF2B5EF4-FFF2-40B4-BE49-F238E27FC236}">
              <a16:creationId xmlns:a16="http://schemas.microsoft.com/office/drawing/2014/main" id="{F3D0465B-FF23-45A9-96AE-B3EC7A3E3C0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47" name="Text Box 1618" hidden="1">
          <a:extLst>
            <a:ext uri="{FF2B5EF4-FFF2-40B4-BE49-F238E27FC236}">
              <a16:creationId xmlns:a16="http://schemas.microsoft.com/office/drawing/2014/main" id="{6962943B-AA0A-4BF6-A8C8-CDA1469533C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48" name="Text Box 1619" hidden="1">
          <a:extLst>
            <a:ext uri="{FF2B5EF4-FFF2-40B4-BE49-F238E27FC236}">
              <a16:creationId xmlns:a16="http://schemas.microsoft.com/office/drawing/2014/main" id="{B74E62CD-41A0-4F74-BEC2-8ACD3F7576E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49" name="Text Box 1620" hidden="1">
          <a:extLst>
            <a:ext uri="{FF2B5EF4-FFF2-40B4-BE49-F238E27FC236}">
              <a16:creationId xmlns:a16="http://schemas.microsoft.com/office/drawing/2014/main" id="{E8064E2B-53DA-4736-8000-824EA9D12AB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50" name="Text Box 1621" hidden="1">
          <a:extLst>
            <a:ext uri="{FF2B5EF4-FFF2-40B4-BE49-F238E27FC236}">
              <a16:creationId xmlns:a16="http://schemas.microsoft.com/office/drawing/2014/main" id="{A6338224-0BD7-49D1-9A93-BF5A3BF63A0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51" name="Text Box 1622" hidden="1">
          <a:extLst>
            <a:ext uri="{FF2B5EF4-FFF2-40B4-BE49-F238E27FC236}">
              <a16:creationId xmlns:a16="http://schemas.microsoft.com/office/drawing/2014/main" id="{F54D225A-1F6D-4532-9474-B57EC2F8C36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52" name="Text Box 1623" hidden="1">
          <a:extLst>
            <a:ext uri="{FF2B5EF4-FFF2-40B4-BE49-F238E27FC236}">
              <a16:creationId xmlns:a16="http://schemas.microsoft.com/office/drawing/2014/main" id="{F518BBAF-38EB-4AA9-8434-369DFE183C8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53" name="Text Box 1624" hidden="1">
          <a:extLst>
            <a:ext uri="{FF2B5EF4-FFF2-40B4-BE49-F238E27FC236}">
              <a16:creationId xmlns:a16="http://schemas.microsoft.com/office/drawing/2014/main" id="{44E727D3-EAC9-490F-ABF3-087B5995113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54" name="Text Box 1625" hidden="1">
          <a:extLst>
            <a:ext uri="{FF2B5EF4-FFF2-40B4-BE49-F238E27FC236}">
              <a16:creationId xmlns:a16="http://schemas.microsoft.com/office/drawing/2014/main" id="{2990EE9B-A453-4581-8F0B-F04E8161953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55" name="Text Box 1626" hidden="1">
          <a:extLst>
            <a:ext uri="{FF2B5EF4-FFF2-40B4-BE49-F238E27FC236}">
              <a16:creationId xmlns:a16="http://schemas.microsoft.com/office/drawing/2014/main" id="{0C8A3E33-5193-4082-A343-229D99C1683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56" name="Text Box 1627" hidden="1">
          <a:extLst>
            <a:ext uri="{FF2B5EF4-FFF2-40B4-BE49-F238E27FC236}">
              <a16:creationId xmlns:a16="http://schemas.microsoft.com/office/drawing/2014/main" id="{6AC61439-A26D-4160-9CEA-6584DB2730B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57" name="Text Box 1628" hidden="1">
          <a:extLst>
            <a:ext uri="{FF2B5EF4-FFF2-40B4-BE49-F238E27FC236}">
              <a16:creationId xmlns:a16="http://schemas.microsoft.com/office/drawing/2014/main" id="{37FA2920-97CC-45E0-B4F5-F89C27CCDE2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58" name="Text Box 1629" hidden="1">
          <a:extLst>
            <a:ext uri="{FF2B5EF4-FFF2-40B4-BE49-F238E27FC236}">
              <a16:creationId xmlns:a16="http://schemas.microsoft.com/office/drawing/2014/main" id="{51E73C5D-5136-4251-A254-8520ECFD6EB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59" name="Text Box 1630" hidden="1">
          <a:extLst>
            <a:ext uri="{FF2B5EF4-FFF2-40B4-BE49-F238E27FC236}">
              <a16:creationId xmlns:a16="http://schemas.microsoft.com/office/drawing/2014/main" id="{08392779-36AA-44F5-8228-ED6E24F121E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60" name="Text Box 1631" hidden="1">
          <a:extLst>
            <a:ext uri="{FF2B5EF4-FFF2-40B4-BE49-F238E27FC236}">
              <a16:creationId xmlns:a16="http://schemas.microsoft.com/office/drawing/2014/main" id="{B24F511D-D67D-466F-A386-5C768413A02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61" name="Text Box 1632" hidden="1">
          <a:extLst>
            <a:ext uri="{FF2B5EF4-FFF2-40B4-BE49-F238E27FC236}">
              <a16:creationId xmlns:a16="http://schemas.microsoft.com/office/drawing/2014/main" id="{A1BAFF89-01C6-4A29-B633-8C8FFB5ACE4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62" name="Text Box 1633" hidden="1">
          <a:extLst>
            <a:ext uri="{FF2B5EF4-FFF2-40B4-BE49-F238E27FC236}">
              <a16:creationId xmlns:a16="http://schemas.microsoft.com/office/drawing/2014/main" id="{B75D4F65-9A02-4164-B6EA-4606CA0010B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63" name="Text Box 1634" hidden="1">
          <a:extLst>
            <a:ext uri="{FF2B5EF4-FFF2-40B4-BE49-F238E27FC236}">
              <a16:creationId xmlns:a16="http://schemas.microsoft.com/office/drawing/2014/main" id="{D13C74C4-C8AF-45A2-9851-68F3E8839A1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64" name="Text Box 1635" hidden="1">
          <a:extLst>
            <a:ext uri="{FF2B5EF4-FFF2-40B4-BE49-F238E27FC236}">
              <a16:creationId xmlns:a16="http://schemas.microsoft.com/office/drawing/2014/main" id="{EA6025B9-0A24-44FF-9506-94EAD84BDD6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65" name="Text Box 1636" hidden="1">
          <a:extLst>
            <a:ext uri="{FF2B5EF4-FFF2-40B4-BE49-F238E27FC236}">
              <a16:creationId xmlns:a16="http://schemas.microsoft.com/office/drawing/2014/main" id="{428CB797-840C-4B99-A7C3-8FE1632BBA5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66" name="Text Box 1637" hidden="1">
          <a:extLst>
            <a:ext uri="{FF2B5EF4-FFF2-40B4-BE49-F238E27FC236}">
              <a16:creationId xmlns:a16="http://schemas.microsoft.com/office/drawing/2014/main" id="{FCC6F4C8-B510-4E59-82E7-62C01561854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67" name="Text Box 1638" hidden="1">
          <a:extLst>
            <a:ext uri="{FF2B5EF4-FFF2-40B4-BE49-F238E27FC236}">
              <a16:creationId xmlns:a16="http://schemas.microsoft.com/office/drawing/2014/main" id="{7396BFD2-6BFF-44B4-827B-01F3D19F572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68" name="Text Box 1639" hidden="1">
          <a:extLst>
            <a:ext uri="{FF2B5EF4-FFF2-40B4-BE49-F238E27FC236}">
              <a16:creationId xmlns:a16="http://schemas.microsoft.com/office/drawing/2014/main" id="{A5FB2571-4CCD-402F-AB40-CAE278F9043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69" name="Text Box 1640" hidden="1">
          <a:extLst>
            <a:ext uri="{FF2B5EF4-FFF2-40B4-BE49-F238E27FC236}">
              <a16:creationId xmlns:a16="http://schemas.microsoft.com/office/drawing/2014/main" id="{1EF88683-2D85-42DB-BDFE-31BB48EDE98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70" name="Text Box 1641" hidden="1">
          <a:extLst>
            <a:ext uri="{FF2B5EF4-FFF2-40B4-BE49-F238E27FC236}">
              <a16:creationId xmlns:a16="http://schemas.microsoft.com/office/drawing/2014/main" id="{3CAB86E3-127D-4D6E-8E9C-BCA90F54AE9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71" name="Text Box 1642" hidden="1">
          <a:extLst>
            <a:ext uri="{FF2B5EF4-FFF2-40B4-BE49-F238E27FC236}">
              <a16:creationId xmlns:a16="http://schemas.microsoft.com/office/drawing/2014/main" id="{F9282F09-3DF3-4693-87A4-AF4E1D42924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72" name="Text Box 1643" hidden="1">
          <a:extLst>
            <a:ext uri="{FF2B5EF4-FFF2-40B4-BE49-F238E27FC236}">
              <a16:creationId xmlns:a16="http://schemas.microsoft.com/office/drawing/2014/main" id="{477CF586-254E-4B1C-84B0-305CA211DB7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73" name="Text Box 1644" hidden="1">
          <a:extLst>
            <a:ext uri="{FF2B5EF4-FFF2-40B4-BE49-F238E27FC236}">
              <a16:creationId xmlns:a16="http://schemas.microsoft.com/office/drawing/2014/main" id="{D7AC2C28-A29D-4BA9-A486-ADE1E18B168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74" name="Text Box 1645" hidden="1">
          <a:extLst>
            <a:ext uri="{FF2B5EF4-FFF2-40B4-BE49-F238E27FC236}">
              <a16:creationId xmlns:a16="http://schemas.microsoft.com/office/drawing/2014/main" id="{3DDCBB49-0616-400A-9601-325B2398046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75" name="Text Box 1646" hidden="1">
          <a:extLst>
            <a:ext uri="{FF2B5EF4-FFF2-40B4-BE49-F238E27FC236}">
              <a16:creationId xmlns:a16="http://schemas.microsoft.com/office/drawing/2014/main" id="{E9B0A89E-954F-43EF-A20C-9D812E1E3D9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76" name="Text Box 1647" hidden="1">
          <a:extLst>
            <a:ext uri="{FF2B5EF4-FFF2-40B4-BE49-F238E27FC236}">
              <a16:creationId xmlns:a16="http://schemas.microsoft.com/office/drawing/2014/main" id="{AF2DFA17-0639-408E-AF4C-CD85ADD9F49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77" name="Text Box 1648" hidden="1">
          <a:extLst>
            <a:ext uri="{FF2B5EF4-FFF2-40B4-BE49-F238E27FC236}">
              <a16:creationId xmlns:a16="http://schemas.microsoft.com/office/drawing/2014/main" id="{440B5F8F-8724-420E-9205-C4B294D01D1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78" name="Text Box 1649" hidden="1">
          <a:extLst>
            <a:ext uri="{FF2B5EF4-FFF2-40B4-BE49-F238E27FC236}">
              <a16:creationId xmlns:a16="http://schemas.microsoft.com/office/drawing/2014/main" id="{AFFC45DC-43C4-416A-B8FE-6D4BD47AE16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79" name="Text Box 1650" hidden="1">
          <a:extLst>
            <a:ext uri="{FF2B5EF4-FFF2-40B4-BE49-F238E27FC236}">
              <a16:creationId xmlns:a16="http://schemas.microsoft.com/office/drawing/2014/main" id="{BC5E7A30-7635-4B3B-BA7C-1F5691E4562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80" name="Text Box 1651" hidden="1">
          <a:extLst>
            <a:ext uri="{FF2B5EF4-FFF2-40B4-BE49-F238E27FC236}">
              <a16:creationId xmlns:a16="http://schemas.microsoft.com/office/drawing/2014/main" id="{C156875D-5662-42AB-BCD4-F15358E49D0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81" name="Text Box 1652" hidden="1">
          <a:extLst>
            <a:ext uri="{FF2B5EF4-FFF2-40B4-BE49-F238E27FC236}">
              <a16:creationId xmlns:a16="http://schemas.microsoft.com/office/drawing/2014/main" id="{2ABA2AC6-552B-413A-8C21-C3B6C8348CA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82" name="Text Box 1653" hidden="1">
          <a:extLst>
            <a:ext uri="{FF2B5EF4-FFF2-40B4-BE49-F238E27FC236}">
              <a16:creationId xmlns:a16="http://schemas.microsoft.com/office/drawing/2014/main" id="{E0DE49BA-CD5F-4B80-A7E1-E111C0BFD27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83" name="Text Box 1654" hidden="1">
          <a:extLst>
            <a:ext uri="{FF2B5EF4-FFF2-40B4-BE49-F238E27FC236}">
              <a16:creationId xmlns:a16="http://schemas.microsoft.com/office/drawing/2014/main" id="{395E00AC-8A0D-4164-B16C-53135DFBB6A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84" name="Text Box 1655" hidden="1">
          <a:extLst>
            <a:ext uri="{FF2B5EF4-FFF2-40B4-BE49-F238E27FC236}">
              <a16:creationId xmlns:a16="http://schemas.microsoft.com/office/drawing/2014/main" id="{D7A47345-D7A5-4AF4-8AEF-EF9F1EACEFC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85" name="Text Box 1656" hidden="1">
          <a:extLst>
            <a:ext uri="{FF2B5EF4-FFF2-40B4-BE49-F238E27FC236}">
              <a16:creationId xmlns:a16="http://schemas.microsoft.com/office/drawing/2014/main" id="{80FF9649-517B-428F-BA38-1355D198187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86" name="Text Box 1657" hidden="1">
          <a:extLst>
            <a:ext uri="{FF2B5EF4-FFF2-40B4-BE49-F238E27FC236}">
              <a16:creationId xmlns:a16="http://schemas.microsoft.com/office/drawing/2014/main" id="{25AC29BA-D9BC-436F-8F74-51AE1E5FE7A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87" name="Text Box 1658" hidden="1">
          <a:extLst>
            <a:ext uri="{FF2B5EF4-FFF2-40B4-BE49-F238E27FC236}">
              <a16:creationId xmlns:a16="http://schemas.microsoft.com/office/drawing/2014/main" id="{BACFAC74-204D-4427-B3B0-91F53BC7526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88" name="Text Box 1659" hidden="1">
          <a:extLst>
            <a:ext uri="{FF2B5EF4-FFF2-40B4-BE49-F238E27FC236}">
              <a16:creationId xmlns:a16="http://schemas.microsoft.com/office/drawing/2014/main" id="{6DA64C51-C4B8-4B72-91E9-47958C1F1E0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89" name="Text Box 1660" hidden="1">
          <a:extLst>
            <a:ext uri="{FF2B5EF4-FFF2-40B4-BE49-F238E27FC236}">
              <a16:creationId xmlns:a16="http://schemas.microsoft.com/office/drawing/2014/main" id="{4CA0CAC9-7878-4AF6-99C5-DB7F3F5D29C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90" name="Text Box 1661" hidden="1">
          <a:extLst>
            <a:ext uri="{FF2B5EF4-FFF2-40B4-BE49-F238E27FC236}">
              <a16:creationId xmlns:a16="http://schemas.microsoft.com/office/drawing/2014/main" id="{BB21BF70-2847-4178-AAA4-A9ACEFB3272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91" name="Text Box 1662" hidden="1">
          <a:extLst>
            <a:ext uri="{FF2B5EF4-FFF2-40B4-BE49-F238E27FC236}">
              <a16:creationId xmlns:a16="http://schemas.microsoft.com/office/drawing/2014/main" id="{36C3893A-09A9-46EC-A3A1-36EF46C9079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92" name="Text Box 1663" hidden="1">
          <a:extLst>
            <a:ext uri="{FF2B5EF4-FFF2-40B4-BE49-F238E27FC236}">
              <a16:creationId xmlns:a16="http://schemas.microsoft.com/office/drawing/2014/main" id="{BF1760EF-8FF3-4860-A434-982E48F0EAE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93" name="Text Box 1664" hidden="1">
          <a:extLst>
            <a:ext uri="{FF2B5EF4-FFF2-40B4-BE49-F238E27FC236}">
              <a16:creationId xmlns:a16="http://schemas.microsoft.com/office/drawing/2014/main" id="{8E2FAB5B-9699-4209-B271-CD08153FB86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94" name="Text Box 1665" hidden="1">
          <a:extLst>
            <a:ext uri="{FF2B5EF4-FFF2-40B4-BE49-F238E27FC236}">
              <a16:creationId xmlns:a16="http://schemas.microsoft.com/office/drawing/2014/main" id="{CF10E0DF-FA86-4938-927F-8E3F6217635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95" name="Text Box 1666" hidden="1">
          <a:extLst>
            <a:ext uri="{FF2B5EF4-FFF2-40B4-BE49-F238E27FC236}">
              <a16:creationId xmlns:a16="http://schemas.microsoft.com/office/drawing/2014/main" id="{7074029E-B345-4417-8884-2E354B121F9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96" name="Text Box 1667" hidden="1">
          <a:extLst>
            <a:ext uri="{FF2B5EF4-FFF2-40B4-BE49-F238E27FC236}">
              <a16:creationId xmlns:a16="http://schemas.microsoft.com/office/drawing/2014/main" id="{D01EBB57-14B3-4058-8FE8-4E0A54931C3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97" name="Text Box 1668" hidden="1">
          <a:extLst>
            <a:ext uri="{FF2B5EF4-FFF2-40B4-BE49-F238E27FC236}">
              <a16:creationId xmlns:a16="http://schemas.microsoft.com/office/drawing/2014/main" id="{6D161FFF-12A7-4C0C-909F-AC58E795293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98" name="Text Box 1669" hidden="1">
          <a:extLst>
            <a:ext uri="{FF2B5EF4-FFF2-40B4-BE49-F238E27FC236}">
              <a16:creationId xmlns:a16="http://schemas.microsoft.com/office/drawing/2014/main" id="{10F7B0B6-4B32-4BB6-87DA-6AC8EE31315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99" name="Text Box 1670" hidden="1">
          <a:extLst>
            <a:ext uri="{FF2B5EF4-FFF2-40B4-BE49-F238E27FC236}">
              <a16:creationId xmlns:a16="http://schemas.microsoft.com/office/drawing/2014/main" id="{02D55A3C-AB04-46ED-B550-5406BD10C5F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00" name="Text Box 1671" hidden="1">
          <a:extLst>
            <a:ext uri="{FF2B5EF4-FFF2-40B4-BE49-F238E27FC236}">
              <a16:creationId xmlns:a16="http://schemas.microsoft.com/office/drawing/2014/main" id="{A1838500-9C83-4FE8-B03B-913DDD1014B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01" name="Text Box 1672" hidden="1">
          <a:extLst>
            <a:ext uri="{FF2B5EF4-FFF2-40B4-BE49-F238E27FC236}">
              <a16:creationId xmlns:a16="http://schemas.microsoft.com/office/drawing/2014/main" id="{6F62B584-934B-48A1-909A-0AAC3866239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02" name="Text Box 1673" hidden="1">
          <a:extLst>
            <a:ext uri="{FF2B5EF4-FFF2-40B4-BE49-F238E27FC236}">
              <a16:creationId xmlns:a16="http://schemas.microsoft.com/office/drawing/2014/main" id="{E056FD7E-FA78-4C34-8320-A76F54619E7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03" name="Text Box 1674" hidden="1">
          <a:extLst>
            <a:ext uri="{FF2B5EF4-FFF2-40B4-BE49-F238E27FC236}">
              <a16:creationId xmlns:a16="http://schemas.microsoft.com/office/drawing/2014/main" id="{E7290510-F7C1-4639-B863-6C393EE97FC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04" name="Text Box 1675" hidden="1">
          <a:extLst>
            <a:ext uri="{FF2B5EF4-FFF2-40B4-BE49-F238E27FC236}">
              <a16:creationId xmlns:a16="http://schemas.microsoft.com/office/drawing/2014/main" id="{49342EC2-F17A-42A7-9400-BC60E6F3C91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05" name="Text Box 1676" hidden="1">
          <a:extLst>
            <a:ext uri="{FF2B5EF4-FFF2-40B4-BE49-F238E27FC236}">
              <a16:creationId xmlns:a16="http://schemas.microsoft.com/office/drawing/2014/main" id="{8A0571AB-321B-46B7-98DD-D872AD71131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06" name="Text Box 1677" hidden="1">
          <a:extLst>
            <a:ext uri="{FF2B5EF4-FFF2-40B4-BE49-F238E27FC236}">
              <a16:creationId xmlns:a16="http://schemas.microsoft.com/office/drawing/2014/main" id="{9D74FBE8-DC92-4040-B15D-26C65F60E30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07" name="Text Box 1678" hidden="1">
          <a:extLst>
            <a:ext uri="{FF2B5EF4-FFF2-40B4-BE49-F238E27FC236}">
              <a16:creationId xmlns:a16="http://schemas.microsoft.com/office/drawing/2014/main" id="{1059E2A9-E132-4FA6-A15B-E008AF4657B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08" name="Text Box 1679" hidden="1">
          <a:extLst>
            <a:ext uri="{FF2B5EF4-FFF2-40B4-BE49-F238E27FC236}">
              <a16:creationId xmlns:a16="http://schemas.microsoft.com/office/drawing/2014/main" id="{9B9FAD6B-F0DC-46BE-A329-649711822B1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09" name="Text Box 1680" hidden="1">
          <a:extLst>
            <a:ext uri="{FF2B5EF4-FFF2-40B4-BE49-F238E27FC236}">
              <a16:creationId xmlns:a16="http://schemas.microsoft.com/office/drawing/2014/main" id="{E0BFC7D2-340A-4ED1-B5D8-C32934576F0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10" name="Text Box 1681" hidden="1">
          <a:extLst>
            <a:ext uri="{FF2B5EF4-FFF2-40B4-BE49-F238E27FC236}">
              <a16:creationId xmlns:a16="http://schemas.microsoft.com/office/drawing/2014/main" id="{7BC21803-98C6-4510-8EED-6FFA1BCFC21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11" name="Text Box 1682" hidden="1">
          <a:extLst>
            <a:ext uri="{FF2B5EF4-FFF2-40B4-BE49-F238E27FC236}">
              <a16:creationId xmlns:a16="http://schemas.microsoft.com/office/drawing/2014/main" id="{A61B339B-A8B5-4CC7-9C85-42231169123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12" name="Text Box 1683" hidden="1">
          <a:extLst>
            <a:ext uri="{FF2B5EF4-FFF2-40B4-BE49-F238E27FC236}">
              <a16:creationId xmlns:a16="http://schemas.microsoft.com/office/drawing/2014/main" id="{776B957B-D308-485C-81CB-03A2394D453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13" name="Text Box 1684" hidden="1">
          <a:extLst>
            <a:ext uri="{FF2B5EF4-FFF2-40B4-BE49-F238E27FC236}">
              <a16:creationId xmlns:a16="http://schemas.microsoft.com/office/drawing/2014/main" id="{DB1C9643-A03D-4B80-BBCC-C77F9DEE710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14" name="Text Box 1685" hidden="1">
          <a:extLst>
            <a:ext uri="{FF2B5EF4-FFF2-40B4-BE49-F238E27FC236}">
              <a16:creationId xmlns:a16="http://schemas.microsoft.com/office/drawing/2014/main" id="{FBEEA99A-C09B-4874-A9E1-585BA933465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15" name="Text Box 1686" hidden="1">
          <a:extLst>
            <a:ext uri="{FF2B5EF4-FFF2-40B4-BE49-F238E27FC236}">
              <a16:creationId xmlns:a16="http://schemas.microsoft.com/office/drawing/2014/main" id="{3F92F46B-4FEE-4E2C-AD46-2356E361D7D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16" name="Text Box 1687" hidden="1">
          <a:extLst>
            <a:ext uri="{FF2B5EF4-FFF2-40B4-BE49-F238E27FC236}">
              <a16:creationId xmlns:a16="http://schemas.microsoft.com/office/drawing/2014/main" id="{5B73721F-4F66-44D7-A33D-C35A2450B69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17" name="Text Box 1688" hidden="1">
          <a:extLst>
            <a:ext uri="{FF2B5EF4-FFF2-40B4-BE49-F238E27FC236}">
              <a16:creationId xmlns:a16="http://schemas.microsoft.com/office/drawing/2014/main" id="{22F90B8B-2D4F-41CC-B9CA-7184E9986AA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18" name="Text Box 1689" hidden="1">
          <a:extLst>
            <a:ext uri="{FF2B5EF4-FFF2-40B4-BE49-F238E27FC236}">
              <a16:creationId xmlns:a16="http://schemas.microsoft.com/office/drawing/2014/main" id="{7F630DA2-ED89-4362-9728-2984E0462F1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19" name="Text Box 1690" hidden="1">
          <a:extLst>
            <a:ext uri="{FF2B5EF4-FFF2-40B4-BE49-F238E27FC236}">
              <a16:creationId xmlns:a16="http://schemas.microsoft.com/office/drawing/2014/main" id="{7FCB0FF2-82DC-4BB6-A497-FCDD97ABB11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20" name="Text Box 1691" hidden="1">
          <a:extLst>
            <a:ext uri="{FF2B5EF4-FFF2-40B4-BE49-F238E27FC236}">
              <a16:creationId xmlns:a16="http://schemas.microsoft.com/office/drawing/2014/main" id="{24813157-31A8-4AB1-9E47-8340138B246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21" name="Text Box 1692" hidden="1">
          <a:extLst>
            <a:ext uri="{FF2B5EF4-FFF2-40B4-BE49-F238E27FC236}">
              <a16:creationId xmlns:a16="http://schemas.microsoft.com/office/drawing/2014/main" id="{46E6279B-0039-4C69-BEA9-AB0D50649B2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22" name="Text Box 1693" hidden="1">
          <a:extLst>
            <a:ext uri="{FF2B5EF4-FFF2-40B4-BE49-F238E27FC236}">
              <a16:creationId xmlns:a16="http://schemas.microsoft.com/office/drawing/2014/main" id="{D70E3649-DEA9-47E8-BAFC-F34DB5B38E7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23" name="Text Box 1694" hidden="1">
          <a:extLst>
            <a:ext uri="{FF2B5EF4-FFF2-40B4-BE49-F238E27FC236}">
              <a16:creationId xmlns:a16="http://schemas.microsoft.com/office/drawing/2014/main" id="{01ADB552-42F8-4D41-812B-F489E5AF05C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24" name="Text Box 1695" hidden="1">
          <a:extLst>
            <a:ext uri="{FF2B5EF4-FFF2-40B4-BE49-F238E27FC236}">
              <a16:creationId xmlns:a16="http://schemas.microsoft.com/office/drawing/2014/main" id="{2D3C253A-0AD1-4BA7-9318-254583C674D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25" name="Text Box 1696" hidden="1">
          <a:extLst>
            <a:ext uri="{FF2B5EF4-FFF2-40B4-BE49-F238E27FC236}">
              <a16:creationId xmlns:a16="http://schemas.microsoft.com/office/drawing/2014/main" id="{DC4F40DE-F93D-4D52-AB96-1F977EDD930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26" name="Text Box 1697" hidden="1">
          <a:extLst>
            <a:ext uri="{FF2B5EF4-FFF2-40B4-BE49-F238E27FC236}">
              <a16:creationId xmlns:a16="http://schemas.microsoft.com/office/drawing/2014/main" id="{E1818349-AACA-4F67-A0EC-40B5EC7752E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27" name="Text Box 1698" hidden="1">
          <a:extLst>
            <a:ext uri="{FF2B5EF4-FFF2-40B4-BE49-F238E27FC236}">
              <a16:creationId xmlns:a16="http://schemas.microsoft.com/office/drawing/2014/main" id="{68899D54-B571-4978-890B-F96E61FD4B7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28" name="Text Box 1699" hidden="1">
          <a:extLst>
            <a:ext uri="{FF2B5EF4-FFF2-40B4-BE49-F238E27FC236}">
              <a16:creationId xmlns:a16="http://schemas.microsoft.com/office/drawing/2014/main" id="{116AC60D-17E3-462A-B33D-E09F4413C5F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29" name="Text Box 1700" hidden="1">
          <a:extLst>
            <a:ext uri="{FF2B5EF4-FFF2-40B4-BE49-F238E27FC236}">
              <a16:creationId xmlns:a16="http://schemas.microsoft.com/office/drawing/2014/main" id="{30B12BCE-AACD-4779-BA7C-2C8641CB4A5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30" name="Text Box 1701" hidden="1">
          <a:extLst>
            <a:ext uri="{FF2B5EF4-FFF2-40B4-BE49-F238E27FC236}">
              <a16:creationId xmlns:a16="http://schemas.microsoft.com/office/drawing/2014/main" id="{FA4E1D79-D6E1-453F-839D-C1695864EDB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31" name="Text Box 1702" hidden="1">
          <a:extLst>
            <a:ext uri="{FF2B5EF4-FFF2-40B4-BE49-F238E27FC236}">
              <a16:creationId xmlns:a16="http://schemas.microsoft.com/office/drawing/2014/main" id="{FF32D611-591C-40AC-9AB6-44C55E9C5D2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32" name="Text Box 1703" hidden="1">
          <a:extLst>
            <a:ext uri="{FF2B5EF4-FFF2-40B4-BE49-F238E27FC236}">
              <a16:creationId xmlns:a16="http://schemas.microsoft.com/office/drawing/2014/main" id="{D8D9BE26-920F-4F92-A3F5-DAB855AB04F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33" name="Text Box 1704" hidden="1">
          <a:extLst>
            <a:ext uri="{FF2B5EF4-FFF2-40B4-BE49-F238E27FC236}">
              <a16:creationId xmlns:a16="http://schemas.microsoft.com/office/drawing/2014/main" id="{8D47F793-CAFB-4186-A979-10BD5D93BB2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34" name="Text Box 1705" hidden="1">
          <a:extLst>
            <a:ext uri="{FF2B5EF4-FFF2-40B4-BE49-F238E27FC236}">
              <a16:creationId xmlns:a16="http://schemas.microsoft.com/office/drawing/2014/main" id="{1770A89C-A78B-4D39-A0B8-01EACC610B6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35" name="Text Box 1706" hidden="1">
          <a:extLst>
            <a:ext uri="{FF2B5EF4-FFF2-40B4-BE49-F238E27FC236}">
              <a16:creationId xmlns:a16="http://schemas.microsoft.com/office/drawing/2014/main" id="{8DCD723C-7B13-40A1-8AC8-5FC70370982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36" name="Text Box 1707" hidden="1">
          <a:extLst>
            <a:ext uri="{FF2B5EF4-FFF2-40B4-BE49-F238E27FC236}">
              <a16:creationId xmlns:a16="http://schemas.microsoft.com/office/drawing/2014/main" id="{44804DBE-0639-43CD-90A1-71F589814F6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37" name="Text Box 1708" hidden="1">
          <a:extLst>
            <a:ext uri="{FF2B5EF4-FFF2-40B4-BE49-F238E27FC236}">
              <a16:creationId xmlns:a16="http://schemas.microsoft.com/office/drawing/2014/main" id="{BDDCE19B-5C3F-4063-B280-87DBD6A0ABF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38" name="Text Box 1709" hidden="1">
          <a:extLst>
            <a:ext uri="{FF2B5EF4-FFF2-40B4-BE49-F238E27FC236}">
              <a16:creationId xmlns:a16="http://schemas.microsoft.com/office/drawing/2014/main" id="{8A7812BE-8C9C-4920-8D49-8C4F52B8B64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39" name="Text Box 1710" hidden="1">
          <a:extLst>
            <a:ext uri="{FF2B5EF4-FFF2-40B4-BE49-F238E27FC236}">
              <a16:creationId xmlns:a16="http://schemas.microsoft.com/office/drawing/2014/main" id="{80B10FFE-1DF6-4A21-914F-A719DEF9B3A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40" name="Text Box 1711" hidden="1">
          <a:extLst>
            <a:ext uri="{FF2B5EF4-FFF2-40B4-BE49-F238E27FC236}">
              <a16:creationId xmlns:a16="http://schemas.microsoft.com/office/drawing/2014/main" id="{B65A24F1-54B8-40F8-B93D-24EF5795CA3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41" name="Text Box 1712" hidden="1">
          <a:extLst>
            <a:ext uri="{FF2B5EF4-FFF2-40B4-BE49-F238E27FC236}">
              <a16:creationId xmlns:a16="http://schemas.microsoft.com/office/drawing/2014/main" id="{9AFC08B8-8DD7-4157-B63E-F51D7C5E862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42" name="Text Box 1713" hidden="1">
          <a:extLst>
            <a:ext uri="{FF2B5EF4-FFF2-40B4-BE49-F238E27FC236}">
              <a16:creationId xmlns:a16="http://schemas.microsoft.com/office/drawing/2014/main" id="{A4B22D04-61AC-4708-B5E6-B789E91DA62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43" name="Text Box 1714" hidden="1">
          <a:extLst>
            <a:ext uri="{FF2B5EF4-FFF2-40B4-BE49-F238E27FC236}">
              <a16:creationId xmlns:a16="http://schemas.microsoft.com/office/drawing/2014/main" id="{2DC8419C-2CAD-4AA8-AAFF-2B089C2F3E3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44" name="Text Box 1715" hidden="1">
          <a:extLst>
            <a:ext uri="{FF2B5EF4-FFF2-40B4-BE49-F238E27FC236}">
              <a16:creationId xmlns:a16="http://schemas.microsoft.com/office/drawing/2014/main" id="{D06762D0-861B-4A44-8871-77E88057C9C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45" name="Text Box 1716" hidden="1">
          <a:extLst>
            <a:ext uri="{FF2B5EF4-FFF2-40B4-BE49-F238E27FC236}">
              <a16:creationId xmlns:a16="http://schemas.microsoft.com/office/drawing/2014/main" id="{2EF06A30-F901-4747-9008-280A7DDBD5A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46" name="Text Box 1717" hidden="1">
          <a:extLst>
            <a:ext uri="{FF2B5EF4-FFF2-40B4-BE49-F238E27FC236}">
              <a16:creationId xmlns:a16="http://schemas.microsoft.com/office/drawing/2014/main" id="{E6B98962-3E00-424B-B1F6-F9E193FF06C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47" name="Text Box 1718" hidden="1">
          <a:extLst>
            <a:ext uri="{FF2B5EF4-FFF2-40B4-BE49-F238E27FC236}">
              <a16:creationId xmlns:a16="http://schemas.microsoft.com/office/drawing/2014/main" id="{CE17D282-F7C9-4064-95F5-18EEED0E073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48" name="Text Box 1719" hidden="1">
          <a:extLst>
            <a:ext uri="{FF2B5EF4-FFF2-40B4-BE49-F238E27FC236}">
              <a16:creationId xmlns:a16="http://schemas.microsoft.com/office/drawing/2014/main" id="{34377CAE-D215-4404-84AC-00ACC2B172D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49" name="Text Box 1720" hidden="1">
          <a:extLst>
            <a:ext uri="{FF2B5EF4-FFF2-40B4-BE49-F238E27FC236}">
              <a16:creationId xmlns:a16="http://schemas.microsoft.com/office/drawing/2014/main" id="{FBA5545F-3DB4-4E02-9714-42E2AF16277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50" name="Text Box 1721" hidden="1">
          <a:extLst>
            <a:ext uri="{FF2B5EF4-FFF2-40B4-BE49-F238E27FC236}">
              <a16:creationId xmlns:a16="http://schemas.microsoft.com/office/drawing/2014/main" id="{51C7B16B-EBDD-4B57-9309-98874066346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51" name="Text Box 1722" hidden="1">
          <a:extLst>
            <a:ext uri="{FF2B5EF4-FFF2-40B4-BE49-F238E27FC236}">
              <a16:creationId xmlns:a16="http://schemas.microsoft.com/office/drawing/2014/main" id="{1043A634-7ABB-4E51-A733-1DD52CCC9C4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52" name="Text Box 1723" hidden="1">
          <a:extLst>
            <a:ext uri="{FF2B5EF4-FFF2-40B4-BE49-F238E27FC236}">
              <a16:creationId xmlns:a16="http://schemas.microsoft.com/office/drawing/2014/main" id="{D34C4E9B-9D12-4B9F-AB60-96DC5AE8D8F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53" name="Text Box 1724" hidden="1">
          <a:extLst>
            <a:ext uri="{FF2B5EF4-FFF2-40B4-BE49-F238E27FC236}">
              <a16:creationId xmlns:a16="http://schemas.microsoft.com/office/drawing/2014/main" id="{B152C8D4-205B-4E84-9489-DEF25C9D9D4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54" name="Text Box 1725" hidden="1">
          <a:extLst>
            <a:ext uri="{FF2B5EF4-FFF2-40B4-BE49-F238E27FC236}">
              <a16:creationId xmlns:a16="http://schemas.microsoft.com/office/drawing/2014/main" id="{27B10211-74BD-48EF-91C7-B4CD7281061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55" name="Text Box 1726" hidden="1">
          <a:extLst>
            <a:ext uri="{FF2B5EF4-FFF2-40B4-BE49-F238E27FC236}">
              <a16:creationId xmlns:a16="http://schemas.microsoft.com/office/drawing/2014/main" id="{2EE8C1DE-9D5F-431D-96DE-8E0E2786E63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56" name="Text Box 1727" hidden="1">
          <a:extLst>
            <a:ext uri="{FF2B5EF4-FFF2-40B4-BE49-F238E27FC236}">
              <a16:creationId xmlns:a16="http://schemas.microsoft.com/office/drawing/2014/main" id="{EA00A39C-27E0-48E8-A9B0-512879347AE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57" name="Text Box 1728" hidden="1">
          <a:extLst>
            <a:ext uri="{FF2B5EF4-FFF2-40B4-BE49-F238E27FC236}">
              <a16:creationId xmlns:a16="http://schemas.microsoft.com/office/drawing/2014/main" id="{613401B9-3F61-48A7-B754-D388AC924DC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58" name="Text Box 1729" hidden="1">
          <a:extLst>
            <a:ext uri="{FF2B5EF4-FFF2-40B4-BE49-F238E27FC236}">
              <a16:creationId xmlns:a16="http://schemas.microsoft.com/office/drawing/2014/main" id="{24F2543A-E684-4B0A-864A-54CDD8709F8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59" name="Text Box 1730" hidden="1">
          <a:extLst>
            <a:ext uri="{FF2B5EF4-FFF2-40B4-BE49-F238E27FC236}">
              <a16:creationId xmlns:a16="http://schemas.microsoft.com/office/drawing/2014/main" id="{51CC4008-BB6F-417D-8D75-625677798A8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60" name="Text Box 1731" hidden="1">
          <a:extLst>
            <a:ext uri="{FF2B5EF4-FFF2-40B4-BE49-F238E27FC236}">
              <a16:creationId xmlns:a16="http://schemas.microsoft.com/office/drawing/2014/main" id="{2B14E556-5EF1-469B-83BB-2E90C1A6D80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61" name="Text Box 1732" hidden="1">
          <a:extLst>
            <a:ext uri="{FF2B5EF4-FFF2-40B4-BE49-F238E27FC236}">
              <a16:creationId xmlns:a16="http://schemas.microsoft.com/office/drawing/2014/main" id="{4DF99A09-4D4E-49F1-8600-CBFF4A23531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62" name="Text Box 1733" hidden="1">
          <a:extLst>
            <a:ext uri="{FF2B5EF4-FFF2-40B4-BE49-F238E27FC236}">
              <a16:creationId xmlns:a16="http://schemas.microsoft.com/office/drawing/2014/main" id="{07B40B44-5E7C-4D89-AB57-4CA91A868D5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63" name="Text Box 1734" hidden="1">
          <a:extLst>
            <a:ext uri="{FF2B5EF4-FFF2-40B4-BE49-F238E27FC236}">
              <a16:creationId xmlns:a16="http://schemas.microsoft.com/office/drawing/2014/main" id="{4FF8E761-48DE-431D-A2DC-9A5047C257B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64" name="Text Box 1735" hidden="1">
          <a:extLst>
            <a:ext uri="{FF2B5EF4-FFF2-40B4-BE49-F238E27FC236}">
              <a16:creationId xmlns:a16="http://schemas.microsoft.com/office/drawing/2014/main" id="{F7F6B134-4537-4C99-93E0-520D8BEF08C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65" name="Text Box 1736" hidden="1">
          <a:extLst>
            <a:ext uri="{FF2B5EF4-FFF2-40B4-BE49-F238E27FC236}">
              <a16:creationId xmlns:a16="http://schemas.microsoft.com/office/drawing/2014/main" id="{059BAA6E-7B93-44C2-B15E-EFC8E715566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66" name="Text Box 1737" hidden="1">
          <a:extLst>
            <a:ext uri="{FF2B5EF4-FFF2-40B4-BE49-F238E27FC236}">
              <a16:creationId xmlns:a16="http://schemas.microsoft.com/office/drawing/2014/main" id="{75449D7B-7738-453F-A265-6C90F083AB6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67" name="Text Box 1738" hidden="1">
          <a:extLst>
            <a:ext uri="{FF2B5EF4-FFF2-40B4-BE49-F238E27FC236}">
              <a16:creationId xmlns:a16="http://schemas.microsoft.com/office/drawing/2014/main" id="{FB3AF1C1-6F33-4A9E-B3DA-6D17935D8FF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68" name="Text Box 1739" hidden="1">
          <a:extLst>
            <a:ext uri="{FF2B5EF4-FFF2-40B4-BE49-F238E27FC236}">
              <a16:creationId xmlns:a16="http://schemas.microsoft.com/office/drawing/2014/main" id="{AC903AA3-B4DB-47EF-9905-3AAD80FFB0C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69" name="Text Box 1740" hidden="1">
          <a:extLst>
            <a:ext uri="{FF2B5EF4-FFF2-40B4-BE49-F238E27FC236}">
              <a16:creationId xmlns:a16="http://schemas.microsoft.com/office/drawing/2014/main" id="{DF744924-A2F8-422F-BE06-E6C080AE17B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70" name="Text Box 1741" hidden="1">
          <a:extLst>
            <a:ext uri="{FF2B5EF4-FFF2-40B4-BE49-F238E27FC236}">
              <a16:creationId xmlns:a16="http://schemas.microsoft.com/office/drawing/2014/main" id="{2EF7C27B-0460-4525-B99C-9FA4DB659AB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71" name="Text Box 1742" hidden="1">
          <a:extLst>
            <a:ext uri="{FF2B5EF4-FFF2-40B4-BE49-F238E27FC236}">
              <a16:creationId xmlns:a16="http://schemas.microsoft.com/office/drawing/2014/main" id="{45598414-B815-465C-8D67-D06C8B132E9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72" name="Text Box 1743" hidden="1">
          <a:extLst>
            <a:ext uri="{FF2B5EF4-FFF2-40B4-BE49-F238E27FC236}">
              <a16:creationId xmlns:a16="http://schemas.microsoft.com/office/drawing/2014/main" id="{534BDBB9-5E2B-475F-91AA-CA920D3D476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73" name="Text Box 1744" hidden="1">
          <a:extLst>
            <a:ext uri="{FF2B5EF4-FFF2-40B4-BE49-F238E27FC236}">
              <a16:creationId xmlns:a16="http://schemas.microsoft.com/office/drawing/2014/main" id="{32E1E4E0-7672-450E-843B-86B4D77374A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74" name="Text Box 1745" hidden="1">
          <a:extLst>
            <a:ext uri="{FF2B5EF4-FFF2-40B4-BE49-F238E27FC236}">
              <a16:creationId xmlns:a16="http://schemas.microsoft.com/office/drawing/2014/main" id="{B9E2679B-EC38-4078-88B8-C60C25B8A37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75" name="Text Box 1746" hidden="1">
          <a:extLst>
            <a:ext uri="{FF2B5EF4-FFF2-40B4-BE49-F238E27FC236}">
              <a16:creationId xmlns:a16="http://schemas.microsoft.com/office/drawing/2014/main" id="{52FD1512-AA57-48B7-90DC-971D4481E65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76" name="Text Box 1747" hidden="1">
          <a:extLst>
            <a:ext uri="{FF2B5EF4-FFF2-40B4-BE49-F238E27FC236}">
              <a16:creationId xmlns:a16="http://schemas.microsoft.com/office/drawing/2014/main" id="{6A65228C-3E3C-4FAD-A93B-62AAD102888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77" name="Text Box 1748" hidden="1">
          <a:extLst>
            <a:ext uri="{FF2B5EF4-FFF2-40B4-BE49-F238E27FC236}">
              <a16:creationId xmlns:a16="http://schemas.microsoft.com/office/drawing/2014/main" id="{12E29BF4-A337-4E54-8B5E-D6503F19DD6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78" name="Text Box 1749" hidden="1">
          <a:extLst>
            <a:ext uri="{FF2B5EF4-FFF2-40B4-BE49-F238E27FC236}">
              <a16:creationId xmlns:a16="http://schemas.microsoft.com/office/drawing/2014/main" id="{5DEC6CC5-95CC-4C2B-AE01-89C81ECF434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79" name="Text Box 1750" hidden="1">
          <a:extLst>
            <a:ext uri="{FF2B5EF4-FFF2-40B4-BE49-F238E27FC236}">
              <a16:creationId xmlns:a16="http://schemas.microsoft.com/office/drawing/2014/main" id="{076D192D-CAE6-4098-88BE-07ED17504D8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80" name="Text Box 1751" hidden="1">
          <a:extLst>
            <a:ext uri="{FF2B5EF4-FFF2-40B4-BE49-F238E27FC236}">
              <a16:creationId xmlns:a16="http://schemas.microsoft.com/office/drawing/2014/main" id="{1237C246-401B-4112-A321-7DAB5A37DB1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81" name="Text Box 1752" hidden="1">
          <a:extLst>
            <a:ext uri="{FF2B5EF4-FFF2-40B4-BE49-F238E27FC236}">
              <a16:creationId xmlns:a16="http://schemas.microsoft.com/office/drawing/2014/main" id="{64F40234-50FF-4410-9ED4-DE32DABC5FF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82" name="Text Box 1753" hidden="1">
          <a:extLst>
            <a:ext uri="{FF2B5EF4-FFF2-40B4-BE49-F238E27FC236}">
              <a16:creationId xmlns:a16="http://schemas.microsoft.com/office/drawing/2014/main" id="{AFAA89A4-77D2-4AC2-9772-A6C3B415211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83" name="Text Box 1754" hidden="1">
          <a:extLst>
            <a:ext uri="{FF2B5EF4-FFF2-40B4-BE49-F238E27FC236}">
              <a16:creationId xmlns:a16="http://schemas.microsoft.com/office/drawing/2014/main" id="{32A1E094-7FDB-4B02-B884-D9AEC5FD7AD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84" name="Text Box 1755" hidden="1">
          <a:extLst>
            <a:ext uri="{FF2B5EF4-FFF2-40B4-BE49-F238E27FC236}">
              <a16:creationId xmlns:a16="http://schemas.microsoft.com/office/drawing/2014/main" id="{01DE1540-5717-4A3F-B9CB-5B40493EB56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85" name="Text Box 1756" hidden="1">
          <a:extLst>
            <a:ext uri="{FF2B5EF4-FFF2-40B4-BE49-F238E27FC236}">
              <a16:creationId xmlns:a16="http://schemas.microsoft.com/office/drawing/2014/main" id="{7DC7563A-1437-4FF7-A2C9-94F6370D12F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86" name="Text Box 1757" hidden="1">
          <a:extLst>
            <a:ext uri="{FF2B5EF4-FFF2-40B4-BE49-F238E27FC236}">
              <a16:creationId xmlns:a16="http://schemas.microsoft.com/office/drawing/2014/main" id="{109A2542-7B54-490B-ACF9-4EDF0D24F2A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87" name="Text Box 1758" hidden="1">
          <a:extLst>
            <a:ext uri="{FF2B5EF4-FFF2-40B4-BE49-F238E27FC236}">
              <a16:creationId xmlns:a16="http://schemas.microsoft.com/office/drawing/2014/main" id="{5DB60C29-377D-4301-8DB3-64F51B5F474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88" name="Text Box 1759" hidden="1">
          <a:extLst>
            <a:ext uri="{FF2B5EF4-FFF2-40B4-BE49-F238E27FC236}">
              <a16:creationId xmlns:a16="http://schemas.microsoft.com/office/drawing/2014/main" id="{AC4525C6-A1E7-40FB-AF04-699B4E9EBAB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89" name="Text Box 1760" hidden="1">
          <a:extLst>
            <a:ext uri="{FF2B5EF4-FFF2-40B4-BE49-F238E27FC236}">
              <a16:creationId xmlns:a16="http://schemas.microsoft.com/office/drawing/2014/main" id="{A0DE136F-4716-4D6B-9C9E-0E2A8212E0A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90" name="Text Box 1761" hidden="1">
          <a:extLst>
            <a:ext uri="{FF2B5EF4-FFF2-40B4-BE49-F238E27FC236}">
              <a16:creationId xmlns:a16="http://schemas.microsoft.com/office/drawing/2014/main" id="{A491B312-C711-491A-9FDF-8775B921E8F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91" name="Text Box 1762" hidden="1">
          <a:extLst>
            <a:ext uri="{FF2B5EF4-FFF2-40B4-BE49-F238E27FC236}">
              <a16:creationId xmlns:a16="http://schemas.microsoft.com/office/drawing/2014/main" id="{386673A0-FC3F-4CC0-B4CF-25721CDE57C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92" name="Text Box 1763" hidden="1">
          <a:extLst>
            <a:ext uri="{FF2B5EF4-FFF2-40B4-BE49-F238E27FC236}">
              <a16:creationId xmlns:a16="http://schemas.microsoft.com/office/drawing/2014/main" id="{1BDBCC50-2FDB-4E5D-8AD6-54B3DDA828F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93" name="Text Box 1764" hidden="1">
          <a:extLst>
            <a:ext uri="{FF2B5EF4-FFF2-40B4-BE49-F238E27FC236}">
              <a16:creationId xmlns:a16="http://schemas.microsoft.com/office/drawing/2014/main" id="{8304F8EA-382B-4024-994B-39C62EE86D5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94" name="Text Box 1765" hidden="1">
          <a:extLst>
            <a:ext uri="{FF2B5EF4-FFF2-40B4-BE49-F238E27FC236}">
              <a16:creationId xmlns:a16="http://schemas.microsoft.com/office/drawing/2014/main" id="{71C44FC7-A0F6-4F37-984B-F316263709C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95" name="Text Box 1766" hidden="1">
          <a:extLst>
            <a:ext uri="{FF2B5EF4-FFF2-40B4-BE49-F238E27FC236}">
              <a16:creationId xmlns:a16="http://schemas.microsoft.com/office/drawing/2014/main" id="{C5120D00-C452-487B-A639-6713BFF0985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96" name="Text Box 1767" hidden="1">
          <a:extLst>
            <a:ext uri="{FF2B5EF4-FFF2-40B4-BE49-F238E27FC236}">
              <a16:creationId xmlns:a16="http://schemas.microsoft.com/office/drawing/2014/main" id="{A945648C-BE8D-4C6E-8E28-842471DFB99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97" name="Text Box 1768" hidden="1">
          <a:extLst>
            <a:ext uri="{FF2B5EF4-FFF2-40B4-BE49-F238E27FC236}">
              <a16:creationId xmlns:a16="http://schemas.microsoft.com/office/drawing/2014/main" id="{28B60430-AAB9-44BB-AE23-26453E719E9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98" name="Text Box 1769" hidden="1">
          <a:extLst>
            <a:ext uri="{FF2B5EF4-FFF2-40B4-BE49-F238E27FC236}">
              <a16:creationId xmlns:a16="http://schemas.microsoft.com/office/drawing/2014/main" id="{9F3549A8-9CFC-4CF4-9E1F-C91D4ADC533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99" name="Text Box 1770" hidden="1">
          <a:extLst>
            <a:ext uri="{FF2B5EF4-FFF2-40B4-BE49-F238E27FC236}">
              <a16:creationId xmlns:a16="http://schemas.microsoft.com/office/drawing/2014/main" id="{41D6B467-9F1A-461D-BF05-736B7D2C920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00" name="Text Box 1771" hidden="1">
          <a:extLst>
            <a:ext uri="{FF2B5EF4-FFF2-40B4-BE49-F238E27FC236}">
              <a16:creationId xmlns:a16="http://schemas.microsoft.com/office/drawing/2014/main" id="{EFA33B5D-4DC0-4686-93AA-A758D1E8BDB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01" name="Text Box 1772" hidden="1">
          <a:extLst>
            <a:ext uri="{FF2B5EF4-FFF2-40B4-BE49-F238E27FC236}">
              <a16:creationId xmlns:a16="http://schemas.microsoft.com/office/drawing/2014/main" id="{9FC8A144-A416-48ED-8BFA-D4CEBB59F96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02" name="Text Box 1773" hidden="1">
          <a:extLst>
            <a:ext uri="{FF2B5EF4-FFF2-40B4-BE49-F238E27FC236}">
              <a16:creationId xmlns:a16="http://schemas.microsoft.com/office/drawing/2014/main" id="{D2FFC0B3-8776-46F0-B026-20BFD653BCA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03" name="Text Box 1774" hidden="1">
          <a:extLst>
            <a:ext uri="{FF2B5EF4-FFF2-40B4-BE49-F238E27FC236}">
              <a16:creationId xmlns:a16="http://schemas.microsoft.com/office/drawing/2014/main" id="{B254D11A-5231-4D2A-8192-F05A65F8DD2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04" name="Text Box 1775" hidden="1">
          <a:extLst>
            <a:ext uri="{FF2B5EF4-FFF2-40B4-BE49-F238E27FC236}">
              <a16:creationId xmlns:a16="http://schemas.microsoft.com/office/drawing/2014/main" id="{C3340963-B919-4558-907F-85A2E32993B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05" name="Text Box 1776" hidden="1">
          <a:extLst>
            <a:ext uri="{FF2B5EF4-FFF2-40B4-BE49-F238E27FC236}">
              <a16:creationId xmlns:a16="http://schemas.microsoft.com/office/drawing/2014/main" id="{C80628B6-A26F-4469-B0A2-97CC0758904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06" name="Text Box 1777" hidden="1">
          <a:extLst>
            <a:ext uri="{FF2B5EF4-FFF2-40B4-BE49-F238E27FC236}">
              <a16:creationId xmlns:a16="http://schemas.microsoft.com/office/drawing/2014/main" id="{144260E8-9BFB-415A-B65E-B4B15410768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07" name="Text Box 1778" hidden="1">
          <a:extLst>
            <a:ext uri="{FF2B5EF4-FFF2-40B4-BE49-F238E27FC236}">
              <a16:creationId xmlns:a16="http://schemas.microsoft.com/office/drawing/2014/main" id="{DD964E3E-43FD-4ABA-839B-F42D1C2A835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08" name="Text Box 1779" hidden="1">
          <a:extLst>
            <a:ext uri="{FF2B5EF4-FFF2-40B4-BE49-F238E27FC236}">
              <a16:creationId xmlns:a16="http://schemas.microsoft.com/office/drawing/2014/main" id="{128DD091-2FC4-4379-AAEF-CBF8A465C40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09" name="Text Box 1780" hidden="1">
          <a:extLst>
            <a:ext uri="{FF2B5EF4-FFF2-40B4-BE49-F238E27FC236}">
              <a16:creationId xmlns:a16="http://schemas.microsoft.com/office/drawing/2014/main" id="{EABCBEB4-799D-4445-8374-8C18A646B69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10" name="Text Box 1781" hidden="1">
          <a:extLst>
            <a:ext uri="{FF2B5EF4-FFF2-40B4-BE49-F238E27FC236}">
              <a16:creationId xmlns:a16="http://schemas.microsoft.com/office/drawing/2014/main" id="{F82D0E09-0878-4350-9158-4ECC50F44B2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11" name="Text Box 1782" hidden="1">
          <a:extLst>
            <a:ext uri="{FF2B5EF4-FFF2-40B4-BE49-F238E27FC236}">
              <a16:creationId xmlns:a16="http://schemas.microsoft.com/office/drawing/2014/main" id="{F65F9D4A-0BE9-4664-8004-85BADFC7FAC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12" name="Text Box 1783" hidden="1">
          <a:extLst>
            <a:ext uri="{FF2B5EF4-FFF2-40B4-BE49-F238E27FC236}">
              <a16:creationId xmlns:a16="http://schemas.microsoft.com/office/drawing/2014/main" id="{E51B2B30-7E28-4832-9C9E-7F2D9A984D6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13" name="Text Box 1784" hidden="1">
          <a:extLst>
            <a:ext uri="{FF2B5EF4-FFF2-40B4-BE49-F238E27FC236}">
              <a16:creationId xmlns:a16="http://schemas.microsoft.com/office/drawing/2014/main" id="{73E09CE9-1AA5-4C30-A4EF-41B44B6E180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14" name="Text Box 1785" hidden="1">
          <a:extLst>
            <a:ext uri="{FF2B5EF4-FFF2-40B4-BE49-F238E27FC236}">
              <a16:creationId xmlns:a16="http://schemas.microsoft.com/office/drawing/2014/main" id="{2C38D88C-2429-4C49-855D-23AC97E6D8D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15" name="Text Box 1786" hidden="1">
          <a:extLst>
            <a:ext uri="{FF2B5EF4-FFF2-40B4-BE49-F238E27FC236}">
              <a16:creationId xmlns:a16="http://schemas.microsoft.com/office/drawing/2014/main" id="{73E59A44-FD80-42DE-9FCD-E7FE55F118C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16" name="Text Box 1787" hidden="1">
          <a:extLst>
            <a:ext uri="{FF2B5EF4-FFF2-40B4-BE49-F238E27FC236}">
              <a16:creationId xmlns:a16="http://schemas.microsoft.com/office/drawing/2014/main" id="{53B954BD-1A45-4C9D-A2DA-819DEF74C52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17" name="Text Box 1788" hidden="1">
          <a:extLst>
            <a:ext uri="{FF2B5EF4-FFF2-40B4-BE49-F238E27FC236}">
              <a16:creationId xmlns:a16="http://schemas.microsoft.com/office/drawing/2014/main" id="{5D92E785-9F6F-4412-B92C-215995154FF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18" name="Text Box 1789" hidden="1">
          <a:extLst>
            <a:ext uri="{FF2B5EF4-FFF2-40B4-BE49-F238E27FC236}">
              <a16:creationId xmlns:a16="http://schemas.microsoft.com/office/drawing/2014/main" id="{56308CC6-B162-4A09-82BF-E68C48C4FCA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19" name="Text Box 1790" hidden="1">
          <a:extLst>
            <a:ext uri="{FF2B5EF4-FFF2-40B4-BE49-F238E27FC236}">
              <a16:creationId xmlns:a16="http://schemas.microsoft.com/office/drawing/2014/main" id="{47F5F5AC-AC1A-478F-9025-4592151499A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20" name="Text Box 1791" hidden="1">
          <a:extLst>
            <a:ext uri="{FF2B5EF4-FFF2-40B4-BE49-F238E27FC236}">
              <a16:creationId xmlns:a16="http://schemas.microsoft.com/office/drawing/2014/main" id="{C4FBFFA7-E19A-4859-A5A3-20C17DA8985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21" name="Text Box 1792" hidden="1">
          <a:extLst>
            <a:ext uri="{FF2B5EF4-FFF2-40B4-BE49-F238E27FC236}">
              <a16:creationId xmlns:a16="http://schemas.microsoft.com/office/drawing/2014/main" id="{A2D5D976-3E89-419C-B971-BF7CA2AEE8B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22" name="Text Box 1793" hidden="1">
          <a:extLst>
            <a:ext uri="{FF2B5EF4-FFF2-40B4-BE49-F238E27FC236}">
              <a16:creationId xmlns:a16="http://schemas.microsoft.com/office/drawing/2014/main" id="{DCD9DB48-74C1-4DAA-891F-FB2FFCB4064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23" name="Text Box 1794" hidden="1">
          <a:extLst>
            <a:ext uri="{FF2B5EF4-FFF2-40B4-BE49-F238E27FC236}">
              <a16:creationId xmlns:a16="http://schemas.microsoft.com/office/drawing/2014/main" id="{20EADF91-D6EC-4B29-8B5B-DB35B340093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24" name="Text Box 1795" hidden="1">
          <a:extLst>
            <a:ext uri="{FF2B5EF4-FFF2-40B4-BE49-F238E27FC236}">
              <a16:creationId xmlns:a16="http://schemas.microsoft.com/office/drawing/2014/main" id="{D1B00907-E7E5-4425-AB8D-0B18F9EC4D7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25" name="Text Box 1796" hidden="1">
          <a:extLst>
            <a:ext uri="{FF2B5EF4-FFF2-40B4-BE49-F238E27FC236}">
              <a16:creationId xmlns:a16="http://schemas.microsoft.com/office/drawing/2014/main" id="{5E5696AA-084F-4647-A066-6B5135C385D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26" name="Text Box 1797" hidden="1">
          <a:extLst>
            <a:ext uri="{FF2B5EF4-FFF2-40B4-BE49-F238E27FC236}">
              <a16:creationId xmlns:a16="http://schemas.microsoft.com/office/drawing/2014/main" id="{B1B7F3F9-E4BE-4882-876F-8A60AC65A12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27" name="Text Box 1798" hidden="1">
          <a:extLst>
            <a:ext uri="{FF2B5EF4-FFF2-40B4-BE49-F238E27FC236}">
              <a16:creationId xmlns:a16="http://schemas.microsoft.com/office/drawing/2014/main" id="{1435BD15-DA06-42EA-87EF-EE37EDFE9DA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28" name="Text Box 1799" hidden="1">
          <a:extLst>
            <a:ext uri="{FF2B5EF4-FFF2-40B4-BE49-F238E27FC236}">
              <a16:creationId xmlns:a16="http://schemas.microsoft.com/office/drawing/2014/main" id="{DA649987-17C3-4A35-BA0A-BC65AF03DF0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29" name="Text Box 1800" hidden="1">
          <a:extLst>
            <a:ext uri="{FF2B5EF4-FFF2-40B4-BE49-F238E27FC236}">
              <a16:creationId xmlns:a16="http://schemas.microsoft.com/office/drawing/2014/main" id="{60A26579-2E0A-4219-8F34-38A0AD59206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30" name="Text Box 1801" hidden="1">
          <a:extLst>
            <a:ext uri="{FF2B5EF4-FFF2-40B4-BE49-F238E27FC236}">
              <a16:creationId xmlns:a16="http://schemas.microsoft.com/office/drawing/2014/main" id="{3FF209A2-8893-4813-A723-30095BF4BC6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31" name="Text Box 1802" hidden="1">
          <a:extLst>
            <a:ext uri="{FF2B5EF4-FFF2-40B4-BE49-F238E27FC236}">
              <a16:creationId xmlns:a16="http://schemas.microsoft.com/office/drawing/2014/main" id="{22C94AF3-59C5-449D-A5EE-B2850278CFF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32" name="Text Box 1803" hidden="1">
          <a:extLst>
            <a:ext uri="{FF2B5EF4-FFF2-40B4-BE49-F238E27FC236}">
              <a16:creationId xmlns:a16="http://schemas.microsoft.com/office/drawing/2014/main" id="{90EC90E6-44A8-4438-9CF9-E6CB96CDF05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33" name="Text Box 1804" hidden="1">
          <a:extLst>
            <a:ext uri="{FF2B5EF4-FFF2-40B4-BE49-F238E27FC236}">
              <a16:creationId xmlns:a16="http://schemas.microsoft.com/office/drawing/2014/main" id="{DFAA7B6B-93A5-42EE-BAAF-A6EFD164A24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34" name="Text Box 1805" hidden="1">
          <a:extLst>
            <a:ext uri="{FF2B5EF4-FFF2-40B4-BE49-F238E27FC236}">
              <a16:creationId xmlns:a16="http://schemas.microsoft.com/office/drawing/2014/main" id="{7254635C-6847-4119-92CD-BDC6DC96534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35" name="Text Box 1806" hidden="1">
          <a:extLst>
            <a:ext uri="{FF2B5EF4-FFF2-40B4-BE49-F238E27FC236}">
              <a16:creationId xmlns:a16="http://schemas.microsoft.com/office/drawing/2014/main" id="{F77F76FC-73E0-4915-9FBF-D63D2D14640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36" name="Text Box 1807" hidden="1">
          <a:extLst>
            <a:ext uri="{FF2B5EF4-FFF2-40B4-BE49-F238E27FC236}">
              <a16:creationId xmlns:a16="http://schemas.microsoft.com/office/drawing/2014/main" id="{F4C6181A-012C-4884-B067-0E23619925E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37" name="Text Box 1808" hidden="1">
          <a:extLst>
            <a:ext uri="{FF2B5EF4-FFF2-40B4-BE49-F238E27FC236}">
              <a16:creationId xmlns:a16="http://schemas.microsoft.com/office/drawing/2014/main" id="{6C4E418B-F0D2-40E0-9A0F-779B5FC9AB7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38" name="Text Box 1809" hidden="1">
          <a:extLst>
            <a:ext uri="{FF2B5EF4-FFF2-40B4-BE49-F238E27FC236}">
              <a16:creationId xmlns:a16="http://schemas.microsoft.com/office/drawing/2014/main" id="{37B14AE7-03BB-4AAE-AB3D-7C0250AB3BC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39" name="Text Box 1810" hidden="1">
          <a:extLst>
            <a:ext uri="{FF2B5EF4-FFF2-40B4-BE49-F238E27FC236}">
              <a16:creationId xmlns:a16="http://schemas.microsoft.com/office/drawing/2014/main" id="{24944CC4-415D-49CC-B2A7-56B6487C38F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40" name="Text Box 1811" hidden="1">
          <a:extLst>
            <a:ext uri="{FF2B5EF4-FFF2-40B4-BE49-F238E27FC236}">
              <a16:creationId xmlns:a16="http://schemas.microsoft.com/office/drawing/2014/main" id="{30236F40-C12E-4B13-B342-418CC1F4D99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41" name="Text Box 1812" hidden="1">
          <a:extLst>
            <a:ext uri="{FF2B5EF4-FFF2-40B4-BE49-F238E27FC236}">
              <a16:creationId xmlns:a16="http://schemas.microsoft.com/office/drawing/2014/main" id="{DBDA97FD-2638-4EC3-8003-6F9576720D6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42" name="Text Box 1813" hidden="1">
          <a:extLst>
            <a:ext uri="{FF2B5EF4-FFF2-40B4-BE49-F238E27FC236}">
              <a16:creationId xmlns:a16="http://schemas.microsoft.com/office/drawing/2014/main" id="{EE483B9F-B3E9-4EE3-9E82-CFA2B63FD6E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43" name="Text Box 1814" hidden="1">
          <a:extLst>
            <a:ext uri="{FF2B5EF4-FFF2-40B4-BE49-F238E27FC236}">
              <a16:creationId xmlns:a16="http://schemas.microsoft.com/office/drawing/2014/main" id="{798952A4-F491-4E8F-982A-CE9F8A95321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44" name="Text Box 1815" hidden="1">
          <a:extLst>
            <a:ext uri="{FF2B5EF4-FFF2-40B4-BE49-F238E27FC236}">
              <a16:creationId xmlns:a16="http://schemas.microsoft.com/office/drawing/2014/main" id="{21BA41CD-BCD8-4D95-BB8F-268990CECD8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45" name="Text Box 1816" hidden="1">
          <a:extLst>
            <a:ext uri="{FF2B5EF4-FFF2-40B4-BE49-F238E27FC236}">
              <a16:creationId xmlns:a16="http://schemas.microsoft.com/office/drawing/2014/main" id="{1E462728-389A-43E4-99FC-776E8416810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46" name="Text Box 1817" hidden="1">
          <a:extLst>
            <a:ext uri="{FF2B5EF4-FFF2-40B4-BE49-F238E27FC236}">
              <a16:creationId xmlns:a16="http://schemas.microsoft.com/office/drawing/2014/main" id="{6FBCB3D9-E02E-4496-B031-9F0779B6849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47" name="Text Box 1818" hidden="1">
          <a:extLst>
            <a:ext uri="{FF2B5EF4-FFF2-40B4-BE49-F238E27FC236}">
              <a16:creationId xmlns:a16="http://schemas.microsoft.com/office/drawing/2014/main" id="{D6D4F555-AC3C-4ABB-BF5B-32202D28973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48" name="Text Box 1819" hidden="1">
          <a:extLst>
            <a:ext uri="{FF2B5EF4-FFF2-40B4-BE49-F238E27FC236}">
              <a16:creationId xmlns:a16="http://schemas.microsoft.com/office/drawing/2014/main" id="{57F96756-061F-4CD9-B29D-4E21C058B75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49" name="Text Box 1820" hidden="1">
          <a:extLst>
            <a:ext uri="{FF2B5EF4-FFF2-40B4-BE49-F238E27FC236}">
              <a16:creationId xmlns:a16="http://schemas.microsoft.com/office/drawing/2014/main" id="{38CB73DD-5372-41B9-A574-7C2DB2D7104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50" name="Text Box 1821" hidden="1">
          <a:extLst>
            <a:ext uri="{FF2B5EF4-FFF2-40B4-BE49-F238E27FC236}">
              <a16:creationId xmlns:a16="http://schemas.microsoft.com/office/drawing/2014/main" id="{4FACDF19-8856-4FB4-AE2A-D1DEAC5A193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51" name="Text Box 1822" hidden="1">
          <a:extLst>
            <a:ext uri="{FF2B5EF4-FFF2-40B4-BE49-F238E27FC236}">
              <a16:creationId xmlns:a16="http://schemas.microsoft.com/office/drawing/2014/main" id="{0AF09DB5-03FF-406E-8F70-591981773B8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52" name="Text Box 1823" hidden="1">
          <a:extLst>
            <a:ext uri="{FF2B5EF4-FFF2-40B4-BE49-F238E27FC236}">
              <a16:creationId xmlns:a16="http://schemas.microsoft.com/office/drawing/2014/main" id="{DB9B507E-3BFF-4CCD-A7CB-5DCB6B38F9A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53" name="Text Box 1824" hidden="1">
          <a:extLst>
            <a:ext uri="{FF2B5EF4-FFF2-40B4-BE49-F238E27FC236}">
              <a16:creationId xmlns:a16="http://schemas.microsoft.com/office/drawing/2014/main" id="{5B63367B-456E-43ED-ABD9-9DC0FB713B7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54" name="Text Box 1825" hidden="1">
          <a:extLst>
            <a:ext uri="{FF2B5EF4-FFF2-40B4-BE49-F238E27FC236}">
              <a16:creationId xmlns:a16="http://schemas.microsoft.com/office/drawing/2014/main" id="{F9B5A513-6998-4DE1-9AE8-C6AEFD4AD7A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55" name="Text Box 1826" hidden="1">
          <a:extLst>
            <a:ext uri="{FF2B5EF4-FFF2-40B4-BE49-F238E27FC236}">
              <a16:creationId xmlns:a16="http://schemas.microsoft.com/office/drawing/2014/main" id="{EC69A9B2-A452-4B27-8A12-42A7C4A1A3C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56" name="Text Box 1827" hidden="1">
          <a:extLst>
            <a:ext uri="{FF2B5EF4-FFF2-40B4-BE49-F238E27FC236}">
              <a16:creationId xmlns:a16="http://schemas.microsoft.com/office/drawing/2014/main" id="{FF058E16-7AC5-45BD-A5EA-255E2560614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57" name="Text Box 1828" hidden="1">
          <a:extLst>
            <a:ext uri="{FF2B5EF4-FFF2-40B4-BE49-F238E27FC236}">
              <a16:creationId xmlns:a16="http://schemas.microsoft.com/office/drawing/2014/main" id="{7736F2DB-B69B-476A-BCEE-49DCAA6C119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58" name="Text Box 1830" hidden="1">
          <a:extLst>
            <a:ext uri="{FF2B5EF4-FFF2-40B4-BE49-F238E27FC236}">
              <a16:creationId xmlns:a16="http://schemas.microsoft.com/office/drawing/2014/main" id="{3CEFA4A3-ACE7-4321-BC18-650830C4128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59" name="Text Box 1831" hidden="1">
          <a:extLst>
            <a:ext uri="{FF2B5EF4-FFF2-40B4-BE49-F238E27FC236}">
              <a16:creationId xmlns:a16="http://schemas.microsoft.com/office/drawing/2014/main" id="{C35BA8E3-0AFB-412A-A966-A6838BB6768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60" name="Text Box 1832" hidden="1">
          <a:extLst>
            <a:ext uri="{FF2B5EF4-FFF2-40B4-BE49-F238E27FC236}">
              <a16:creationId xmlns:a16="http://schemas.microsoft.com/office/drawing/2014/main" id="{586D6BD8-F770-4BF1-BC98-800BA33F248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61" name="Text Box 1833" hidden="1">
          <a:extLst>
            <a:ext uri="{FF2B5EF4-FFF2-40B4-BE49-F238E27FC236}">
              <a16:creationId xmlns:a16="http://schemas.microsoft.com/office/drawing/2014/main" id="{65149A52-07F2-4D0E-B5BF-D93237BF919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62" name="Text Box 1834" hidden="1">
          <a:extLst>
            <a:ext uri="{FF2B5EF4-FFF2-40B4-BE49-F238E27FC236}">
              <a16:creationId xmlns:a16="http://schemas.microsoft.com/office/drawing/2014/main" id="{2C5A5542-26D3-4520-A4E8-A075317AC7F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63" name="Text Box 1835" hidden="1">
          <a:extLst>
            <a:ext uri="{FF2B5EF4-FFF2-40B4-BE49-F238E27FC236}">
              <a16:creationId xmlns:a16="http://schemas.microsoft.com/office/drawing/2014/main" id="{59C76253-8B56-47F7-8EE5-21F7ED5ACBB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64" name="Text Box 1836" hidden="1">
          <a:extLst>
            <a:ext uri="{FF2B5EF4-FFF2-40B4-BE49-F238E27FC236}">
              <a16:creationId xmlns:a16="http://schemas.microsoft.com/office/drawing/2014/main" id="{9DB2A634-866E-4CE2-8C81-6F3FB4C46AD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65" name="Text Box 1837" hidden="1">
          <a:extLst>
            <a:ext uri="{FF2B5EF4-FFF2-40B4-BE49-F238E27FC236}">
              <a16:creationId xmlns:a16="http://schemas.microsoft.com/office/drawing/2014/main" id="{082A684D-50C4-4618-A5A6-789C33FC2A1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66" name="Text Box 1838" hidden="1">
          <a:extLst>
            <a:ext uri="{FF2B5EF4-FFF2-40B4-BE49-F238E27FC236}">
              <a16:creationId xmlns:a16="http://schemas.microsoft.com/office/drawing/2014/main" id="{9893ED11-89C8-4A64-9101-80797CA3B02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67" name="Text Box 1839" hidden="1">
          <a:extLst>
            <a:ext uri="{FF2B5EF4-FFF2-40B4-BE49-F238E27FC236}">
              <a16:creationId xmlns:a16="http://schemas.microsoft.com/office/drawing/2014/main" id="{F11C424B-8921-4736-9C97-1A9A6C35116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68" name="Text Box 1840" hidden="1">
          <a:extLst>
            <a:ext uri="{FF2B5EF4-FFF2-40B4-BE49-F238E27FC236}">
              <a16:creationId xmlns:a16="http://schemas.microsoft.com/office/drawing/2014/main" id="{D87C1ADB-BAC5-4CD7-B711-8F4C67C0E19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69" name="Text Box 1841" hidden="1">
          <a:extLst>
            <a:ext uri="{FF2B5EF4-FFF2-40B4-BE49-F238E27FC236}">
              <a16:creationId xmlns:a16="http://schemas.microsoft.com/office/drawing/2014/main" id="{1F385CF0-448D-408B-A4C2-C4F367C0AD5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70" name="Text Box 1842" hidden="1">
          <a:extLst>
            <a:ext uri="{FF2B5EF4-FFF2-40B4-BE49-F238E27FC236}">
              <a16:creationId xmlns:a16="http://schemas.microsoft.com/office/drawing/2014/main" id="{5D0F07F1-5C2D-4490-A0CA-EB3F773934A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71" name="Text Box 1843" hidden="1">
          <a:extLst>
            <a:ext uri="{FF2B5EF4-FFF2-40B4-BE49-F238E27FC236}">
              <a16:creationId xmlns:a16="http://schemas.microsoft.com/office/drawing/2014/main" id="{0BF8633E-222B-4035-92D2-BC2E163F165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72" name="Text Box 1844" hidden="1">
          <a:extLst>
            <a:ext uri="{FF2B5EF4-FFF2-40B4-BE49-F238E27FC236}">
              <a16:creationId xmlns:a16="http://schemas.microsoft.com/office/drawing/2014/main" id="{8E10238C-DA9F-429E-B186-54034DADEAD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73" name="Text Box 1845" hidden="1">
          <a:extLst>
            <a:ext uri="{FF2B5EF4-FFF2-40B4-BE49-F238E27FC236}">
              <a16:creationId xmlns:a16="http://schemas.microsoft.com/office/drawing/2014/main" id="{08EF3BEF-86E1-4E9E-934F-E5F166C911A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74" name="Text Box 1846" hidden="1">
          <a:extLst>
            <a:ext uri="{FF2B5EF4-FFF2-40B4-BE49-F238E27FC236}">
              <a16:creationId xmlns:a16="http://schemas.microsoft.com/office/drawing/2014/main" id="{7E39754A-83EA-470B-A3B2-F5E4A845AF1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75" name="Text Box 1847" hidden="1">
          <a:extLst>
            <a:ext uri="{FF2B5EF4-FFF2-40B4-BE49-F238E27FC236}">
              <a16:creationId xmlns:a16="http://schemas.microsoft.com/office/drawing/2014/main" id="{E1C3D793-005D-4524-9A96-C59FDCFD1CE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76" name="Text Box 1848" hidden="1">
          <a:extLst>
            <a:ext uri="{FF2B5EF4-FFF2-40B4-BE49-F238E27FC236}">
              <a16:creationId xmlns:a16="http://schemas.microsoft.com/office/drawing/2014/main" id="{8520B9BB-908C-43C5-BB96-8C829D9414C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77" name="Text Box 1849" hidden="1">
          <a:extLst>
            <a:ext uri="{FF2B5EF4-FFF2-40B4-BE49-F238E27FC236}">
              <a16:creationId xmlns:a16="http://schemas.microsoft.com/office/drawing/2014/main" id="{C0556F13-1973-41F2-B19B-2CE35E8E54D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78" name="Text Box 1850" hidden="1">
          <a:extLst>
            <a:ext uri="{FF2B5EF4-FFF2-40B4-BE49-F238E27FC236}">
              <a16:creationId xmlns:a16="http://schemas.microsoft.com/office/drawing/2014/main" id="{A1C1980D-E8D6-427B-98D3-5B609C38F90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79" name="Text Box 1851" hidden="1">
          <a:extLst>
            <a:ext uri="{FF2B5EF4-FFF2-40B4-BE49-F238E27FC236}">
              <a16:creationId xmlns:a16="http://schemas.microsoft.com/office/drawing/2014/main" id="{18186DB0-84C4-4EF2-BB1D-174C3C8985A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80" name="Text Box 1852" hidden="1">
          <a:extLst>
            <a:ext uri="{FF2B5EF4-FFF2-40B4-BE49-F238E27FC236}">
              <a16:creationId xmlns:a16="http://schemas.microsoft.com/office/drawing/2014/main" id="{3DBC46D4-BC5D-44E8-AAC3-1A2FF0536EE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81" name="Text Box 1853" hidden="1">
          <a:extLst>
            <a:ext uri="{FF2B5EF4-FFF2-40B4-BE49-F238E27FC236}">
              <a16:creationId xmlns:a16="http://schemas.microsoft.com/office/drawing/2014/main" id="{0A7B180D-45DD-42FD-9CB6-40CBBA58EE9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82" name="Text Box 1854" hidden="1">
          <a:extLst>
            <a:ext uri="{FF2B5EF4-FFF2-40B4-BE49-F238E27FC236}">
              <a16:creationId xmlns:a16="http://schemas.microsoft.com/office/drawing/2014/main" id="{B3053A54-6D2A-4A85-B2D9-19E870CCE68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83" name="Text Box 1855" hidden="1">
          <a:extLst>
            <a:ext uri="{FF2B5EF4-FFF2-40B4-BE49-F238E27FC236}">
              <a16:creationId xmlns:a16="http://schemas.microsoft.com/office/drawing/2014/main" id="{7056545F-19EB-4E22-B846-41BFEBCC2E3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84" name="Text Box 1856" hidden="1">
          <a:extLst>
            <a:ext uri="{FF2B5EF4-FFF2-40B4-BE49-F238E27FC236}">
              <a16:creationId xmlns:a16="http://schemas.microsoft.com/office/drawing/2014/main" id="{98C67D2D-9BF5-4152-940E-9F7A057D370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85" name="Text Box 1857" hidden="1">
          <a:extLst>
            <a:ext uri="{FF2B5EF4-FFF2-40B4-BE49-F238E27FC236}">
              <a16:creationId xmlns:a16="http://schemas.microsoft.com/office/drawing/2014/main" id="{EA7FB92A-8074-42BC-9608-4DCB2B00198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86" name="Text Box 1858" hidden="1">
          <a:extLst>
            <a:ext uri="{FF2B5EF4-FFF2-40B4-BE49-F238E27FC236}">
              <a16:creationId xmlns:a16="http://schemas.microsoft.com/office/drawing/2014/main" id="{2B2F30AF-FB44-40EC-86CD-EE89182FA09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87" name="Text Box 1859" hidden="1">
          <a:extLst>
            <a:ext uri="{FF2B5EF4-FFF2-40B4-BE49-F238E27FC236}">
              <a16:creationId xmlns:a16="http://schemas.microsoft.com/office/drawing/2014/main" id="{1A35F008-8B09-4B78-85B8-7EA60526F42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88" name="Text Box 1860" hidden="1">
          <a:extLst>
            <a:ext uri="{FF2B5EF4-FFF2-40B4-BE49-F238E27FC236}">
              <a16:creationId xmlns:a16="http://schemas.microsoft.com/office/drawing/2014/main" id="{7630D81E-6B78-4409-A042-A827F9D9453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89" name="Text Box 1861" hidden="1">
          <a:extLst>
            <a:ext uri="{FF2B5EF4-FFF2-40B4-BE49-F238E27FC236}">
              <a16:creationId xmlns:a16="http://schemas.microsoft.com/office/drawing/2014/main" id="{EB33D676-33B6-41F6-B7D6-FDB58728251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90" name="Text Box 1862" hidden="1">
          <a:extLst>
            <a:ext uri="{FF2B5EF4-FFF2-40B4-BE49-F238E27FC236}">
              <a16:creationId xmlns:a16="http://schemas.microsoft.com/office/drawing/2014/main" id="{56B3B8F2-032E-4876-A4D5-63F001D5FA7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91" name="Text Box 1863" hidden="1">
          <a:extLst>
            <a:ext uri="{FF2B5EF4-FFF2-40B4-BE49-F238E27FC236}">
              <a16:creationId xmlns:a16="http://schemas.microsoft.com/office/drawing/2014/main" id="{9DA5E40B-1EBC-4C82-8A3C-28797B97343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92" name="Text Box 1864" hidden="1">
          <a:extLst>
            <a:ext uri="{FF2B5EF4-FFF2-40B4-BE49-F238E27FC236}">
              <a16:creationId xmlns:a16="http://schemas.microsoft.com/office/drawing/2014/main" id="{EA550C4F-FF68-459B-9585-F133D6C1F7F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93" name="Text Box 1865" hidden="1">
          <a:extLst>
            <a:ext uri="{FF2B5EF4-FFF2-40B4-BE49-F238E27FC236}">
              <a16:creationId xmlns:a16="http://schemas.microsoft.com/office/drawing/2014/main" id="{3B2D0D8C-38A1-46F7-9DE1-B1AE9F93BA8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94" name="Text Box 1866" hidden="1">
          <a:extLst>
            <a:ext uri="{FF2B5EF4-FFF2-40B4-BE49-F238E27FC236}">
              <a16:creationId xmlns:a16="http://schemas.microsoft.com/office/drawing/2014/main" id="{E2B385AA-1CBF-4619-B5A4-C2B086B3209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95" name="Text Box 1867" hidden="1">
          <a:extLst>
            <a:ext uri="{FF2B5EF4-FFF2-40B4-BE49-F238E27FC236}">
              <a16:creationId xmlns:a16="http://schemas.microsoft.com/office/drawing/2014/main" id="{AA2FE151-65EF-4F7C-92B3-F63392243CC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96" name="Text Box 1868" hidden="1">
          <a:extLst>
            <a:ext uri="{FF2B5EF4-FFF2-40B4-BE49-F238E27FC236}">
              <a16:creationId xmlns:a16="http://schemas.microsoft.com/office/drawing/2014/main" id="{2E361DBA-1528-411F-9F1A-1F5C6D52BDF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97" name="Text Box 1869" hidden="1">
          <a:extLst>
            <a:ext uri="{FF2B5EF4-FFF2-40B4-BE49-F238E27FC236}">
              <a16:creationId xmlns:a16="http://schemas.microsoft.com/office/drawing/2014/main" id="{D9B7A0C5-7DC8-4242-8793-0A1D46193A1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98" name="Text Box 1870" hidden="1">
          <a:extLst>
            <a:ext uri="{FF2B5EF4-FFF2-40B4-BE49-F238E27FC236}">
              <a16:creationId xmlns:a16="http://schemas.microsoft.com/office/drawing/2014/main" id="{853A5766-7C63-4896-A213-A6EAC035016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99" name="Text Box 1871" hidden="1">
          <a:extLst>
            <a:ext uri="{FF2B5EF4-FFF2-40B4-BE49-F238E27FC236}">
              <a16:creationId xmlns:a16="http://schemas.microsoft.com/office/drawing/2014/main" id="{618B594A-EFA4-4BC5-BB47-99D9FC48EBF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00" name="Text Box 1872" hidden="1">
          <a:extLst>
            <a:ext uri="{FF2B5EF4-FFF2-40B4-BE49-F238E27FC236}">
              <a16:creationId xmlns:a16="http://schemas.microsoft.com/office/drawing/2014/main" id="{93E2D1EE-A5A6-4F67-BF7C-946A0511F77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01" name="Text Box 1873" hidden="1">
          <a:extLst>
            <a:ext uri="{FF2B5EF4-FFF2-40B4-BE49-F238E27FC236}">
              <a16:creationId xmlns:a16="http://schemas.microsoft.com/office/drawing/2014/main" id="{7FCA7589-54FB-4B49-927C-17060A69B8F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02" name="Text Box 1874" hidden="1">
          <a:extLst>
            <a:ext uri="{FF2B5EF4-FFF2-40B4-BE49-F238E27FC236}">
              <a16:creationId xmlns:a16="http://schemas.microsoft.com/office/drawing/2014/main" id="{AB00214F-F479-4E1D-8B12-4FF9601EF12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03" name="Text Box 1875" hidden="1">
          <a:extLst>
            <a:ext uri="{FF2B5EF4-FFF2-40B4-BE49-F238E27FC236}">
              <a16:creationId xmlns:a16="http://schemas.microsoft.com/office/drawing/2014/main" id="{8F2725FC-D583-4E38-B7A8-8E331D41596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04" name="Text Box 1876" hidden="1">
          <a:extLst>
            <a:ext uri="{FF2B5EF4-FFF2-40B4-BE49-F238E27FC236}">
              <a16:creationId xmlns:a16="http://schemas.microsoft.com/office/drawing/2014/main" id="{B097F643-A902-4E8D-9E01-2233D313BFA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05" name="Text Box 1877" hidden="1">
          <a:extLst>
            <a:ext uri="{FF2B5EF4-FFF2-40B4-BE49-F238E27FC236}">
              <a16:creationId xmlns:a16="http://schemas.microsoft.com/office/drawing/2014/main" id="{FCAD79C0-253F-4A0E-A4C7-4DC6AB93B33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06" name="Text Box 1878" hidden="1">
          <a:extLst>
            <a:ext uri="{FF2B5EF4-FFF2-40B4-BE49-F238E27FC236}">
              <a16:creationId xmlns:a16="http://schemas.microsoft.com/office/drawing/2014/main" id="{239E89A0-E239-4983-A829-DB3B2AB2391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07" name="Text Box 1879" hidden="1">
          <a:extLst>
            <a:ext uri="{FF2B5EF4-FFF2-40B4-BE49-F238E27FC236}">
              <a16:creationId xmlns:a16="http://schemas.microsoft.com/office/drawing/2014/main" id="{0DBEB925-FEA3-4EE2-AEE1-D65CA4D1F2E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08" name="Text Box 1880" hidden="1">
          <a:extLst>
            <a:ext uri="{FF2B5EF4-FFF2-40B4-BE49-F238E27FC236}">
              <a16:creationId xmlns:a16="http://schemas.microsoft.com/office/drawing/2014/main" id="{6660DF31-F239-4D6D-9E56-B3C8071884C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09" name="Text Box 1881" hidden="1">
          <a:extLst>
            <a:ext uri="{FF2B5EF4-FFF2-40B4-BE49-F238E27FC236}">
              <a16:creationId xmlns:a16="http://schemas.microsoft.com/office/drawing/2014/main" id="{EBDCC112-7038-4FC9-BBC0-7E35DC446E5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10" name="Text Box 1882" hidden="1">
          <a:extLst>
            <a:ext uri="{FF2B5EF4-FFF2-40B4-BE49-F238E27FC236}">
              <a16:creationId xmlns:a16="http://schemas.microsoft.com/office/drawing/2014/main" id="{90C6BA0E-D570-4586-B5DD-40167205E8D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11" name="Text Box 1883" hidden="1">
          <a:extLst>
            <a:ext uri="{FF2B5EF4-FFF2-40B4-BE49-F238E27FC236}">
              <a16:creationId xmlns:a16="http://schemas.microsoft.com/office/drawing/2014/main" id="{3781671D-B2AD-4079-9866-F367652762B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12" name="Text Box 1884" hidden="1">
          <a:extLst>
            <a:ext uri="{FF2B5EF4-FFF2-40B4-BE49-F238E27FC236}">
              <a16:creationId xmlns:a16="http://schemas.microsoft.com/office/drawing/2014/main" id="{0140545B-3B3B-441D-9BF1-7315608AF80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13" name="Text Box 1885" hidden="1">
          <a:extLst>
            <a:ext uri="{FF2B5EF4-FFF2-40B4-BE49-F238E27FC236}">
              <a16:creationId xmlns:a16="http://schemas.microsoft.com/office/drawing/2014/main" id="{3759D87E-354D-4117-A7B7-9B30456A548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14" name="Text Box 1886" hidden="1">
          <a:extLst>
            <a:ext uri="{FF2B5EF4-FFF2-40B4-BE49-F238E27FC236}">
              <a16:creationId xmlns:a16="http://schemas.microsoft.com/office/drawing/2014/main" id="{4FD9B757-7B60-4698-8F09-D518CCA5E97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15" name="Text Box 1887" hidden="1">
          <a:extLst>
            <a:ext uri="{FF2B5EF4-FFF2-40B4-BE49-F238E27FC236}">
              <a16:creationId xmlns:a16="http://schemas.microsoft.com/office/drawing/2014/main" id="{78BA9828-0911-4F55-9097-4F467D0DAEC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16" name="Text Box 1888" hidden="1">
          <a:extLst>
            <a:ext uri="{FF2B5EF4-FFF2-40B4-BE49-F238E27FC236}">
              <a16:creationId xmlns:a16="http://schemas.microsoft.com/office/drawing/2014/main" id="{61D3BDE6-3B17-4EC4-8191-CFBA5DDECD1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17" name="Text Box 1889" hidden="1">
          <a:extLst>
            <a:ext uri="{FF2B5EF4-FFF2-40B4-BE49-F238E27FC236}">
              <a16:creationId xmlns:a16="http://schemas.microsoft.com/office/drawing/2014/main" id="{7F268C60-1E5C-49C9-9E71-C44E8F4ECCC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18" name="Text Box 1890" hidden="1">
          <a:extLst>
            <a:ext uri="{FF2B5EF4-FFF2-40B4-BE49-F238E27FC236}">
              <a16:creationId xmlns:a16="http://schemas.microsoft.com/office/drawing/2014/main" id="{B31A9B8F-2252-4636-BEDB-8FBEAB82839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19" name="Text Box 1891" hidden="1">
          <a:extLst>
            <a:ext uri="{FF2B5EF4-FFF2-40B4-BE49-F238E27FC236}">
              <a16:creationId xmlns:a16="http://schemas.microsoft.com/office/drawing/2014/main" id="{6DF0E5BF-8942-42FD-9083-58498666C4D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20" name="Text Box 1892" hidden="1">
          <a:extLst>
            <a:ext uri="{FF2B5EF4-FFF2-40B4-BE49-F238E27FC236}">
              <a16:creationId xmlns:a16="http://schemas.microsoft.com/office/drawing/2014/main" id="{FD6242ED-0AD8-4D2A-910F-189CCED1F1A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21" name="Text Box 1893" hidden="1">
          <a:extLst>
            <a:ext uri="{FF2B5EF4-FFF2-40B4-BE49-F238E27FC236}">
              <a16:creationId xmlns:a16="http://schemas.microsoft.com/office/drawing/2014/main" id="{D4C28C04-C544-482D-96EC-7285F8CC998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22" name="Text Box 1894" hidden="1">
          <a:extLst>
            <a:ext uri="{FF2B5EF4-FFF2-40B4-BE49-F238E27FC236}">
              <a16:creationId xmlns:a16="http://schemas.microsoft.com/office/drawing/2014/main" id="{F2759A47-4BA3-4AA0-9E13-86C98BA8412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23" name="Text Box 1895" hidden="1">
          <a:extLst>
            <a:ext uri="{FF2B5EF4-FFF2-40B4-BE49-F238E27FC236}">
              <a16:creationId xmlns:a16="http://schemas.microsoft.com/office/drawing/2014/main" id="{069062D8-9BFD-42ED-87B5-E2DCAFAB469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24" name="Text Box 1896" hidden="1">
          <a:extLst>
            <a:ext uri="{FF2B5EF4-FFF2-40B4-BE49-F238E27FC236}">
              <a16:creationId xmlns:a16="http://schemas.microsoft.com/office/drawing/2014/main" id="{F5CB71F1-B0FE-4588-A8E7-C36B4C7FD76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25" name="Text Box 1897" hidden="1">
          <a:extLst>
            <a:ext uri="{FF2B5EF4-FFF2-40B4-BE49-F238E27FC236}">
              <a16:creationId xmlns:a16="http://schemas.microsoft.com/office/drawing/2014/main" id="{A2C48DCF-8F34-47D2-B688-2534A30A524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26" name="Text Box 1898" hidden="1">
          <a:extLst>
            <a:ext uri="{FF2B5EF4-FFF2-40B4-BE49-F238E27FC236}">
              <a16:creationId xmlns:a16="http://schemas.microsoft.com/office/drawing/2014/main" id="{02EC035E-C5AD-4A12-8977-65093DE846A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27" name="Text Box 1899" hidden="1">
          <a:extLst>
            <a:ext uri="{FF2B5EF4-FFF2-40B4-BE49-F238E27FC236}">
              <a16:creationId xmlns:a16="http://schemas.microsoft.com/office/drawing/2014/main" id="{54155026-E952-4A2C-8714-25BD08E3890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28" name="Text Box 1900" hidden="1">
          <a:extLst>
            <a:ext uri="{FF2B5EF4-FFF2-40B4-BE49-F238E27FC236}">
              <a16:creationId xmlns:a16="http://schemas.microsoft.com/office/drawing/2014/main" id="{0EB216A4-C408-4B82-9F1C-653EFA28A50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29" name="Text Box 1901" hidden="1">
          <a:extLst>
            <a:ext uri="{FF2B5EF4-FFF2-40B4-BE49-F238E27FC236}">
              <a16:creationId xmlns:a16="http://schemas.microsoft.com/office/drawing/2014/main" id="{70C6F0AD-3B51-4AC4-BF5C-9AD0F0C0ECB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30" name="Text Box 1902" hidden="1">
          <a:extLst>
            <a:ext uri="{FF2B5EF4-FFF2-40B4-BE49-F238E27FC236}">
              <a16:creationId xmlns:a16="http://schemas.microsoft.com/office/drawing/2014/main" id="{4A7CDCB7-7F67-47D9-B7E4-E4096FB9AE6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31" name="Text Box 1903" hidden="1">
          <a:extLst>
            <a:ext uri="{FF2B5EF4-FFF2-40B4-BE49-F238E27FC236}">
              <a16:creationId xmlns:a16="http://schemas.microsoft.com/office/drawing/2014/main" id="{F9ADB045-61F4-438F-AE57-05151D426C0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32" name="Text Box 1904" hidden="1">
          <a:extLst>
            <a:ext uri="{FF2B5EF4-FFF2-40B4-BE49-F238E27FC236}">
              <a16:creationId xmlns:a16="http://schemas.microsoft.com/office/drawing/2014/main" id="{03E428A6-21F3-426F-AEE7-2A7084296D7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33" name="Text Box 1905" hidden="1">
          <a:extLst>
            <a:ext uri="{FF2B5EF4-FFF2-40B4-BE49-F238E27FC236}">
              <a16:creationId xmlns:a16="http://schemas.microsoft.com/office/drawing/2014/main" id="{BCAA4DDA-937D-40B3-9BDC-B151A0BBAE9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34" name="Text Box 1906" hidden="1">
          <a:extLst>
            <a:ext uri="{FF2B5EF4-FFF2-40B4-BE49-F238E27FC236}">
              <a16:creationId xmlns:a16="http://schemas.microsoft.com/office/drawing/2014/main" id="{C6F2AF0F-EC52-4D13-B2A5-50B7D928036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35" name="Text Box 1907" hidden="1">
          <a:extLst>
            <a:ext uri="{FF2B5EF4-FFF2-40B4-BE49-F238E27FC236}">
              <a16:creationId xmlns:a16="http://schemas.microsoft.com/office/drawing/2014/main" id="{66819CE3-C8FA-4A57-9677-10311DA4307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36" name="Text Box 1908" hidden="1">
          <a:extLst>
            <a:ext uri="{FF2B5EF4-FFF2-40B4-BE49-F238E27FC236}">
              <a16:creationId xmlns:a16="http://schemas.microsoft.com/office/drawing/2014/main" id="{8466BDF6-9BBE-4DAC-B939-11F0F945C5D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37" name="Text Box 1909" hidden="1">
          <a:extLst>
            <a:ext uri="{FF2B5EF4-FFF2-40B4-BE49-F238E27FC236}">
              <a16:creationId xmlns:a16="http://schemas.microsoft.com/office/drawing/2014/main" id="{38E788A4-08DF-4FD7-9AAC-48B56F65427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38" name="Text Box 1910" hidden="1">
          <a:extLst>
            <a:ext uri="{FF2B5EF4-FFF2-40B4-BE49-F238E27FC236}">
              <a16:creationId xmlns:a16="http://schemas.microsoft.com/office/drawing/2014/main" id="{D17FDC23-C67F-476F-AC16-CD06B176822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39" name="Text Box 1911" hidden="1">
          <a:extLst>
            <a:ext uri="{FF2B5EF4-FFF2-40B4-BE49-F238E27FC236}">
              <a16:creationId xmlns:a16="http://schemas.microsoft.com/office/drawing/2014/main" id="{58520C63-7880-45AF-83BB-7254AB8A893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40" name="Text Box 1912" hidden="1">
          <a:extLst>
            <a:ext uri="{FF2B5EF4-FFF2-40B4-BE49-F238E27FC236}">
              <a16:creationId xmlns:a16="http://schemas.microsoft.com/office/drawing/2014/main" id="{7CDDFC2C-9EB8-4304-8139-CF43849602C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41" name="Text Box 1913" hidden="1">
          <a:extLst>
            <a:ext uri="{FF2B5EF4-FFF2-40B4-BE49-F238E27FC236}">
              <a16:creationId xmlns:a16="http://schemas.microsoft.com/office/drawing/2014/main" id="{26DE627C-661B-4018-952B-A8EEE84EA76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42" name="Text Box 1914" hidden="1">
          <a:extLst>
            <a:ext uri="{FF2B5EF4-FFF2-40B4-BE49-F238E27FC236}">
              <a16:creationId xmlns:a16="http://schemas.microsoft.com/office/drawing/2014/main" id="{37E899D0-FE34-4D75-B791-D98BC7F7759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43" name="Text Box 1915" hidden="1">
          <a:extLst>
            <a:ext uri="{FF2B5EF4-FFF2-40B4-BE49-F238E27FC236}">
              <a16:creationId xmlns:a16="http://schemas.microsoft.com/office/drawing/2014/main" id="{15EB8B1B-3988-45D0-A255-31AC49F060F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44" name="Text Box 1916" hidden="1">
          <a:extLst>
            <a:ext uri="{FF2B5EF4-FFF2-40B4-BE49-F238E27FC236}">
              <a16:creationId xmlns:a16="http://schemas.microsoft.com/office/drawing/2014/main" id="{CE0F8438-B45A-40B3-BF7E-D9F3FE44290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45" name="Text Box 1917" hidden="1">
          <a:extLst>
            <a:ext uri="{FF2B5EF4-FFF2-40B4-BE49-F238E27FC236}">
              <a16:creationId xmlns:a16="http://schemas.microsoft.com/office/drawing/2014/main" id="{97AAA3C6-12C0-46DF-915F-6E8DE40FD69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46" name="Text Box 1918" hidden="1">
          <a:extLst>
            <a:ext uri="{FF2B5EF4-FFF2-40B4-BE49-F238E27FC236}">
              <a16:creationId xmlns:a16="http://schemas.microsoft.com/office/drawing/2014/main" id="{687DB427-0362-4B35-89FB-A432C331342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47" name="Text Box 1919" hidden="1">
          <a:extLst>
            <a:ext uri="{FF2B5EF4-FFF2-40B4-BE49-F238E27FC236}">
              <a16:creationId xmlns:a16="http://schemas.microsoft.com/office/drawing/2014/main" id="{17667D55-2214-4A56-9E21-77DF15F6958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48" name="Text Box 1920" hidden="1">
          <a:extLst>
            <a:ext uri="{FF2B5EF4-FFF2-40B4-BE49-F238E27FC236}">
              <a16:creationId xmlns:a16="http://schemas.microsoft.com/office/drawing/2014/main" id="{084B42F4-7ACD-45C5-BE7D-A85AAC54E10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49" name="Text Box 1921" hidden="1">
          <a:extLst>
            <a:ext uri="{FF2B5EF4-FFF2-40B4-BE49-F238E27FC236}">
              <a16:creationId xmlns:a16="http://schemas.microsoft.com/office/drawing/2014/main" id="{3D635818-36EC-4DFD-9FD8-6DED02060D9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50" name="Text Box 1922" hidden="1">
          <a:extLst>
            <a:ext uri="{FF2B5EF4-FFF2-40B4-BE49-F238E27FC236}">
              <a16:creationId xmlns:a16="http://schemas.microsoft.com/office/drawing/2014/main" id="{00E93B11-8173-4375-990C-290575004E2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51" name="Text Box 1923" hidden="1">
          <a:extLst>
            <a:ext uri="{FF2B5EF4-FFF2-40B4-BE49-F238E27FC236}">
              <a16:creationId xmlns:a16="http://schemas.microsoft.com/office/drawing/2014/main" id="{9D3682C7-2573-4E90-B3BE-F26A4D91B51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52" name="Text Box 1924" hidden="1">
          <a:extLst>
            <a:ext uri="{FF2B5EF4-FFF2-40B4-BE49-F238E27FC236}">
              <a16:creationId xmlns:a16="http://schemas.microsoft.com/office/drawing/2014/main" id="{40250DAF-7EBB-4C94-9054-985F0355755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53" name="Text Box 1925" hidden="1">
          <a:extLst>
            <a:ext uri="{FF2B5EF4-FFF2-40B4-BE49-F238E27FC236}">
              <a16:creationId xmlns:a16="http://schemas.microsoft.com/office/drawing/2014/main" id="{727A43D9-A41B-456D-AA57-FF22844FF2F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54" name="Text Box 1926" hidden="1">
          <a:extLst>
            <a:ext uri="{FF2B5EF4-FFF2-40B4-BE49-F238E27FC236}">
              <a16:creationId xmlns:a16="http://schemas.microsoft.com/office/drawing/2014/main" id="{DD1CC804-7E0F-4956-82B6-C2CDBED0B84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55" name="Text Box 1927" hidden="1">
          <a:extLst>
            <a:ext uri="{FF2B5EF4-FFF2-40B4-BE49-F238E27FC236}">
              <a16:creationId xmlns:a16="http://schemas.microsoft.com/office/drawing/2014/main" id="{6ECDF31C-684E-479C-A1CB-ECDA93577AF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56" name="Text Box 1928" hidden="1">
          <a:extLst>
            <a:ext uri="{FF2B5EF4-FFF2-40B4-BE49-F238E27FC236}">
              <a16:creationId xmlns:a16="http://schemas.microsoft.com/office/drawing/2014/main" id="{A28BAC5A-5BF9-41F5-9F00-6636C3872FF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57" name="Text Box 1929" hidden="1">
          <a:extLst>
            <a:ext uri="{FF2B5EF4-FFF2-40B4-BE49-F238E27FC236}">
              <a16:creationId xmlns:a16="http://schemas.microsoft.com/office/drawing/2014/main" id="{0AD104CD-01A5-44B0-9DE1-421ED07EA32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58" name="Text Box 1930" hidden="1">
          <a:extLst>
            <a:ext uri="{FF2B5EF4-FFF2-40B4-BE49-F238E27FC236}">
              <a16:creationId xmlns:a16="http://schemas.microsoft.com/office/drawing/2014/main" id="{9B5D8A1C-413E-4197-9AF8-787F93F6F8D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59" name="Text Box 1931" hidden="1">
          <a:extLst>
            <a:ext uri="{FF2B5EF4-FFF2-40B4-BE49-F238E27FC236}">
              <a16:creationId xmlns:a16="http://schemas.microsoft.com/office/drawing/2014/main" id="{D346E0FA-57DD-498D-8EE7-1E53FED82F5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60" name="Text Box 1932" hidden="1">
          <a:extLst>
            <a:ext uri="{FF2B5EF4-FFF2-40B4-BE49-F238E27FC236}">
              <a16:creationId xmlns:a16="http://schemas.microsoft.com/office/drawing/2014/main" id="{4DBCFACA-187F-44E2-A285-9650024468C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61" name="Text Box 1933" hidden="1">
          <a:extLst>
            <a:ext uri="{FF2B5EF4-FFF2-40B4-BE49-F238E27FC236}">
              <a16:creationId xmlns:a16="http://schemas.microsoft.com/office/drawing/2014/main" id="{A1506508-257F-4474-AB0D-F42EC6300F2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62" name="Text Box 1934" hidden="1">
          <a:extLst>
            <a:ext uri="{FF2B5EF4-FFF2-40B4-BE49-F238E27FC236}">
              <a16:creationId xmlns:a16="http://schemas.microsoft.com/office/drawing/2014/main" id="{09D94896-57A7-4D74-9E6F-526E8A8A392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63" name="Text Box 1935" hidden="1">
          <a:extLst>
            <a:ext uri="{FF2B5EF4-FFF2-40B4-BE49-F238E27FC236}">
              <a16:creationId xmlns:a16="http://schemas.microsoft.com/office/drawing/2014/main" id="{69DAD33E-FBB4-46B1-AF34-383C0FC3E8C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64" name="Text Box 1936" hidden="1">
          <a:extLst>
            <a:ext uri="{FF2B5EF4-FFF2-40B4-BE49-F238E27FC236}">
              <a16:creationId xmlns:a16="http://schemas.microsoft.com/office/drawing/2014/main" id="{52DB838A-0467-4FDA-9E14-2DEEA21E17E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65" name="Text Box 1937" hidden="1">
          <a:extLst>
            <a:ext uri="{FF2B5EF4-FFF2-40B4-BE49-F238E27FC236}">
              <a16:creationId xmlns:a16="http://schemas.microsoft.com/office/drawing/2014/main" id="{8D1039D5-5646-48FC-84AD-9867B27A488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66" name="Text Box 1938" hidden="1">
          <a:extLst>
            <a:ext uri="{FF2B5EF4-FFF2-40B4-BE49-F238E27FC236}">
              <a16:creationId xmlns:a16="http://schemas.microsoft.com/office/drawing/2014/main" id="{D770C127-10DF-4127-A483-80DDB0F656F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67" name="Text Box 1939" hidden="1">
          <a:extLst>
            <a:ext uri="{FF2B5EF4-FFF2-40B4-BE49-F238E27FC236}">
              <a16:creationId xmlns:a16="http://schemas.microsoft.com/office/drawing/2014/main" id="{85FE78C9-BB33-4FFE-8941-47D13A31D2E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68" name="Text Box 1940" hidden="1">
          <a:extLst>
            <a:ext uri="{FF2B5EF4-FFF2-40B4-BE49-F238E27FC236}">
              <a16:creationId xmlns:a16="http://schemas.microsoft.com/office/drawing/2014/main" id="{34D1A17F-44FE-4BD7-8D3D-E55ACA78CEE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69" name="Text Box 1941" hidden="1">
          <a:extLst>
            <a:ext uri="{FF2B5EF4-FFF2-40B4-BE49-F238E27FC236}">
              <a16:creationId xmlns:a16="http://schemas.microsoft.com/office/drawing/2014/main" id="{800FFEE4-FA93-4582-BC0E-8403AD44031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70" name="Text Box 1942" hidden="1">
          <a:extLst>
            <a:ext uri="{FF2B5EF4-FFF2-40B4-BE49-F238E27FC236}">
              <a16:creationId xmlns:a16="http://schemas.microsoft.com/office/drawing/2014/main" id="{223A21B5-A1EC-4025-A597-765C26BA21E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71" name="Text Box 1943" hidden="1">
          <a:extLst>
            <a:ext uri="{FF2B5EF4-FFF2-40B4-BE49-F238E27FC236}">
              <a16:creationId xmlns:a16="http://schemas.microsoft.com/office/drawing/2014/main" id="{9F61099B-DE26-41F6-ABD7-98D8FB00AB2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72" name="Text Box 1944" hidden="1">
          <a:extLst>
            <a:ext uri="{FF2B5EF4-FFF2-40B4-BE49-F238E27FC236}">
              <a16:creationId xmlns:a16="http://schemas.microsoft.com/office/drawing/2014/main" id="{8A89CCC4-C4DD-4EDC-A0B1-38EE198DAFE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73" name="Text Box 1945" hidden="1">
          <a:extLst>
            <a:ext uri="{FF2B5EF4-FFF2-40B4-BE49-F238E27FC236}">
              <a16:creationId xmlns:a16="http://schemas.microsoft.com/office/drawing/2014/main" id="{DB8AA11C-0326-43A9-B08F-043628C5874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74" name="Text Box 1946" hidden="1">
          <a:extLst>
            <a:ext uri="{FF2B5EF4-FFF2-40B4-BE49-F238E27FC236}">
              <a16:creationId xmlns:a16="http://schemas.microsoft.com/office/drawing/2014/main" id="{627B633E-51C7-4583-8167-11FA85AEF71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75" name="Text Box 1947" hidden="1">
          <a:extLst>
            <a:ext uri="{FF2B5EF4-FFF2-40B4-BE49-F238E27FC236}">
              <a16:creationId xmlns:a16="http://schemas.microsoft.com/office/drawing/2014/main" id="{9E6B7293-1D07-437F-8343-A0B1C1A488C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76" name="Text Box 1948" hidden="1">
          <a:extLst>
            <a:ext uri="{FF2B5EF4-FFF2-40B4-BE49-F238E27FC236}">
              <a16:creationId xmlns:a16="http://schemas.microsoft.com/office/drawing/2014/main" id="{CE764698-8FB5-479F-AAAD-E47AEAB1245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77" name="Text Box 1949" hidden="1">
          <a:extLst>
            <a:ext uri="{FF2B5EF4-FFF2-40B4-BE49-F238E27FC236}">
              <a16:creationId xmlns:a16="http://schemas.microsoft.com/office/drawing/2014/main" id="{48CF1F85-3033-40FF-8B4A-0948DE4E0D2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78" name="Text Box 1950" hidden="1">
          <a:extLst>
            <a:ext uri="{FF2B5EF4-FFF2-40B4-BE49-F238E27FC236}">
              <a16:creationId xmlns:a16="http://schemas.microsoft.com/office/drawing/2014/main" id="{2ED4412E-A6B9-446A-9CCC-307016D1638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79" name="Text Box 1951" hidden="1">
          <a:extLst>
            <a:ext uri="{FF2B5EF4-FFF2-40B4-BE49-F238E27FC236}">
              <a16:creationId xmlns:a16="http://schemas.microsoft.com/office/drawing/2014/main" id="{0CED23A5-E331-42B1-AB1D-57322DDB944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80" name="Text Box 1952" hidden="1">
          <a:extLst>
            <a:ext uri="{FF2B5EF4-FFF2-40B4-BE49-F238E27FC236}">
              <a16:creationId xmlns:a16="http://schemas.microsoft.com/office/drawing/2014/main" id="{2475E893-B469-4CA1-953B-B7486F7ABAF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81" name="Text Box 1953" hidden="1">
          <a:extLst>
            <a:ext uri="{FF2B5EF4-FFF2-40B4-BE49-F238E27FC236}">
              <a16:creationId xmlns:a16="http://schemas.microsoft.com/office/drawing/2014/main" id="{C72F78B1-8590-4274-9730-D3EEFEFD96B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82" name="Text Box 1954" hidden="1">
          <a:extLst>
            <a:ext uri="{FF2B5EF4-FFF2-40B4-BE49-F238E27FC236}">
              <a16:creationId xmlns:a16="http://schemas.microsoft.com/office/drawing/2014/main" id="{35EFDD04-B5AF-44C1-BE58-FC552E22937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83" name="Text Box 1955" hidden="1">
          <a:extLst>
            <a:ext uri="{FF2B5EF4-FFF2-40B4-BE49-F238E27FC236}">
              <a16:creationId xmlns:a16="http://schemas.microsoft.com/office/drawing/2014/main" id="{DF41CFEC-84F6-449F-988C-CE8B5640A7B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84" name="Text Box 1956" hidden="1">
          <a:extLst>
            <a:ext uri="{FF2B5EF4-FFF2-40B4-BE49-F238E27FC236}">
              <a16:creationId xmlns:a16="http://schemas.microsoft.com/office/drawing/2014/main" id="{B5CB2C3E-F05A-49F6-84F9-1AB7BBD427F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85" name="Text Box 1957" hidden="1">
          <a:extLst>
            <a:ext uri="{FF2B5EF4-FFF2-40B4-BE49-F238E27FC236}">
              <a16:creationId xmlns:a16="http://schemas.microsoft.com/office/drawing/2014/main" id="{24F716F4-70DB-429C-9398-1BF2AAAEC20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86" name="Text Box 1958" hidden="1">
          <a:extLst>
            <a:ext uri="{FF2B5EF4-FFF2-40B4-BE49-F238E27FC236}">
              <a16:creationId xmlns:a16="http://schemas.microsoft.com/office/drawing/2014/main" id="{4517FBF7-7E54-4738-ACD5-9C4EB846ACE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87" name="Text Box 1959" hidden="1">
          <a:extLst>
            <a:ext uri="{FF2B5EF4-FFF2-40B4-BE49-F238E27FC236}">
              <a16:creationId xmlns:a16="http://schemas.microsoft.com/office/drawing/2014/main" id="{223770FD-2A13-4AE6-8A89-B8C7457E002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88" name="Text Box 1960" hidden="1">
          <a:extLst>
            <a:ext uri="{FF2B5EF4-FFF2-40B4-BE49-F238E27FC236}">
              <a16:creationId xmlns:a16="http://schemas.microsoft.com/office/drawing/2014/main" id="{6A102183-5F8C-4685-BC8F-230FF55F3C5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89" name="Text Box 1961" hidden="1">
          <a:extLst>
            <a:ext uri="{FF2B5EF4-FFF2-40B4-BE49-F238E27FC236}">
              <a16:creationId xmlns:a16="http://schemas.microsoft.com/office/drawing/2014/main" id="{B1A21078-FC82-477D-9870-F7CD158D42B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90" name="Text Box 1962" hidden="1">
          <a:extLst>
            <a:ext uri="{FF2B5EF4-FFF2-40B4-BE49-F238E27FC236}">
              <a16:creationId xmlns:a16="http://schemas.microsoft.com/office/drawing/2014/main" id="{3794F062-F47B-4F49-B93C-56ECBE1710E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91" name="Text Box 1963" hidden="1">
          <a:extLst>
            <a:ext uri="{FF2B5EF4-FFF2-40B4-BE49-F238E27FC236}">
              <a16:creationId xmlns:a16="http://schemas.microsoft.com/office/drawing/2014/main" id="{EE0714B7-43EE-47F2-8B85-E49C2008DDA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92" name="Text Box 1964" hidden="1">
          <a:extLst>
            <a:ext uri="{FF2B5EF4-FFF2-40B4-BE49-F238E27FC236}">
              <a16:creationId xmlns:a16="http://schemas.microsoft.com/office/drawing/2014/main" id="{20978F34-A281-4C49-B100-BFC4C59902C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93" name="Text Box 1965" hidden="1">
          <a:extLst>
            <a:ext uri="{FF2B5EF4-FFF2-40B4-BE49-F238E27FC236}">
              <a16:creationId xmlns:a16="http://schemas.microsoft.com/office/drawing/2014/main" id="{DC5076C0-9F43-47FB-A9A0-DEB56BFDA3B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94" name="Text Box 1966" hidden="1">
          <a:extLst>
            <a:ext uri="{FF2B5EF4-FFF2-40B4-BE49-F238E27FC236}">
              <a16:creationId xmlns:a16="http://schemas.microsoft.com/office/drawing/2014/main" id="{C1F863CA-4127-4408-8D3B-D4081539AB2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95" name="Text Box 1967" hidden="1">
          <a:extLst>
            <a:ext uri="{FF2B5EF4-FFF2-40B4-BE49-F238E27FC236}">
              <a16:creationId xmlns:a16="http://schemas.microsoft.com/office/drawing/2014/main" id="{AC2EF466-335A-487F-B585-6FCED69F5BA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96" name="Text Box 1968" hidden="1">
          <a:extLst>
            <a:ext uri="{FF2B5EF4-FFF2-40B4-BE49-F238E27FC236}">
              <a16:creationId xmlns:a16="http://schemas.microsoft.com/office/drawing/2014/main" id="{1CB17922-EB95-4FD3-8566-64DADBBEFBA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97" name="Text Box 1969" hidden="1">
          <a:extLst>
            <a:ext uri="{FF2B5EF4-FFF2-40B4-BE49-F238E27FC236}">
              <a16:creationId xmlns:a16="http://schemas.microsoft.com/office/drawing/2014/main" id="{B01D5024-13E4-4FED-9510-6A5A579148C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98" name="Text Box 1970" hidden="1">
          <a:extLst>
            <a:ext uri="{FF2B5EF4-FFF2-40B4-BE49-F238E27FC236}">
              <a16:creationId xmlns:a16="http://schemas.microsoft.com/office/drawing/2014/main" id="{5B1A3EF8-8C00-4FF0-AFD9-FDDF1EEA1C3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99" name="Text Box 1971" hidden="1">
          <a:extLst>
            <a:ext uri="{FF2B5EF4-FFF2-40B4-BE49-F238E27FC236}">
              <a16:creationId xmlns:a16="http://schemas.microsoft.com/office/drawing/2014/main" id="{C3DA344C-31B6-4964-89EC-CB646F19DC4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00" name="Text Box 1972" hidden="1">
          <a:extLst>
            <a:ext uri="{FF2B5EF4-FFF2-40B4-BE49-F238E27FC236}">
              <a16:creationId xmlns:a16="http://schemas.microsoft.com/office/drawing/2014/main" id="{D90C26CF-489C-493D-ACCB-DB68A8A8BDA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01" name="Text Box 1973" hidden="1">
          <a:extLst>
            <a:ext uri="{FF2B5EF4-FFF2-40B4-BE49-F238E27FC236}">
              <a16:creationId xmlns:a16="http://schemas.microsoft.com/office/drawing/2014/main" id="{58F8D962-7C21-470B-81BA-AD515BE1519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02" name="Text Box 1974" hidden="1">
          <a:extLst>
            <a:ext uri="{FF2B5EF4-FFF2-40B4-BE49-F238E27FC236}">
              <a16:creationId xmlns:a16="http://schemas.microsoft.com/office/drawing/2014/main" id="{5486CE5D-EC84-4AA3-A1E4-C9B0261E3D2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03" name="Text Box 1975" hidden="1">
          <a:extLst>
            <a:ext uri="{FF2B5EF4-FFF2-40B4-BE49-F238E27FC236}">
              <a16:creationId xmlns:a16="http://schemas.microsoft.com/office/drawing/2014/main" id="{27C9F1E6-0C7C-4107-B275-82F97429066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04" name="Text Box 1976" hidden="1">
          <a:extLst>
            <a:ext uri="{FF2B5EF4-FFF2-40B4-BE49-F238E27FC236}">
              <a16:creationId xmlns:a16="http://schemas.microsoft.com/office/drawing/2014/main" id="{B3AF4D2D-C95C-45D7-ADA7-73F49701967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05" name="Text Box 1977" hidden="1">
          <a:extLst>
            <a:ext uri="{FF2B5EF4-FFF2-40B4-BE49-F238E27FC236}">
              <a16:creationId xmlns:a16="http://schemas.microsoft.com/office/drawing/2014/main" id="{44B41F44-D421-4B5F-8F3B-C51D11EFD8E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06" name="Text Box 1978" hidden="1">
          <a:extLst>
            <a:ext uri="{FF2B5EF4-FFF2-40B4-BE49-F238E27FC236}">
              <a16:creationId xmlns:a16="http://schemas.microsoft.com/office/drawing/2014/main" id="{317041F7-4088-43CD-B474-A6B50C7513A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07" name="Text Box 1979" hidden="1">
          <a:extLst>
            <a:ext uri="{FF2B5EF4-FFF2-40B4-BE49-F238E27FC236}">
              <a16:creationId xmlns:a16="http://schemas.microsoft.com/office/drawing/2014/main" id="{EFED4D51-0EE1-4DC6-8E63-6B6EADEEB73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08" name="Text Box 1980" hidden="1">
          <a:extLst>
            <a:ext uri="{FF2B5EF4-FFF2-40B4-BE49-F238E27FC236}">
              <a16:creationId xmlns:a16="http://schemas.microsoft.com/office/drawing/2014/main" id="{E574EFD4-CD77-47DE-A84B-F85F6090745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09" name="Text Box 1981" hidden="1">
          <a:extLst>
            <a:ext uri="{FF2B5EF4-FFF2-40B4-BE49-F238E27FC236}">
              <a16:creationId xmlns:a16="http://schemas.microsoft.com/office/drawing/2014/main" id="{7185B1BC-EE9E-409A-B4B7-14085CBE7F7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10" name="Text Box 1982" hidden="1">
          <a:extLst>
            <a:ext uri="{FF2B5EF4-FFF2-40B4-BE49-F238E27FC236}">
              <a16:creationId xmlns:a16="http://schemas.microsoft.com/office/drawing/2014/main" id="{C2CBAA01-B793-48A6-B31C-C8E0112B7C8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11" name="Text Box 1983" hidden="1">
          <a:extLst>
            <a:ext uri="{FF2B5EF4-FFF2-40B4-BE49-F238E27FC236}">
              <a16:creationId xmlns:a16="http://schemas.microsoft.com/office/drawing/2014/main" id="{6723680C-26D1-40D1-8102-985A865EC74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12" name="Text Box 1984" hidden="1">
          <a:extLst>
            <a:ext uri="{FF2B5EF4-FFF2-40B4-BE49-F238E27FC236}">
              <a16:creationId xmlns:a16="http://schemas.microsoft.com/office/drawing/2014/main" id="{532612FA-E0E6-400B-A24F-54F99296417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13" name="Text Box 1985" hidden="1">
          <a:extLst>
            <a:ext uri="{FF2B5EF4-FFF2-40B4-BE49-F238E27FC236}">
              <a16:creationId xmlns:a16="http://schemas.microsoft.com/office/drawing/2014/main" id="{DCD359D3-7AC2-41D8-8245-903004301AD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14" name="Text Box 1986" hidden="1">
          <a:extLst>
            <a:ext uri="{FF2B5EF4-FFF2-40B4-BE49-F238E27FC236}">
              <a16:creationId xmlns:a16="http://schemas.microsoft.com/office/drawing/2014/main" id="{36F4DA91-1EF3-42BD-8458-9DB873F5EE1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15" name="Text Box 1987" hidden="1">
          <a:extLst>
            <a:ext uri="{FF2B5EF4-FFF2-40B4-BE49-F238E27FC236}">
              <a16:creationId xmlns:a16="http://schemas.microsoft.com/office/drawing/2014/main" id="{9F51CA05-5BA7-407B-92F7-EB2FE4FC01B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16" name="Text Box 1988" hidden="1">
          <a:extLst>
            <a:ext uri="{FF2B5EF4-FFF2-40B4-BE49-F238E27FC236}">
              <a16:creationId xmlns:a16="http://schemas.microsoft.com/office/drawing/2014/main" id="{114EF304-44D9-4EC9-A5C3-29FC891D60B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17" name="Text Box 1989" hidden="1">
          <a:extLst>
            <a:ext uri="{FF2B5EF4-FFF2-40B4-BE49-F238E27FC236}">
              <a16:creationId xmlns:a16="http://schemas.microsoft.com/office/drawing/2014/main" id="{80B976D2-A8B8-4423-8B95-C10A79CECAF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18" name="Text Box 1990" hidden="1">
          <a:extLst>
            <a:ext uri="{FF2B5EF4-FFF2-40B4-BE49-F238E27FC236}">
              <a16:creationId xmlns:a16="http://schemas.microsoft.com/office/drawing/2014/main" id="{E9839E64-BDF2-4FD9-98A5-AE26F319704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19" name="Text Box 1991" hidden="1">
          <a:extLst>
            <a:ext uri="{FF2B5EF4-FFF2-40B4-BE49-F238E27FC236}">
              <a16:creationId xmlns:a16="http://schemas.microsoft.com/office/drawing/2014/main" id="{D2A4B912-CCD9-40C5-848E-382D604480D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20" name="Text Box 1992" hidden="1">
          <a:extLst>
            <a:ext uri="{FF2B5EF4-FFF2-40B4-BE49-F238E27FC236}">
              <a16:creationId xmlns:a16="http://schemas.microsoft.com/office/drawing/2014/main" id="{EACAA7F9-FE5A-4755-8C66-D7ED58D7375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21" name="Text Box 1993" hidden="1">
          <a:extLst>
            <a:ext uri="{FF2B5EF4-FFF2-40B4-BE49-F238E27FC236}">
              <a16:creationId xmlns:a16="http://schemas.microsoft.com/office/drawing/2014/main" id="{26F7DCED-2A1F-4068-9F21-31E1B09160D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22" name="Text Box 1994" hidden="1">
          <a:extLst>
            <a:ext uri="{FF2B5EF4-FFF2-40B4-BE49-F238E27FC236}">
              <a16:creationId xmlns:a16="http://schemas.microsoft.com/office/drawing/2014/main" id="{19710A7A-71A9-4807-AD11-03E4B3DE146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23" name="Text Box 1995" hidden="1">
          <a:extLst>
            <a:ext uri="{FF2B5EF4-FFF2-40B4-BE49-F238E27FC236}">
              <a16:creationId xmlns:a16="http://schemas.microsoft.com/office/drawing/2014/main" id="{A37D5FEA-759D-47F0-8742-FDA3AEDFC44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24" name="Text Box 1996" hidden="1">
          <a:extLst>
            <a:ext uri="{FF2B5EF4-FFF2-40B4-BE49-F238E27FC236}">
              <a16:creationId xmlns:a16="http://schemas.microsoft.com/office/drawing/2014/main" id="{D3CE5E1A-C159-4C23-B001-1B59AA74CD3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25" name="Text Box 1829" hidden="1">
          <a:extLst>
            <a:ext uri="{FF2B5EF4-FFF2-40B4-BE49-F238E27FC236}">
              <a16:creationId xmlns:a16="http://schemas.microsoft.com/office/drawing/2014/main" id="{534E0D93-1BB4-412B-B15C-B695B9B87F5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26" name="Text Box 1587" hidden="1">
          <a:extLst>
            <a:ext uri="{FF2B5EF4-FFF2-40B4-BE49-F238E27FC236}">
              <a16:creationId xmlns:a16="http://schemas.microsoft.com/office/drawing/2014/main" id="{81D1A682-4B91-4B22-8422-0DBC6CCBFAB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27" name="Text Box 1361" hidden="1">
          <a:extLst>
            <a:ext uri="{FF2B5EF4-FFF2-40B4-BE49-F238E27FC236}">
              <a16:creationId xmlns:a16="http://schemas.microsoft.com/office/drawing/2014/main" id="{24D989DE-274D-4EDB-BC49-636E54A6B38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28" name="Text Box 1362" hidden="1">
          <a:extLst>
            <a:ext uri="{FF2B5EF4-FFF2-40B4-BE49-F238E27FC236}">
              <a16:creationId xmlns:a16="http://schemas.microsoft.com/office/drawing/2014/main" id="{59A9EA0C-EF73-4C95-936F-60B7F7968BB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29" name="Text Box 1363" hidden="1">
          <a:extLst>
            <a:ext uri="{FF2B5EF4-FFF2-40B4-BE49-F238E27FC236}">
              <a16:creationId xmlns:a16="http://schemas.microsoft.com/office/drawing/2014/main" id="{43E631BD-9A32-4394-943B-990306B0A40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30" name="Text Box 1364" hidden="1">
          <a:extLst>
            <a:ext uri="{FF2B5EF4-FFF2-40B4-BE49-F238E27FC236}">
              <a16:creationId xmlns:a16="http://schemas.microsoft.com/office/drawing/2014/main" id="{182B059E-D445-4095-9F20-74AF24880B2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31" name="Text Box 1365" hidden="1">
          <a:extLst>
            <a:ext uri="{FF2B5EF4-FFF2-40B4-BE49-F238E27FC236}">
              <a16:creationId xmlns:a16="http://schemas.microsoft.com/office/drawing/2014/main" id="{02413B11-A466-4B83-BBD2-DF341BC9203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32" name="Text Box 1366" hidden="1">
          <a:extLst>
            <a:ext uri="{FF2B5EF4-FFF2-40B4-BE49-F238E27FC236}">
              <a16:creationId xmlns:a16="http://schemas.microsoft.com/office/drawing/2014/main" id="{6E0F2EA3-BF88-4362-A09F-C17F553D2EB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33" name="Text Box 1367" hidden="1">
          <a:extLst>
            <a:ext uri="{FF2B5EF4-FFF2-40B4-BE49-F238E27FC236}">
              <a16:creationId xmlns:a16="http://schemas.microsoft.com/office/drawing/2014/main" id="{E66CB4C4-0C50-4214-8A1F-36F2A96E985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34" name="Text Box 1368" hidden="1">
          <a:extLst>
            <a:ext uri="{FF2B5EF4-FFF2-40B4-BE49-F238E27FC236}">
              <a16:creationId xmlns:a16="http://schemas.microsoft.com/office/drawing/2014/main" id="{826939B8-B0D8-4BA7-90F6-0B8CFC8D677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35" name="Text Box 1369" hidden="1">
          <a:extLst>
            <a:ext uri="{FF2B5EF4-FFF2-40B4-BE49-F238E27FC236}">
              <a16:creationId xmlns:a16="http://schemas.microsoft.com/office/drawing/2014/main" id="{8885962C-8D0B-46F9-B0A1-71BEAD6C671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36" name="Text Box 1370" hidden="1">
          <a:extLst>
            <a:ext uri="{FF2B5EF4-FFF2-40B4-BE49-F238E27FC236}">
              <a16:creationId xmlns:a16="http://schemas.microsoft.com/office/drawing/2014/main" id="{AB6690F7-590D-4BED-B902-50E3C9A98F7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37" name="Text Box 1371" hidden="1">
          <a:extLst>
            <a:ext uri="{FF2B5EF4-FFF2-40B4-BE49-F238E27FC236}">
              <a16:creationId xmlns:a16="http://schemas.microsoft.com/office/drawing/2014/main" id="{3562F657-5575-4DA5-A7E2-BD34B061FFA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38" name="Text Box 1372" hidden="1">
          <a:extLst>
            <a:ext uri="{FF2B5EF4-FFF2-40B4-BE49-F238E27FC236}">
              <a16:creationId xmlns:a16="http://schemas.microsoft.com/office/drawing/2014/main" id="{991059D0-8BB1-42C8-8273-99193001042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39" name="Text Box 1373" hidden="1">
          <a:extLst>
            <a:ext uri="{FF2B5EF4-FFF2-40B4-BE49-F238E27FC236}">
              <a16:creationId xmlns:a16="http://schemas.microsoft.com/office/drawing/2014/main" id="{87B78AC2-9D54-4C45-BF91-3EAEA6F2244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40" name="Text Box 1374" hidden="1">
          <a:extLst>
            <a:ext uri="{FF2B5EF4-FFF2-40B4-BE49-F238E27FC236}">
              <a16:creationId xmlns:a16="http://schemas.microsoft.com/office/drawing/2014/main" id="{A52F2482-93FA-4830-A233-6C77E4F3BF9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41" name="Text Box 1375" hidden="1">
          <a:extLst>
            <a:ext uri="{FF2B5EF4-FFF2-40B4-BE49-F238E27FC236}">
              <a16:creationId xmlns:a16="http://schemas.microsoft.com/office/drawing/2014/main" id="{70816B9D-DC61-4C77-B95B-30D9754E8ED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42" name="Text Box 1376" hidden="1">
          <a:extLst>
            <a:ext uri="{FF2B5EF4-FFF2-40B4-BE49-F238E27FC236}">
              <a16:creationId xmlns:a16="http://schemas.microsoft.com/office/drawing/2014/main" id="{8478B32C-0E31-4EBA-AC32-43B26CCB6F5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43" name="Text Box 1377" hidden="1">
          <a:extLst>
            <a:ext uri="{FF2B5EF4-FFF2-40B4-BE49-F238E27FC236}">
              <a16:creationId xmlns:a16="http://schemas.microsoft.com/office/drawing/2014/main" id="{9567BE84-9317-4996-B9D3-899839E59A1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44" name="Text Box 1378" hidden="1">
          <a:extLst>
            <a:ext uri="{FF2B5EF4-FFF2-40B4-BE49-F238E27FC236}">
              <a16:creationId xmlns:a16="http://schemas.microsoft.com/office/drawing/2014/main" id="{68048FD2-9EEE-4839-9A16-0BB979EF8CB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45" name="Text Box 1379" hidden="1">
          <a:extLst>
            <a:ext uri="{FF2B5EF4-FFF2-40B4-BE49-F238E27FC236}">
              <a16:creationId xmlns:a16="http://schemas.microsoft.com/office/drawing/2014/main" id="{629E0721-5D18-4927-A7E3-DA64934590A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46" name="Text Box 1380" hidden="1">
          <a:extLst>
            <a:ext uri="{FF2B5EF4-FFF2-40B4-BE49-F238E27FC236}">
              <a16:creationId xmlns:a16="http://schemas.microsoft.com/office/drawing/2014/main" id="{75F1F750-4749-4003-BF9F-ECAC1958D68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47" name="Text Box 1381" hidden="1">
          <a:extLst>
            <a:ext uri="{FF2B5EF4-FFF2-40B4-BE49-F238E27FC236}">
              <a16:creationId xmlns:a16="http://schemas.microsoft.com/office/drawing/2014/main" id="{5C065F8A-D046-4234-B706-ECE20529E3A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48" name="Text Box 1382" hidden="1">
          <a:extLst>
            <a:ext uri="{FF2B5EF4-FFF2-40B4-BE49-F238E27FC236}">
              <a16:creationId xmlns:a16="http://schemas.microsoft.com/office/drawing/2014/main" id="{2F0AA24E-6500-4608-B9C2-EBCD05EF596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49" name="Text Box 1383" hidden="1">
          <a:extLst>
            <a:ext uri="{FF2B5EF4-FFF2-40B4-BE49-F238E27FC236}">
              <a16:creationId xmlns:a16="http://schemas.microsoft.com/office/drawing/2014/main" id="{73DA5302-0D90-4C96-9B57-0B4E09EDD99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50" name="Text Box 1384" hidden="1">
          <a:extLst>
            <a:ext uri="{FF2B5EF4-FFF2-40B4-BE49-F238E27FC236}">
              <a16:creationId xmlns:a16="http://schemas.microsoft.com/office/drawing/2014/main" id="{24EAF1AB-B643-45CA-95F4-87F1D0CBDC3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51" name="Text Box 1385" hidden="1">
          <a:extLst>
            <a:ext uri="{FF2B5EF4-FFF2-40B4-BE49-F238E27FC236}">
              <a16:creationId xmlns:a16="http://schemas.microsoft.com/office/drawing/2014/main" id="{6094A764-EBA9-4E85-891E-237275095F4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52" name="Text Box 1386" hidden="1">
          <a:extLst>
            <a:ext uri="{FF2B5EF4-FFF2-40B4-BE49-F238E27FC236}">
              <a16:creationId xmlns:a16="http://schemas.microsoft.com/office/drawing/2014/main" id="{75BECAFD-DB6F-4469-9F1C-4C9A33F82A7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53" name="Text Box 1387" hidden="1">
          <a:extLst>
            <a:ext uri="{FF2B5EF4-FFF2-40B4-BE49-F238E27FC236}">
              <a16:creationId xmlns:a16="http://schemas.microsoft.com/office/drawing/2014/main" id="{DD94EAC5-B6B8-485D-8D3A-2934B146B4D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54" name="Text Box 1388" hidden="1">
          <a:extLst>
            <a:ext uri="{FF2B5EF4-FFF2-40B4-BE49-F238E27FC236}">
              <a16:creationId xmlns:a16="http://schemas.microsoft.com/office/drawing/2014/main" id="{6A99DC64-2E66-4404-965D-8EF3C37C78F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55" name="Text Box 1389" hidden="1">
          <a:extLst>
            <a:ext uri="{FF2B5EF4-FFF2-40B4-BE49-F238E27FC236}">
              <a16:creationId xmlns:a16="http://schemas.microsoft.com/office/drawing/2014/main" id="{5704CD54-6257-4632-A04E-6DDA6709EDD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56" name="Text Box 1390" hidden="1">
          <a:extLst>
            <a:ext uri="{FF2B5EF4-FFF2-40B4-BE49-F238E27FC236}">
              <a16:creationId xmlns:a16="http://schemas.microsoft.com/office/drawing/2014/main" id="{5E37E175-AE5A-4C57-B2C4-BD2155464A4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57" name="Text Box 1391" hidden="1">
          <a:extLst>
            <a:ext uri="{FF2B5EF4-FFF2-40B4-BE49-F238E27FC236}">
              <a16:creationId xmlns:a16="http://schemas.microsoft.com/office/drawing/2014/main" id="{018E65F5-C573-40C4-9B62-8B5806884EB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58" name="Text Box 1392" hidden="1">
          <a:extLst>
            <a:ext uri="{FF2B5EF4-FFF2-40B4-BE49-F238E27FC236}">
              <a16:creationId xmlns:a16="http://schemas.microsoft.com/office/drawing/2014/main" id="{E7F1CED7-700D-4E8B-B1C2-60ECAD1FC88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59" name="Text Box 1393" hidden="1">
          <a:extLst>
            <a:ext uri="{FF2B5EF4-FFF2-40B4-BE49-F238E27FC236}">
              <a16:creationId xmlns:a16="http://schemas.microsoft.com/office/drawing/2014/main" id="{5D4224FC-A6A2-4DB2-87C3-BB01F9A5E35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60" name="Text Box 1394" hidden="1">
          <a:extLst>
            <a:ext uri="{FF2B5EF4-FFF2-40B4-BE49-F238E27FC236}">
              <a16:creationId xmlns:a16="http://schemas.microsoft.com/office/drawing/2014/main" id="{3346D5A3-D618-40A8-A336-9FDF7B7475B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61" name="Text Box 1395" hidden="1">
          <a:extLst>
            <a:ext uri="{FF2B5EF4-FFF2-40B4-BE49-F238E27FC236}">
              <a16:creationId xmlns:a16="http://schemas.microsoft.com/office/drawing/2014/main" id="{37CC2D40-C517-4AF2-855B-139D89E2434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62" name="Text Box 1396" hidden="1">
          <a:extLst>
            <a:ext uri="{FF2B5EF4-FFF2-40B4-BE49-F238E27FC236}">
              <a16:creationId xmlns:a16="http://schemas.microsoft.com/office/drawing/2014/main" id="{ACFE35C8-05A5-4B5C-8DA3-92B7EB1F0DC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63" name="Text Box 1397" hidden="1">
          <a:extLst>
            <a:ext uri="{FF2B5EF4-FFF2-40B4-BE49-F238E27FC236}">
              <a16:creationId xmlns:a16="http://schemas.microsoft.com/office/drawing/2014/main" id="{0B598AD5-336D-4B27-AA27-529C4240290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64" name="Text Box 1398" hidden="1">
          <a:extLst>
            <a:ext uri="{FF2B5EF4-FFF2-40B4-BE49-F238E27FC236}">
              <a16:creationId xmlns:a16="http://schemas.microsoft.com/office/drawing/2014/main" id="{0B0BA843-2455-4A91-9384-0C4C91B8BF2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65" name="Text Box 1399" hidden="1">
          <a:extLst>
            <a:ext uri="{FF2B5EF4-FFF2-40B4-BE49-F238E27FC236}">
              <a16:creationId xmlns:a16="http://schemas.microsoft.com/office/drawing/2014/main" id="{9A281098-4C2D-4B83-8038-20B87EE01FE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66" name="Text Box 1400" hidden="1">
          <a:extLst>
            <a:ext uri="{FF2B5EF4-FFF2-40B4-BE49-F238E27FC236}">
              <a16:creationId xmlns:a16="http://schemas.microsoft.com/office/drawing/2014/main" id="{C328EC7C-62B0-4A52-8CB9-732E7C5208D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67" name="Text Box 1401" hidden="1">
          <a:extLst>
            <a:ext uri="{FF2B5EF4-FFF2-40B4-BE49-F238E27FC236}">
              <a16:creationId xmlns:a16="http://schemas.microsoft.com/office/drawing/2014/main" id="{FA155696-8B89-4B5E-B295-F81E3791DEC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68" name="Text Box 1402" hidden="1">
          <a:extLst>
            <a:ext uri="{FF2B5EF4-FFF2-40B4-BE49-F238E27FC236}">
              <a16:creationId xmlns:a16="http://schemas.microsoft.com/office/drawing/2014/main" id="{4DD706EB-F404-4494-9CE3-413D06DD8FB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69" name="Text Box 1403" hidden="1">
          <a:extLst>
            <a:ext uri="{FF2B5EF4-FFF2-40B4-BE49-F238E27FC236}">
              <a16:creationId xmlns:a16="http://schemas.microsoft.com/office/drawing/2014/main" id="{27BCEC6A-74C2-4915-8004-CBC8DB2F892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70" name="Text Box 1404" hidden="1">
          <a:extLst>
            <a:ext uri="{FF2B5EF4-FFF2-40B4-BE49-F238E27FC236}">
              <a16:creationId xmlns:a16="http://schemas.microsoft.com/office/drawing/2014/main" id="{29780C3F-6DB4-47C1-8DEC-FE9B8A02FF8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71" name="Text Box 1405" hidden="1">
          <a:extLst>
            <a:ext uri="{FF2B5EF4-FFF2-40B4-BE49-F238E27FC236}">
              <a16:creationId xmlns:a16="http://schemas.microsoft.com/office/drawing/2014/main" id="{A3289356-5951-4FD2-AAA2-C064C9CD830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72" name="Text Box 1406" hidden="1">
          <a:extLst>
            <a:ext uri="{FF2B5EF4-FFF2-40B4-BE49-F238E27FC236}">
              <a16:creationId xmlns:a16="http://schemas.microsoft.com/office/drawing/2014/main" id="{08AFE66D-4CEA-4BB6-923F-B174A622F01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73" name="Text Box 1407" hidden="1">
          <a:extLst>
            <a:ext uri="{FF2B5EF4-FFF2-40B4-BE49-F238E27FC236}">
              <a16:creationId xmlns:a16="http://schemas.microsoft.com/office/drawing/2014/main" id="{8AF6ECA9-22B1-497F-AE83-A39AECD192C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74" name="Text Box 1408" hidden="1">
          <a:extLst>
            <a:ext uri="{FF2B5EF4-FFF2-40B4-BE49-F238E27FC236}">
              <a16:creationId xmlns:a16="http://schemas.microsoft.com/office/drawing/2014/main" id="{E3A863F8-3FA9-4936-91BE-BEC94B39844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75" name="Text Box 1409" hidden="1">
          <a:extLst>
            <a:ext uri="{FF2B5EF4-FFF2-40B4-BE49-F238E27FC236}">
              <a16:creationId xmlns:a16="http://schemas.microsoft.com/office/drawing/2014/main" id="{4366D8CA-DC3B-4A45-B021-F80F5D884AC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76" name="Text Box 1410" hidden="1">
          <a:extLst>
            <a:ext uri="{FF2B5EF4-FFF2-40B4-BE49-F238E27FC236}">
              <a16:creationId xmlns:a16="http://schemas.microsoft.com/office/drawing/2014/main" id="{95D7FCF0-8B4C-44B2-A017-E4633AAC27C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77" name="Text Box 1411" hidden="1">
          <a:extLst>
            <a:ext uri="{FF2B5EF4-FFF2-40B4-BE49-F238E27FC236}">
              <a16:creationId xmlns:a16="http://schemas.microsoft.com/office/drawing/2014/main" id="{C2E39210-0CB3-4B90-AFCC-9EDF41C2E08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78" name="Text Box 1412" hidden="1">
          <a:extLst>
            <a:ext uri="{FF2B5EF4-FFF2-40B4-BE49-F238E27FC236}">
              <a16:creationId xmlns:a16="http://schemas.microsoft.com/office/drawing/2014/main" id="{F66D9C62-5086-4627-B868-67237E7E447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79" name="Text Box 1413" hidden="1">
          <a:extLst>
            <a:ext uri="{FF2B5EF4-FFF2-40B4-BE49-F238E27FC236}">
              <a16:creationId xmlns:a16="http://schemas.microsoft.com/office/drawing/2014/main" id="{C63F1EB8-407E-4088-9DB8-0A55960F652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80" name="Text Box 1414" hidden="1">
          <a:extLst>
            <a:ext uri="{FF2B5EF4-FFF2-40B4-BE49-F238E27FC236}">
              <a16:creationId xmlns:a16="http://schemas.microsoft.com/office/drawing/2014/main" id="{0533E3F8-D664-4314-9FE3-D47CB457572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81" name="Text Box 1415" hidden="1">
          <a:extLst>
            <a:ext uri="{FF2B5EF4-FFF2-40B4-BE49-F238E27FC236}">
              <a16:creationId xmlns:a16="http://schemas.microsoft.com/office/drawing/2014/main" id="{80F9ED19-A0BC-4CE8-8302-60043D53243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82" name="Text Box 1416" hidden="1">
          <a:extLst>
            <a:ext uri="{FF2B5EF4-FFF2-40B4-BE49-F238E27FC236}">
              <a16:creationId xmlns:a16="http://schemas.microsoft.com/office/drawing/2014/main" id="{F4B1FED3-070C-4A97-9A5F-69D60B3C4C1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83" name="Text Box 1417" hidden="1">
          <a:extLst>
            <a:ext uri="{FF2B5EF4-FFF2-40B4-BE49-F238E27FC236}">
              <a16:creationId xmlns:a16="http://schemas.microsoft.com/office/drawing/2014/main" id="{094CFE29-E0F7-41B2-AAAC-5272E04BFF0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84" name="Text Box 1418" hidden="1">
          <a:extLst>
            <a:ext uri="{FF2B5EF4-FFF2-40B4-BE49-F238E27FC236}">
              <a16:creationId xmlns:a16="http://schemas.microsoft.com/office/drawing/2014/main" id="{8EA3A814-F905-4148-A943-E8B2479E8B7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85" name="Text Box 1419" hidden="1">
          <a:extLst>
            <a:ext uri="{FF2B5EF4-FFF2-40B4-BE49-F238E27FC236}">
              <a16:creationId xmlns:a16="http://schemas.microsoft.com/office/drawing/2014/main" id="{1F68D71E-4BB3-4364-85CB-458A78181E8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86" name="Text Box 1420" hidden="1">
          <a:extLst>
            <a:ext uri="{FF2B5EF4-FFF2-40B4-BE49-F238E27FC236}">
              <a16:creationId xmlns:a16="http://schemas.microsoft.com/office/drawing/2014/main" id="{13D4743F-864F-4E71-BFDB-ED41967A708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87" name="Text Box 1421" hidden="1">
          <a:extLst>
            <a:ext uri="{FF2B5EF4-FFF2-40B4-BE49-F238E27FC236}">
              <a16:creationId xmlns:a16="http://schemas.microsoft.com/office/drawing/2014/main" id="{B3B78D26-D44A-43FF-9C17-A9DBF30ED7D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88" name="Text Box 1422" hidden="1">
          <a:extLst>
            <a:ext uri="{FF2B5EF4-FFF2-40B4-BE49-F238E27FC236}">
              <a16:creationId xmlns:a16="http://schemas.microsoft.com/office/drawing/2014/main" id="{077CE97C-D2B7-4C8D-99A0-BCF53F226E7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89" name="Text Box 1423" hidden="1">
          <a:extLst>
            <a:ext uri="{FF2B5EF4-FFF2-40B4-BE49-F238E27FC236}">
              <a16:creationId xmlns:a16="http://schemas.microsoft.com/office/drawing/2014/main" id="{F9B86393-F52C-4B07-B94A-CDE84714658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90" name="Text Box 1424" hidden="1">
          <a:extLst>
            <a:ext uri="{FF2B5EF4-FFF2-40B4-BE49-F238E27FC236}">
              <a16:creationId xmlns:a16="http://schemas.microsoft.com/office/drawing/2014/main" id="{30537828-02A7-4A87-A4F3-DA5E12C9015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91" name="Text Box 1425" hidden="1">
          <a:extLst>
            <a:ext uri="{FF2B5EF4-FFF2-40B4-BE49-F238E27FC236}">
              <a16:creationId xmlns:a16="http://schemas.microsoft.com/office/drawing/2014/main" id="{C2F7FD2B-066B-41C3-A4C8-F8C13685F8F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92" name="Text Box 1426" hidden="1">
          <a:extLst>
            <a:ext uri="{FF2B5EF4-FFF2-40B4-BE49-F238E27FC236}">
              <a16:creationId xmlns:a16="http://schemas.microsoft.com/office/drawing/2014/main" id="{51D437EE-01B5-4FB0-A4DC-C69BD23CD6F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93" name="Text Box 1427" hidden="1">
          <a:extLst>
            <a:ext uri="{FF2B5EF4-FFF2-40B4-BE49-F238E27FC236}">
              <a16:creationId xmlns:a16="http://schemas.microsoft.com/office/drawing/2014/main" id="{25533E1C-FCCC-4BBA-B833-12EE2BDD111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94" name="Text Box 1428" hidden="1">
          <a:extLst>
            <a:ext uri="{FF2B5EF4-FFF2-40B4-BE49-F238E27FC236}">
              <a16:creationId xmlns:a16="http://schemas.microsoft.com/office/drawing/2014/main" id="{F463DE8D-93CA-467F-8775-540F8F672FC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95" name="Text Box 1429" hidden="1">
          <a:extLst>
            <a:ext uri="{FF2B5EF4-FFF2-40B4-BE49-F238E27FC236}">
              <a16:creationId xmlns:a16="http://schemas.microsoft.com/office/drawing/2014/main" id="{F8092850-3709-4960-93DD-B1DDBC5324D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96" name="Text Box 1430" hidden="1">
          <a:extLst>
            <a:ext uri="{FF2B5EF4-FFF2-40B4-BE49-F238E27FC236}">
              <a16:creationId xmlns:a16="http://schemas.microsoft.com/office/drawing/2014/main" id="{02404CEA-3E18-49B5-91FB-98B18FE8B20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97" name="Text Box 1431" hidden="1">
          <a:extLst>
            <a:ext uri="{FF2B5EF4-FFF2-40B4-BE49-F238E27FC236}">
              <a16:creationId xmlns:a16="http://schemas.microsoft.com/office/drawing/2014/main" id="{1EE59169-B313-4328-82BD-D98928E58D8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98" name="Text Box 1432" hidden="1">
          <a:extLst>
            <a:ext uri="{FF2B5EF4-FFF2-40B4-BE49-F238E27FC236}">
              <a16:creationId xmlns:a16="http://schemas.microsoft.com/office/drawing/2014/main" id="{8386D325-0E29-4746-A953-09566628F89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99" name="Text Box 1433" hidden="1">
          <a:extLst>
            <a:ext uri="{FF2B5EF4-FFF2-40B4-BE49-F238E27FC236}">
              <a16:creationId xmlns:a16="http://schemas.microsoft.com/office/drawing/2014/main" id="{D6A6A4D3-5623-4630-8042-F741B5CE3F0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00" name="Text Box 1434" hidden="1">
          <a:extLst>
            <a:ext uri="{FF2B5EF4-FFF2-40B4-BE49-F238E27FC236}">
              <a16:creationId xmlns:a16="http://schemas.microsoft.com/office/drawing/2014/main" id="{A606655D-5FF1-4BB8-B015-F2F2A535727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01" name="Text Box 1435" hidden="1">
          <a:extLst>
            <a:ext uri="{FF2B5EF4-FFF2-40B4-BE49-F238E27FC236}">
              <a16:creationId xmlns:a16="http://schemas.microsoft.com/office/drawing/2014/main" id="{DAD13EB6-9508-409B-807B-7A7F3A51DCF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02" name="Text Box 1436" hidden="1">
          <a:extLst>
            <a:ext uri="{FF2B5EF4-FFF2-40B4-BE49-F238E27FC236}">
              <a16:creationId xmlns:a16="http://schemas.microsoft.com/office/drawing/2014/main" id="{4A3C5A72-FCE6-4E4C-8127-3A40A7830F6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03" name="Text Box 1437" hidden="1">
          <a:extLst>
            <a:ext uri="{FF2B5EF4-FFF2-40B4-BE49-F238E27FC236}">
              <a16:creationId xmlns:a16="http://schemas.microsoft.com/office/drawing/2014/main" id="{E3126C42-7FE2-4503-A577-E9747F24571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04" name="Text Box 1438" hidden="1">
          <a:extLst>
            <a:ext uri="{FF2B5EF4-FFF2-40B4-BE49-F238E27FC236}">
              <a16:creationId xmlns:a16="http://schemas.microsoft.com/office/drawing/2014/main" id="{95882BF4-E64B-43FA-B189-187F355D142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05" name="Text Box 1439" hidden="1">
          <a:extLst>
            <a:ext uri="{FF2B5EF4-FFF2-40B4-BE49-F238E27FC236}">
              <a16:creationId xmlns:a16="http://schemas.microsoft.com/office/drawing/2014/main" id="{E6EBE742-027E-4BC7-8908-5FF43EEFF22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06" name="Text Box 1440" hidden="1">
          <a:extLst>
            <a:ext uri="{FF2B5EF4-FFF2-40B4-BE49-F238E27FC236}">
              <a16:creationId xmlns:a16="http://schemas.microsoft.com/office/drawing/2014/main" id="{94651912-2ED3-46D1-959E-CAD766122F4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07" name="Text Box 1441" hidden="1">
          <a:extLst>
            <a:ext uri="{FF2B5EF4-FFF2-40B4-BE49-F238E27FC236}">
              <a16:creationId xmlns:a16="http://schemas.microsoft.com/office/drawing/2014/main" id="{4F49CA06-5A10-4B58-A0D2-CC07267BC21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08" name="Text Box 1442" hidden="1">
          <a:extLst>
            <a:ext uri="{FF2B5EF4-FFF2-40B4-BE49-F238E27FC236}">
              <a16:creationId xmlns:a16="http://schemas.microsoft.com/office/drawing/2014/main" id="{E0AFFC11-B71F-489C-A3B3-03CEDD96A9C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09" name="Text Box 1443" hidden="1">
          <a:extLst>
            <a:ext uri="{FF2B5EF4-FFF2-40B4-BE49-F238E27FC236}">
              <a16:creationId xmlns:a16="http://schemas.microsoft.com/office/drawing/2014/main" id="{FC3E07DE-CA1D-4E73-B6E3-37A20CCF290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10" name="Text Box 1444" hidden="1">
          <a:extLst>
            <a:ext uri="{FF2B5EF4-FFF2-40B4-BE49-F238E27FC236}">
              <a16:creationId xmlns:a16="http://schemas.microsoft.com/office/drawing/2014/main" id="{38B70489-3FBF-45BD-BCD6-FFE91905938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11" name="Text Box 1445" hidden="1">
          <a:extLst>
            <a:ext uri="{FF2B5EF4-FFF2-40B4-BE49-F238E27FC236}">
              <a16:creationId xmlns:a16="http://schemas.microsoft.com/office/drawing/2014/main" id="{8A05BAA7-B0A2-4278-B28F-83E9BA299F6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12" name="Text Box 1446" hidden="1">
          <a:extLst>
            <a:ext uri="{FF2B5EF4-FFF2-40B4-BE49-F238E27FC236}">
              <a16:creationId xmlns:a16="http://schemas.microsoft.com/office/drawing/2014/main" id="{9A4F201D-9A9A-4216-B2EA-FC17693991C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13" name="Text Box 1447" hidden="1">
          <a:extLst>
            <a:ext uri="{FF2B5EF4-FFF2-40B4-BE49-F238E27FC236}">
              <a16:creationId xmlns:a16="http://schemas.microsoft.com/office/drawing/2014/main" id="{107645EA-317A-47E4-80B8-5AD1BECCC6C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14" name="Text Box 1448" hidden="1">
          <a:extLst>
            <a:ext uri="{FF2B5EF4-FFF2-40B4-BE49-F238E27FC236}">
              <a16:creationId xmlns:a16="http://schemas.microsoft.com/office/drawing/2014/main" id="{1768F7C3-87B1-4461-813E-F057604BA60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15" name="Text Box 1449" hidden="1">
          <a:extLst>
            <a:ext uri="{FF2B5EF4-FFF2-40B4-BE49-F238E27FC236}">
              <a16:creationId xmlns:a16="http://schemas.microsoft.com/office/drawing/2014/main" id="{501E075C-3939-4777-8117-93207D52EEB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16" name="Text Box 1450" hidden="1">
          <a:extLst>
            <a:ext uri="{FF2B5EF4-FFF2-40B4-BE49-F238E27FC236}">
              <a16:creationId xmlns:a16="http://schemas.microsoft.com/office/drawing/2014/main" id="{D77D9A04-0BEB-4311-B0BD-BD7EA9648E4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17" name="Text Box 1451" hidden="1">
          <a:extLst>
            <a:ext uri="{FF2B5EF4-FFF2-40B4-BE49-F238E27FC236}">
              <a16:creationId xmlns:a16="http://schemas.microsoft.com/office/drawing/2014/main" id="{E2493C4B-5BB9-4C53-AD90-1B63892C3D2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18" name="Text Box 1452" hidden="1">
          <a:extLst>
            <a:ext uri="{FF2B5EF4-FFF2-40B4-BE49-F238E27FC236}">
              <a16:creationId xmlns:a16="http://schemas.microsoft.com/office/drawing/2014/main" id="{778010E6-56CC-4465-8B66-92A31D80035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19" name="Text Box 1453" hidden="1">
          <a:extLst>
            <a:ext uri="{FF2B5EF4-FFF2-40B4-BE49-F238E27FC236}">
              <a16:creationId xmlns:a16="http://schemas.microsoft.com/office/drawing/2014/main" id="{C321DB87-91DE-4703-A47A-2B32A998250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20" name="Text Box 1454" hidden="1">
          <a:extLst>
            <a:ext uri="{FF2B5EF4-FFF2-40B4-BE49-F238E27FC236}">
              <a16:creationId xmlns:a16="http://schemas.microsoft.com/office/drawing/2014/main" id="{E49726F0-1D90-4CB7-8A47-F9F70665A6C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21" name="Text Box 1455" hidden="1">
          <a:extLst>
            <a:ext uri="{FF2B5EF4-FFF2-40B4-BE49-F238E27FC236}">
              <a16:creationId xmlns:a16="http://schemas.microsoft.com/office/drawing/2014/main" id="{A913548F-DF38-4B1A-AD5E-4A07FC5480E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22" name="Text Box 1456" hidden="1">
          <a:extLst>
            <a:ext uri="{FF2B5EF4-FFF2-40B4-BE49-F238E27FC236}">
              <a16:creationId xmlns:a16="http://schemas.microsoft.com/office/drawing/2014/main" id="{26BD697A-C4F8-438E-9AA2-BB02AE005D7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23" name="Text Box 1457" hidden="1">
          <a:extLst>
            <a:ext uri="{FF2B5EF4-FFF2-40B4-BE49-F238E27FC236}">
              <a16:creationId xmlns:a16="http://schemas.microsoft.com/office/drawing/2014/main" id="{E52FB581-F867-425F-A57A-2CF734F1813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24" name="Text Box 1458" hidden="1">
          <a:extLst>
            <a:ext uri="{FF2B5EF4-FFF2-40B4-BE49-F238E27FC236}">
              <a16:creationId xmlns:a16="http://schemas.microsoft.com/office/drawing/2014/main" id="{1F398AFB-3507-478F-8BC1-0D598B8C4B1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25" name="Text Box 1459" hidden="1">
          <a:extLst>
            <a:ext uri="{FF2B5EF4-FFF2-40B4-BE49-F238E27FC236}">
              <a16:creationId xmlns:a16="http://schemas.microsoft.com/office/drawing/2014/main" id="{98DA05BC-4341-4312-953A-5B52640321B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26" name="Text Box 1460" hidden="1">
          <a:extLst>
            <a:ext uri="{FF2B5EF4-FFF2-40B4-BE49-F238E27FC236}">
              <a16:creationId xmlns:a16="http://schemas.microsoft.com/office/drawing/2014/main" id="{97D5194E-7222-4508-8C96-2CDA0CB1B87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27" name="Text Box 1461" hidden="1">
          <a:extLst>
            <a:ext uri="{FF2B5EF4-FFF2-40B4-BE49-F238E27FC236}">
              <a16:creationId xmlns:a16="http://schemas.microsoft.com/office/drawing/2014/main" id="{EC8855F4-8F93-430A-9128-F73CCFA7A2D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28" name="Text Box 1462" hidden="1">
          <a:extLst>
            <a:ext uri="{FF2B5EF4-FFF2-40B4-BE49-F238E27FC236}">
              <a16:creationId xmlns:a16="http://schemas.microsoft.com/office/drawing/2014/main" id="{52AC85A6-EC1E-41AF-A576-28B56442BD2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29" name="Text Box 1463" hidden="1">
          <a:extLst>
            <a:ext uri="{FF2B5EF4-FFF2-40B4-BE49-F238E27FC236}">
              <a16:creationId xmlns:a16="http://schemas.microsoft.com/office/drawing/2014/main" id="{B6D2B6B2-0F57-4F85-B819-578AF2E603C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30" name="Text Box 1464" hidden="1">
          <a:extLst>
            <a:ext uri="{FF2B5EF4-FFF2-40B4-BE49-F238E27FC236}">
              <a16:creationId xmlns:a16="http://schemas.microsoft.com/office/drawing/2014/main" id="{F60435C2-391D-416F-B670-8987B84CA62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31" name="Text Box 1465" hidden="1">
          <a:extLst>
            <a:ext uri="{FF2B5EF4-FFF2-40B4-BE49-F238E27FC236}">
              <a16:creationId xmlns:a16="http://schemas.microsoft.com/office/drawing/2014/main" id="{F29D3DA3-B7F6-4916-B641-C0CA6FA08A0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32" name="Text Box 1466" hidden="1">
          <a:extLst>
            <a:ext uri="{FF2B5EF4-FFF2-40B4-BE49-F238E27FC236}">
              <a16:creationId xmlns:a16="http://schemas.microsoft.com/office/drawing/2014/main" id="{E4731126-7C15-41AC-9542-FDE250B12AD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33" name="Text Box 1467" hidden="1">
          <a:extLst>
            <a:ext uri="{FF2B5EF4-FFF2-40B4-BE49-F238E27FC236}">
              <a16:creationId xmlns:a16="http://schemas.microsoft.com/office/drawing/2014/main" id="{13CC2225-00A3-4DD8-AD18-1EA2FE1F212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34" name="Text Box 1468" hidden="1">
          <a:extLst>
            <a:ext uri="{FF2B5EF4-FFF2-40B4-BE49-F238E27FC236}">
              <a16:creationId xmlns:a16="http://schemas.microsoft.com/office/drawing/2014/main" id="{2E05EE29-E8DF-401B-ACE2-8EDBE9EAA24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35" name="Text Box 1469" hidden="1">
          <a:extLst>
            <a:ext uri="{FF2B5EF4-FFF2-40B4-BE49-F238E27FC236}">
              <a16:creationId xmlns:a16="http://schemas.microsoft.com/office/drawing/2014/main" id="{1551AC5C-3D40-444D-918F-3F4306AA0B7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36" name="Text Box 1470" hidden="1">
          <a:extLst>
            <a:ext uri="{FF2B5EF4-FFF2-40B4-BE49-F238E27FC236}">
              <a16:creationId xmlns:a16="http://schemas.microsoft.com/office/drawing/2014/main" id="{4D3AE90E-5DC0-435F-BB94-D8DCD570783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37" name="Text Box 1471" hidden="1">
          <a:extLst>
            <a:ext uri="{FF2B5EF4-FFF2-40B4-BE49-F238E27FC236}">
              <a16:creationId xmlns:a16="http://schemas.microsoft.com/office/drawing/2014/main" id="{90489FFB-660C-447A-9B6C-248BCDE2108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38" name="Text Box 1472" hidden="1">
          <a:extLst>
            <a:ext uri="{FF2B5EF4-FFF2-40B4-BE49-F238E27FC236}">
              <a16:creationId xmlns:a16="http://schemas.microsoft.com/office/drawing/2014/main" id="{3E3D6D29-86D1-4EC8-9830-A6678F9A2D3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39" name="Text Box 1473" hidden="1">
          <a:extLst>
            <a:ext uri="{FF2B5EF4-FFF2-40B4-BE49-F238E27FC236}">
              <a16:creationId xmlns:a16="http://schemas.microsoft.com/office/drawing/2014/main" id="{4562269B-8F9C-4F11-8FFF-6FE219B2F56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40" name="Text Box 1474" hidden="1">
          <a:extLst>
            <a:ext uri="{FF2B5EF4-FFF2-40B4-BE49-F238E27FC236}">
              <a16:creationId xmlns:a16="http://schemas.microsoft.com/office/drawing/2014/main" id="{B28DE042-3069-4FD4-ABD1-87B8EC82A27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41" name="Text Box 1475" hidden="1">
          <a:extLst>
            <a:ext uri="{FF2B5EF4-FFF2-40B4-BE49-F238E27FC236}">
              <a16:creationId xmlns:a16="http://schemas.microsoft.com/office/drawing/2014/main" id="{817E1F55-83F9-4263-A1F4-FD8176FC288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42" name="Text Box 1476" hidden="1">
          <a:extLst>
            <a:ext uri="{FF2B5EF4-FFF2-40B4-BE49-F238E27FC236}">
              <a16:creationId xmlns:a16="http://schemas.microsoft.com/office/drawing/2014/main" id="{C85263A0-7C57-48BC-B541-F9D9C3DDC62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43" name="Text Box 1477" hidden="1">
          <a:extLst>
            <a:ext uri="{FF2B5EF4-FFF2-40B4-BE49-F238E27FC236}">
              <a16:creationId xmlns:a16="http://schemas.microsoft.com/office/drawing/2014/main" id="{E9E291C1-D66E-4AC8-8269-074C1878F4F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44" name="Text Box 1478" hidden="1">
          <a:extLst>
            <a:ext uri="{FF2B5EF4-FFF2-40B4-BE49-F238E27FC236}">
              <a16:creationId xmlns:a16="http://schemas.microsoft.com/office/drawing/2014/main" id="{5EAE599A-2AC1-4A41-86BD-8D9766E0F34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45" name="Text Box 1479" hidden="1">
          <a:extLst>
            <a:ext uri="{FF2B5EF4-FFF2-40B4-BE49-F238E27FC236}">
              <a16:creationId xmlns:a16="http://schemas.microsoft.com/office/drawing/2014/main" id="{02E5B326-E35E-49CD-89E9-D248CBA7301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46" name="Text Box 1480" hidden="1">
          <a:extLst>
            <a:ext uri="{FF2B5EF4-FFF2-40B4-BE49-F238E27FC236}">
              <a16:creationId xmlns:a16="http://schemas.microsoft.com/office/drawing/2014/main" id="{7F81567F-DEED-4773-99AF-F2FABDFF5F6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47" name="Text Box 1481" hidden="1">
          <a:extLst>
            <a:ext uri="{FF2B5EF4-FFF2-40B4-BE49-F238E27FC236}">
              <a16:creationId xmlns:a16="http://schemas.microsoft.com/office/drawing/2014/main" id="{70714BD2-73E8-4066-9130-208DC511C07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48" name="Text Box 1482" hidden="1">
          <a:extLst>
            <a:ext uri="{FF2B5EF4-FFF2-40B4-BE49-F238E27FC236}">
              <a16:creationId xmlns:a16="http://schemas.microsoft.com/office/drawing/2014/main" id="{A186FB03-4E3F-4A91-9CAF-B027A227D62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49" name="Text Box 1483" hidden="1">
          <a:extLst>
            <a:ext uri="{FF2B5EF4-FFF2-40B4-BE49-F238E27FC236}">
              <a16:creationId xmlns:a16="http://schemas.microsoft.com/office/drawing/2014/main" id="{880AE655-857D-46A7-B01C-B1480B67786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50" name="Text Box 1484" hidden="1">
          <a:extLst>
            <a:ext uri="{FF2B5EF4-FFF2-40B4-BE49-F238E27FC236}">
              <a16:creationId xmlns:a16="http://schemas.microsoft.com/office/drawing/2014/main" id="{15246005-8192-457F-B43A-A90776D92CD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51" name="Text Box 1485" hidden="1">
          <a:extLst>
            <a:ext uri="{FF2B5EF4-FFF2-40B4-BE49-F238E27FC236}">
              <a16:creationId xmlns:a16="http://schemas.microsoft.com/office/drawing/2014/main" id="{2E74E8B3-42E4-4318-A79F-950DA33744C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52" name="Text Box 1486" hidden="1">
          <a:extLst>
            <a:ext uri="{FF2B5EF4-FFF2-40B4-BE49-F238E27FC236}">
              <a16:creationId xmlns:a16="http://schemas.microsoft.com/office/drawing/2014/main" id="{D779D425-D787-4002-A014-83642AF3E61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53" name="Text Box 1487" hidden="1">
          <a:extLst>
            <a:ext uri="{FF2B5EF4-FFF2-40B4-BE49-F238E27FC236}">
              <a16:creationId xmlns:a16="http://schemas.microsoft.com/office/drawing/2014/main" id="{556B8D88-8DF8-41A0-9461-C9179BD2B75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54" name="Text Box 1488" hidden="1">
          <a:extLst>
            <a:ext uri="{FF2B5EF4-FFF2-40B4-BE49-F238E27FC236}">
              <a16:creationId xmlns:a16="http://schemas.microsoft.com/office/drawing/2014/main" id="{CF04DABF-7B05-4C81-AF13-6F4E0D3FD03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55" name="Text Box 1489" hidden="1">
          <a:extLst>
            <a:ext uri="{FF2B5EF4-FFF2-40B4-BE49-F238E27FC236}">
              <a16:creationId xmlns:a16="http://schemas.microsoft.com/office/drawing/2014/main" id="{C2E353E3-7781-4CBF-8669-8995D2EB6A5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56" name="Text Box 1490" hidden="1">
          <a:extLst>
            <a:ext uri="{FF2B5EF4-FFF2-40B4-BE49-F238E27FC236}">
              <a16:creationId xmlns:a16="http://schemas.microsoft.com/office/drawing/2014/main" id="{5AC32B65-102D-4AD9-AC77-60F0ABFFEEE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57" name="Text Box 1491" hidden="1">
          <a:extLst>
            <a:ext uri="{FF2B5EF4-FFF2-40B4-BE49-F238E27FC236}">
              <a16:creationId xmlns:a16="http://schemas.microsoft.com/office/drawing/2014/main" id="{D76B0527-DEAF-4550-A534-E56254450B0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58" name="Text Box 1492" hidden="1">
          <a:extLst>
            <a:ext uri="{FF2B5EF4-FFF2-40B4-BE49-F238E27FC236}">
              <a16:creationId xmlns:a16="http://schemas.microsoft.com/office/drawing/2014/main" id="{9C679244-B58B-4C92-9B91-88897041B37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59" name="Text Box 1493" hidden="1">
          <a:extLst>
            <a:ext uri="{FF2B5EF4-FFF2-40B4-BE49-F238E27FC236}">
              <a16:creationId xmlns:a16="http://schemas.microsoft.com/office/drawing/2014/main" id="{E567D604-AF18-409B-B74F-ACA7D545F3C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60" name="Text Box 1494" hidden="1">
          <a:extLst>
            <a:ext uri="{FF2B5EF4-FFF2-40B4-BE49-F238E27FC236}">
              <a16:creationId xmlns:a16="http://schemas.microsoft.com/office/drawing/2014/main" id="{AD2AE6C2-6AE3-4380-B3BF-A3C990A6809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61" name="Text Box 1495" hidden="1">
          <a:extLst>
            <a:ext uri="{FF2B5EF4-FFF2-40B4-BE49-F238E27FC236}">
              <a16:creationId xmlns:a16="http://schemas.microsoft.com/office/drawing/2014/main" id="{050C5FB6-5986-416C-B1A7-E9278D3D7D6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62" name="Text Box 1496" hidden="1">
          <a:extLst>
            <a:ext uri="{FF2B5EF4-FFF2-40B4-BE49-F238E27FC236}">
              <a16:creationId xmlns:a16="http://schemas.microsoft.com/office/drawing/2014/main" id="{B6569879-4546-4DFF-9AAD-EE1C7280283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63" name="Text Box 1497" hidden="1">
          <a:extLst>
            <a:ext uri="{FF2B5EF4-FFF2-40B4-BE49-F238E27FC236}">
              <a16:creationId xmlns:a16="http://schemas.microsoft.com/office/drawing/2014/main" id="{D59C4D16-EB50-43C9-8BB5-7A7D132FA3B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64" name="Text Box 1498" hidden="1">
          <a:extLst>
            <a:ext uri="{FF2B5EF4-FFF2-40B4-BE49-F238E27FC236}">
              <a16:creationId xmlns:a16="http://schemas.microsoft.com/office/drawing/2014/main" id="{832B367C-D162-40FE-A863-D5EF70CAFD1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65" name="Text Box 1499" hidden="1">
          <a:extLst>
            <a:ext uri="{FF2B5EF4-FFF2-40B4-BE49-F238E27FC236}">
              <a16:creationId xmlns:a16="http://schemas.microsoft.com/office/drawing/2014/main" id="{35D5AFFB-F452-4DBA-8849-56B78D09ABA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66" name="Text Box 1500" hidden="1">
          <a:extLst>
            <a:ext uri="{FF2B5EF4-FFF2-40B4-BE49-F238E27FC236}">
              <a16:creationId xmlns:a16="http://schemas.microsoft.com/office/drawing/2014/main" id="{E7BDC335-06CB-4848-B558-8AC3FC7419D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67" name="Text Box 1501" hidden="1">
          <a:extLst>
            <a:ext uri="{FF2B5EF4-FFF2-40B4-BE49-F238E27FC236}">
              <a16:creationId xmlns:a16="http://schemas.microsoft.com/office/drawing/2014/main" id="{641066C8-D465-4240-B418-93E3379AA55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68" name="Text Box 1502" hidden="1">
          <a:extLst>
            <a:ext uri="{FF2B5EF4-FFF2-40B4-BE49-F238E27FC236}">
              <a16:creationId xmlns:a16="http://schemas.microsoft.com/office/drawing/2014/main" id="{A8B67773-6B7A-4D0C-BC13-BF68D2834F0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69" name="Text Box 1503" hidden="1">
          <a:extLst>
            <a:ext uri="{FF2B5EF4-FFF2-40B4-BE49-F238E27FC236}">
              <a16:creationId xmlns:a16="http://schemas.microsoft.com/office/drawing/2014/main" id="{1B6A55C7-1BA4-40E8-83AE-7DA95710AA0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70" name="Text Box 1504" hidden="1">
          <a:extLst>
            <a:ext uri="{FF2B5EF4-FFF2-40B4-BE49-F238E27FC236}">
              <a16:creationId xmlns:a16="http://schemas.microsoft.com/office/drawing/2014/main" id="{3AFBD614-80A7-42BF-8232-C418D3013C2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71" name="Text Box 1505" hidden="1">
          <a:extLst>
            <a:ext uri="{FF2B5EF4-FFF2-40B4-BE49-F238E27FC236}">
              <a16:creationId xmlns:a16="http://schemas.microsoft.com/office/drawing/2014/main" id="{7BBB00E3-7F93-4892-AA07-631F2E185B9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72" name="Text Box 1506" hidden="1">
          <a:extLst>
            <a:ext uri="{FF2B5EF4-FFF2-40B4-BE49-F238E27FC236}">
              <a16:creationId xmlns:a16="http://schemas.microsoft.com/office/drawing/2014/main" id="{571222E4-5138-4AB7-9A09-282128C54E4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73" name="Text Box 1507" hidden="1">
          <a:extLst>
            <a:ext uri="{FF2B5EF4-FFF2-40B4-BE49-F238E27FC236}">
              <a16:creationId xmlns:a16="http://schemas.microsoft.com/office/drawing/2014/main" id="{27C1DD24-76E0-4918-BFFD-DF2AC092712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74" name="Text Box 1508" hidden="1">
          <a:extLst>
            <a:ext uri="{FF2B5EF4-FFF2-40B4-BE49-F238E27FC236}">
              <a16:creationId xmlns:a16="http://schemas.microsoft.com/office/drawing/2014/main" id="{6E856244-96DC-404F-BDA8-3D57F714D9E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75" name="Text Box 1509" hidden="1">
          <a:extLst>
            <a:ext uri="{FF2B5EF4-FFF2-40B4-BE49-F238E27FC236}">
              <a16:creationId xmlns:a16="http://schemas.microsoft.com/office/drawing/2014/main" id="{57EA19EA-81D4-4580-85E6-C0178D6665F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76" name="Text Box 1510" hidden="1">
          <a:extLst>
            <a:ext uri="{FF2B5EF4-FFF2-40B4-BE49-F238E27FC236}">
              <a16:creationId xmlns:a16="http://schemas.microsoft.com/office/drawing/2014/main" id="{885434CC-1AD5-4C1E-AF5F-11228CC1BE2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77" name="Text Box 1511" hidden="1">
          <a:extLst>
            <a:ext uri="{FF2B5EF4-FFF2-40B4-BE49-F238E27FC236}">
              <a16:creationId xmlns:a16="http://schemas.microsoft.com/office/drawing/2014/main" id="{20585D4E-8393-4AE7-87E1-BAEE4EDB2D3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78" name="Text Box 1512" hidden="1">
          <a:extLst>
            <a:ext uri="{FF2B5EF4-FFF2-40B4-BE49-F238E27FC236}">
              <a16:creationId xmlns:a16="http://schemas.microsoft.com/office/drawing/2014/main" id="{BFD95AC5-521C-4266-9ACF-E7392637F1C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79" name="Text Box 1513" hidden="1">
          <a:extLst>
            <a:ext uri="{FF2B5EF4-FFF2-40B4-BE49-F238E27FC236}">
              <a16:creationId xmlns:a16="http://schemas.microsoft.com/office/drawing/2014/main" id="{421958B4-469C-44BF-A220-AC9937EC573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80" name="Text Box 1514" hidden="1">
          <a:extLst>
            <a:ext uri="{FF2B5EF4-FFF2-40B4-BE49-F238E27FC236}">
              <a16:creationId xmlns:a16="http://schemas.microsoft.com/office/drawing/2014/main" id="{E8FC1D9B-2EE1-4523-84AD-CA4837C7337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81" name="Text Box 1515" hidden="1">
          <a:extLst>
            <a:ext uri="{FF2B5EF4-FFF2-40B4-BE49-F238E27FC236}">
              <a16:creationId xmlns:a16="http://schemas.microsoft.com/office/drawing/2014/main" id="{81AD913E-42E0-489B-8884-E3D0339DFCD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82" name="Text Box 1516" hidden="1">
          <a:extLst>
            <a:ext uri="{FF2B5EF4-FFF2-40B4-BE49-F238E27FC236}">
              <a16:creationId xmlns:a16="http://schemas.microsoft.com/office/drawing/2014/main" id="{E09B6AC7-D82C-4D64-B7EE-50E6B5A4F1B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83" name="Text Box 1517" hidden="1">
          <a:extLst>
            <a:ext uri="{FF2B5EF4-FFF2-40B4-BE49-F238E27FC236}">
              <a16:creationId xmlns:a16="http://schemas.microsoft.com/office/drawing/2014/main" id="{E17D9C6B-ED2E-4FC9-A3A2-18B5BEC8497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84" name="Text Box 1518" hidden="1">
          <a:extLst>
            <a:ext uri="{FF2B5EF4-FFF2-40B4-BE49-F238E27FC236}">
              <a16:creationId xmlns:a16="http://schemas.microsoft.com/office/drawing/2014/main" id="{FF8EEEBC-E249-4E40-95B2-6AA8064D72A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85" name="Text Box 1519" hidden="1">
          <a:extLst>
            <a:ext uri="{FF2B5EF4-FFF2-40B4-BE49-F238E27FC236}">
              <a16:creationId xmlns:a16="http://schemas.microsoft.com/office/drawing/2014/main" id="{3FCBB889-7424-4C40-A0B2-E37FED21AC4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86" name="Text Box 1520" hidden="1">
          <a:extLst>
            <a:ext uri="{FF2B5EF4-FFF2-40B4-BE49-F238E27FC236}">
              <a16:creationId xmlns:a16="http://schemas.microsoft.com/office/drawing/2014/main" id="{29D799CF-6B8F-4B30-A17F-BBAF280AA67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87" name="Text Box 1521" hidden="1">
          <a:extLst>
            <a:ext uri="{FF2B5EF4-FFF2-40B4-BE49-F238E27FC236}">
              <a16:creationId xmlns:a16="http://schemas.microsoft.com/office/drawing/2014/main" id="{F05E36C7-4333-4F72-BE3D-5EA7D844059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88" name="Text Box 1522" hidden="1">
          <a:extLst>
            <a:ext uri="{FF2B5EF4-FFF2-40B4-BE49-F238E27FC236}">
              <a16:creationId xmlns:a16="http://schemas.microsoft.com/office/drawing/2014/main" id="{362FD854-EB53-4238-B165-59F0BD5EA01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89" name="Text Box 1523" hidden="1">
          <a:extLst>
            <a:ext uri="{FF2B5EF4-FFF2-40B4-BE49-F238E27FC236}">
              <a16:creationId xmlns:a16="http://schemas.microsoft.com/office/drawing/2014/main" id="{896DCF4A-361F-472B-80B5-A55C4D73E07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90" name="Text Box 1524" hidden="1">
          <a:extLst>
            <a:ext uri="{FF2B5EF4-FFF2-40B4-BE49-F238E27FC236}">
              <a16:creationId xmlns:a16="http://schemas.microsoft.com/office/drawing/2014/main" id="{2499E2D7-C284-48A0-A796-9FECB1800BF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91" name="Text Box 1525" hidden="1">
          <a:extLst>
            <a:ext uri="{FF2B5EF4-FFF2-40B4-BE49-F238E27FC236}">
              <a16:creationId xmlns:a16="http://schemas.microsoft.com/office/drawing/2014/main" id="{D1719671-7C71-4A6A-AA17-1AA104076BE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92" name="Text Box 1526" hidden="1">
          <a:extLst>
            <a:ext uri="{FF2B5EF4-FFF2-40B4-BE49-F238E27FC236}">
              <a16:creationId xmlns:a16="http://schemas.microsoft.com/office/drawing/2014/main" id="{7D6A35A5-37A4-478F-9EAE-AC7B11D66FD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93" name="Text Box 1527" hidden="1">
          <a:extLst>
            <a:ext uri="{FF2B5EF4-FFF2-40B4-BE49-F238E27FC236}">
              <a16:creationId xmlns:a16="http://schemas.microsoft.com/office/drawing/2014/main" id="{15F4EB51-61A2-4138-803C-C06801D8D60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94" name="Text Box 1528" hidden="1">
          <a:extLst>
            <a:ext uri="{FF2B5EF4-FFF2-40B4-BE49-F238E27FC236}">
              <a16:creationId xmlns:a16="http://schemas.microsoft.com/office/drawing/2014/main" id="{F776BF97-40ED-4279-B0A2-FC1242BD8D5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95" name="Text Box 1529" hidden="1">
          <a:extLst>
            <a:ext uri="{FF2B5EF4-FFF2-40B4-BE49-F238E27FC236}">
              <a16:creationId xmlns:a16="http://schemas.microsoft.com/office/drawing/2014/main" id="{480192C9-B019-43A9-8CCB-BABE3726480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96" name="Text Box 1530" hidden="1">
          <a:extLst>
            <a:ext uri="{FF2B5EF4-FFF2-40B4-BE49-F238E27FC236}">
              <a16:creationId xmlns:a16="http://schemas.microsoft.com/office/drawing/2014/main" id="{CEFF04EB-B920-44DA-ACB6-851BAD2313E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97" name="Text Box 1531" hidden="1">
          <a:extLst>
            <a:ext uri="{FF2B5EF4-FFF2-40B4-BE49-F238E27FC236}">
              <a16:creationId xmlns:a16="http://schemas.microsoft.com/office/drawing/2014/main" id="{464D947D-5270-4DF1-9E2B-4AB21F55989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98" name="Text Box 1532" hidden="1">
          <a:extLst>
            <a:ext uri="{FF2B5EF4-FFF2-40B4-BE49-F238E27FC236}">
              <a16:creationId xmlns:a16="http://schemas.microsoft.com/office/drawing/2014/main" id="{6D28F557-9A1B-4986-867E-47832EC76D0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99" name="Text Box 1533" hidden="1">
          <a:extLst>
            <a:ext uri="{FF2B5EF4-FFF2-40B4-BE49-F238E27FC236}">
              <a16:creationId xmlns:a16="http://schemas.microsoft.com/office/drawing/2014/main" id="{9A0986CD-6CD2-43D7-8FB5-79C2BEBDD40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00" name="Text Box 1534" hidden="1">
          <a:extLst>
            <a:ext uri="{FF2B5EF4-FFF2-40B4-BE49-F238E27FC236}">
              <a16:creationId xmlns:a16="http://schemas.microsoft.com/office/drawing/2014/main" id="{F4539342-800E-4780-81E6-6CD7BD1146A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01" name="Text Box 1535" hidden="1">
          <a:extLst>
            <a:ext uri="{FF2B5EF4-FFF2-40B4-BE49-F238E27FC236}">
              <a16:creationId xmlns:a16="http://schemas.microsoft.com/office/drawing/2014/main" id="{829ED57F-03CC-403C-9288-69FA61CF9DA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02" name="Text Box 1536" hidden="1">
          <a:extLst>
            <a:ext uri="{FF2B5EF4-FFF2-40B4-BE49-F238E27FC236}">
              <a16:creationId xmlns:a16="http://schemas.microsoft.com/office/drawing/2014/main" id="{8D0F1603-0930-4E0E-BF76-DB3D16F142D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03" name="Text Box 1537" hidden="1">
          <a:extLst>
            <a:ext uri="{FF2B5EF4-FFF2-40B4-BE49-F238E27FC236}">
              <a16:creationId xmlns:a16="http://schemas.microsoft.com/office/drawing/2014/main" id="{00CF39A3-B537-460F-B7F5-D98628778D7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04" name="Text Box 1538" hidden="1">
          <a:extLst>
            <a:ext uri="{FF2B5EF4-FFF2-40B4-BE49-F238E27FC236}">
              <a16:creationId xmlns:a16="http://schemas.microsoft.com/office/drawing/2014/main" id="{0E930F88-3A43-4DBF-A9AC-95E51AB4240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05" name="Text Box 1539" hidden="1">
          <a:extLst>
            <a:ext uri="{FF2B5EF4-FFF2-40B4-BE49-F238E27FC236}">
              <a16:creationId xmlns:a16="http://schemas.microsoft.com/office/drawing/2014/main" id="{CDAFC7FD-FA40-43C8-B7F8-50A8FA16456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06" name="Text Box 1540" hidden="1">
          <a:extLst>
            <a:ext uri="{FF2B5EF4-FFF2-40B4-BE49-F238E27FC236}">
              <a16:creationId xmlns:a16="http://schemas.microsoft.com/office/drawing/2014/main" id="{81692990-1261-4031-B4E9-76143D67081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07" name="Text Box 1541" hidden="1">
          <a:extLst>
            <a:ext uri="{FF2B5EF4-FFF2-40B4-BE49-F238E27FC236}">
              <a16:creationId xmlns:a16="http://schemas.microsoft.com/office/drawing/2014/main" id="{F964EA39-17B1-4A1F-B936-784609B5FE5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08" name="Text Box 1542" hidden="1">
          <a:extLst>
            <a:ext uri="{FF2B5EF4-FFF2-40B4-BE49-F238E27FC236}">
              <a16:creationId xmlns:a16="http://schemas.microsoft.com/office/drawing/2014/main" id="{12703A3F-EA65-4EEA-B529-1F479ED5B77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09" name="Text Box 1543" hidden="1">
          <a:extLst>
            <a:ext uri="{FF2B5EF4-FFF2-40B4-BE49-F238E27FC236}">
              <a16:creationId xmlns:a16="http://schemas.microsoft.com/office/drawing/2014/main" id="{A047692C-A280-4A05-99FF-CE74736A1BC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10" name="Text Box 1544" hidden="1">
          <a:extLst>
            <a:ext uri="{FF2B5EF4-FFF2-40B4-BE49-F238E27FC236}">
              <a16:creationId xmlns:a16="http://schemas.microsoft.com/office/drawing/2014/main" id="{5BBFE362-C9EA-4506-8BCA-83066E3ADA9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11" name="Text Box 1545" hidden="1">
          <a:extLst>
            <a:ext uri="{FF2B5EF4-FFF2-40B4-BE49-F238E27FC236}">
              <a16:creationId xmlns:a16="http://schemas.microsoft.com/office/drawing/2014/main" id="{BEB0F96D-0796-4DBA-B2E7-91081FD8108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12" name="Text Box 1546" hidden="1">
          <a:extLst>
            <a:ext uri="{FF2B5EF4-FFF2-40B4-BE49-F238E27FC236}">
              <a16:creationId xmlns:a16="http://schemas.microsoft.com/office/drawing/2014/main" id="{5472ADA0-B9D9-4138-B1B1-1B0F91071A7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13" name="Text Box 1547" hidden="1">
          <a:extLst>
            <a:ext uri="{FF2B5EF4-FFF2-40B4-BE49-F238E27FC236}">
              <a16:creationId xmlns:a16="http://schemas.microsoft.com/office/drawing/2014/main" id="{ADE299C3-F43B-404C-BD51-C9B7BE47024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14" name="Text Box 1548" hidden="1">
          <a:extLst>
            <a:ext uri="{FF2B5EF4-FFF2-40B4-BE49-F238E27FC236}">
              <a16:creationId xmlns:a16="http://schemas.microsoft.com/office/drawing/2014/main" id="{BC73FD96-D6A6-488C-AABB-D18A49A57DA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15" name="Text Box 1549" hidden="1">
          <a:extLst>
            <a:ext uri="{FF2B5EF4-FFF2-40B4-BE49-F238E27FC236}">
              <a16:creationId xmlns:a16="http://schemas.microsoft.com/office/drawing/2014/main" id="{60E4A3E9-CBDE-4308-9D81-9C9509DD491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16" name="Text Box 1550" hidden="1">
          <a:extLst>
            <a:ext uri="{FF2B5EF4-FFF2-40B4-BE49-F238E27FC236}">
              <a16:creationId xmlns:a16="http://schemas.microsoft.com/office/drawing/2014/main" id="{068B29CA-00AB-4416-9DBF-795343743F5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17" name="Text Box 1551" hidden="1">
          <a:extLst>
            <a:ext uri="{FF2B5EF4-FFF2-40B4-BE49-F238E27FC236}">
              <a16:creationId xmlns:a16="http://schemas.microsoft.com/office/drawing/2014/main" id="{6A737F14-E0F0-4CD9-8468-C8CF13BE068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18" name="Text Box 1552" hidden="1">
          <a:extLst>
            <a:ext uri="{FF2B5EF4-FFF2-40B4-BE49-F238E27FC236}">
              <a16:creationId xmlns:a16="http://schemas.microsoft.com/office/drawing/2014/main" id="{BA7C4CA9-7214-4FF4-91DF-9609B4FE7FA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19" name="Text Box 1553" hidden="1">
          <a:extLst>
            <a:ext uri="{FF2B5EF4-FFF2-40B4-BE49-F238E27FC236}">
              <a16:creationId xmlns:a16="http://schemas.microsoft.com/office/drawing/2014/main" id="{95A452E2-99B2-4609-B59F-C6B03392163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20" name="Text Box 1554" hidden="1">
          <a:extLst>
            <a:ext uri="{FF2B5EF4-FFF2-40B4-BE49-F238E27FC236}">
              <a16:creationId xmlns:a16="http://schemas.microsoft.com/office/drawing/2014/main" id="{3D14395C-C651-45BD-B6F8-05CA0B11B46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21" name="Text Box 1555" hidden="1">
          <a:extLst>
            <a:ext uri="{FF2B5EF4-FFF2-40B4-BE49-F238E27FC236}">
              <a16:creationId xmlns:a16="http://schemas.microsoft.com/office/drawing/2014/main" id="{108C9547-9073-4871-B6E5-FA08EA715E0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22" name="Text Box 1556" hidden="1">
          <a:extLst>
            <a:ext uri="{FF2B5EF4-FFF2-40B4-BE49-F238E27FC236}">
              <a16:creationId xmlns:a16="http://schemas.microsoft.com/office/drawing/2014/main" id="{36316E53-E272-4990-9BED-76B352C3276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23" name="Text Box 1557" hidden="1">
          <a:extLst>
            <a:ext uri="{FF2B5EF4-FFF2-40B4-BE49-F238E27FC236}">
              <a16:creationId xmlns:a16="http://schemas.microsoft.com/office/drawing/2014/main" id="{66F430B0-D204-4329-99C1-138522C4D2D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24" name="Text Box 1558" hidden="1">
          <a:extLst>
            <a:ext uri="{FF2B5EF4-FFF2-40B4-BE49-F238E27FC236}">
              <a16:creationId xmlns:a16="http://schemas.microsoft.com/office/drawing/2014/main" id="{8842032D-FF9E-4964-A0C4-26A59181547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25" name="Text Box 1559" hidden="1">
          <a:extLst>
            <a:ext uri="{FF2B5EF4-FFF2-40B4-BE49-F238E27FC236}">
              <a16:creationId xmlns:a16="http://schemas.microsoft.com/office/drawing/2014/main" id="{1DF20767-CF34-4FEF-B5FB-2AFBCBCBF5E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26" name="Text Box 1560" hidden="1">
          <a:extLst>
            <a:ext uri="{FF2B5EF4-FFF2-40B4-BE49-F238E27FC236}">
              <a16:creationId xmlns:a16="http://schemas.microsoft.com/office/drawing/2014/main" id="{AF42B93D-DA9A-4125-9D42-CA9C0A68A99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27" name="Text Box 1561" hidden="1">
          <a:extLst>
            <a:ext uri="{FF2B5EF4-FFF2-40B4-BE49-F238E27FC236}">
              <a16:creationId xmlns:a16="http://schemas.microsoft.com/office/drawing/2014/main" id="{3101EC2B-3F32-4F9F-B8C6-CDA243E730D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28" name="Text Box 1562" hidden="1">
          <a:extLst>
            <a:ext uri="{FF2B5EF4-FFF2-40B4-BE49-F238E27FC236}">
              <a16:creationId xmlns:a16="http://schemas.microsoft.com/office/drawing/2014/main" id="{6D381958-F7C5-4FA2-9CA2-599124190F0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29" name="Text Box 1563" hidden="1">
          <a:extLst>
            <a:ext uri="{FF2B5EF4-FFF2-40B4-BE49-F238E27FC236}">
              <a16:creationId xmlns:a16="http://schemas.microsoft.com/office/drawing/2014/main" id="{82AEC803-D98B-46D3-96D1-DAA6B210300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30" name="Text Box 1564" hidden="1">
          <a:extLst>
            <a:ext uri="{FF2B5EF4-FFF2-40B4-BE49-F238E27FC236}">
              <a16:creationId xmlns:a16="http://schemas.microsoft.com/office/drawing/2014/main" id="{CFDD247E-0DAD-4ECA-9797-56DEFD0274E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31" name="Text Box 1565" hidden="1">
          <a:extLst>
            <a:ext uri="{FF2B5EF4-FFF2-40B4-BE49-F238E27FC236}">
              <a16:creationId xmlns:a16="http://schemas.microsoft.com/office/drawing/2014/main" id="{164427B6-6629-4454-A19C-152FA247E04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32" name="Text Box 1566" hidden="1">
          <a:extLst>
            <a:ext uri="{FF2B5EF4-FFF2-40B4-BE49-F238E27FC236}">
              <a16:creationId xmlns:a16="http://schemas.microsoft.com/office/drawing/2014/main" id="{CC7372E5-7CD8-4D23-AF66-A549641EB38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33" name="Text Box 1567" hidden="1">
          <a:extLst>
            <a:ext uri="{FF2B5EF4-FFF2-40B4-BE49-F238E27FC236}">
              <a16:creationId xmlns:a16="http://schemas.microsoft.com/office/drawing/2014/main" id="{6D49B84D-3638-4BF4-82B1-09F5BC01648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34" name="Text Box 1568" hidden="1">
          <a:extLst>
            <a:ext uri="{FF2B5EF4-FFF2-40B4-BE49-F238E27FC236}">
              <a16:creationId xmlns:a16="http://schemas.microsoft.com/office/drawing/2014/main" id="{9832FA9E-9A82-415D-B8C9-DB6ED749D19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35" name="Text Box 1569" hidden="1">
          <a:extLst>
            <a:ext uri="{FF2B5EF4-FFF2-40B4-BE49-F238E27FC236}">
              <a16:creationId xmlns:a16="http://schemas.microsoft.com/office/drawing/2014/main" id="{4A617B57-870A-46D0-AD31-B4292915906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36" name="Text Box 1570" hidden="1">
          <a:extLst>
            <a:ext uri="{FF2B5EF4-FFF2-40B4-BE49-F238E27FC236}">
              <a16:creationId xmlns:a16="http://schemas.microsoft.com/office/drawing/2014/main" id="{CE6CE604-2FBC-4ED6-86DA-24D3313BC4D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37" name="Text Box 1571" hidden="1">
          <a:extLst>
            <a:ext uri="{FF2B5EF4-FFF2-40B4-BE49-F238E27FC236}">
              <a16:creationId xmlns:a16="http://schemas.microsoft.com/office/drawing/2014/main" id="{F48009CE-FEEC-4BB5-90D5-EF46B512BB7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38" name="Text Box 1572" hidden="1">
          <a:extLst>
            <a:ext uri="{FF2B5EF4-FFF2-40B4-BE49-F238E27FC236}">
              <a16:creationId xmlns:a16="http://schemas.microsoft.com/office/drawing/2014/main" id="{833FF8F8-CEA7-4D60-AE1E-4B8C3C4B45C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39" name="Text Box 1573" hidden="1">
          <a:extLst>
            <a:ext uri="{FF2B5EF4-FFF2-40B4-BE49-F238E27FC236}">
              <a16:creationId xmlns:a16="http://schemas.microsoft.com/office/drawing/2014/main" id="{9C4BB4FD-556F-46FF-8783-F3F93D2B000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40" name="Text Box 1574" hidden="1">
          <a:extLst>
            <a:ext uri="{FF2B5EF4-FFF2-40B4-BE49-F238E27FC236}">
              <a16:creationId xmlns:a16="http://schemas.microsoft.com/office/drawing/2014/main" id="{D0A4F551-AAE6-42C3-8B81-67E1D852BA7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41" name="Text Box 1575" hidden="1">
          <a:extLst>
            <a:ext uri="{FF2B5EF4-FFF2-40B4-BE49-F238E27FC236}">
              <a16:creationId xmlns:a16="http://schemas.microsoft.com/office/drawing/2014/main" id="{0DD453F4-C62D-4A1F-B745-68BA4F37714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42" name="Text Box 1576" hidden="1">
          <a:extLst>
            <a:ext uri="{FF2B5EF4-FFF2-40B4-BE49-F238E27FC236}">
              <a16:creationId xmlns:a16="http://schemas.microsoft.com/office/drawing/2014/main" id="{581B9CB0-4FC1-4819-AAEB-33E26235D7D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43" name="Text Box 1577" hidden="1">
          <a:extLst>
            <a:ext uri="{FF2B5EF4-FFF2-40B4-BE49-F238E27FC236}">
              <a16:creationId xmlns:a16="http://schemas.microsoft.com/office/drawing/2014/main" id="{9DFC3F0A-F88E-4005-9254-90AF03FA240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44" name="Text Box 1578" hidden="1">
          <a:extLst>
            <a:ext uri="{FF2B5EF4-FFF2-40B4-BE49-F238E27FC236}">
              <a16:creationId xmlns:a16="http://schemas.microsoft.com/office/drawing/2014/main" id="{848AA9B6-78B6-42D3-AB18-4B8F6931541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45" name="Text Box 1579" hidden="1">
          <a:extLst>
            <a:ext uri="{FF2B5EF4-FFF2-40B4-BE49-F238E27FC236}">
              <a16:creationId xmlns:a16="http://schemas.microsoft.com/office/drawing/2014/main" id="{3F2C9E70-AAA4-4CBA-B8D5-2DF2AE86927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46" name="Text Box 1580" hidden="1">
          <a:extLst>
            <a:ext uri="{FF2B5EF4-FFF2-40B4-BE49-F238E27FC236}">
              <a16:creationId xmlns:a16="http://schemas.microsoft.com/office/drawing/2014/main" id="{07E638EE-3DBA-471C-BE62-855A7A2EC44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47" name="Text Box 1581" hidden="1">
          <a:extLst>
            <a:ext uri="{FF2B5EF4-FFF2-40B4-BE49-F238E27FC236}">
              <a16:creationId xmlns:a16="http://schemas.microsoft.com/office/drawing/2014/main" id="{4AC16A13-CF32-4274-A5F7-0783AC44383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48" name="Text Box 1582" hidden="1">
          <a:extLst>
            <a:ext uri="{FF2B5EF4-FFF2-40B4-BE49-F238E27FC236}">
              <a16:creationId xmlns:a16="http://schemas.microsoft.com/office/drawing/2014/main" id="{2E00329C-4625-4242-A9D6-6DF2518AFE5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49" name="Text Box 1583" hidden="1">
          <a:extLst>
            <a:ext uri="{FF2B5EF4-FFF2-40B4-BE49-F238E27FC236}">
              <a16:creationId xmlns:a16="http://schemas.microsoft.com/office/drawing/2014/main" id="{989F3B67-EA4F-49BD-A7F8-B8A9A4DC155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50" name="Text Box 1584" hidden="1">
          <a:extLst>
            <a:ext uri="{FF2B5EF4-FFF2-40B4-BE49-F238E27FC236}">
              <a16:creationId xmlns:a16="http://schemas.microsoft.com/office/drawing/2014/main" id="{A42CA9C0-2F51-4E92-8390-169F1D5D411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51" name="Text Box 1585" hidden="1">
          <a:extLst>
            <a:ext uri="{FF2B5EF4-FFF2-40B4-BE49-F238E27FC236}">
              <a16:creationId xmlns:a16="http://schemas.microsoft.com/office/drawing/2014/main" id="{EFE9027B-D945-4A66-A1AA-E182C56435D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52" name="Text Box 1586" hidden="1">
          <a:extLst>
            <a:ext uri="{FF2B5EF4-FFF2-40B4-BE49-F238E27FC236}">
              <a16:creationId xmlns:a16="http://schemas.microsoft.com/office/drawing/2014/main" id="{E8FF110E-EDE9-45C7-8D63-35FE23A9AF1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53" name="Text Box 1588" hidden="1">
          <a:extLst>
            <a:ext uri="{FF2B5EF4-FFF2-40B4-BE49-F238E27FC236}">
              <a16:creationId xmlns:a16="http://schemas.microsoft.com/office/drawing/2014/main" id="{89E3EAD1-C978-4A89-8F9A-A4C75A13878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54" name="Text Box 1589" hidden="1">
          <a:extLst>
            <a:ext uri="{FF2B5EF4-FFF2-40B4-BE49-F238E27FC236}">
              <a16:creationId xmlns:a16="http://schemas.microsoft.com/office/drawing/2014/main" id="{445579C7-8DC3-497C-93F9-6E55C19A509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55" name="Text Box 1590" hidden="1">
          <a:extLst>
            <a:ext uri="{FF2B5EF4-FFF2-40B4-BE49-F238E27FC236}">
              <a16:creationId xmlns:a16="http://schemas.microsoft.com/office/drawing/2014/main" id="{07D5A114-EF2D-4B2E-B1B1-521AA0446AA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56" name="Text Box 1591" hidden="1">
          <a:extLst>
            <a:ext uri="{FF2B5EF4-FFF2-40B4-BE49-F238E27FC236}">
              <a16:creationId xmlns:a16="http://schemas.microsoft.com/office/drawing/2014/main" id="{ED304DFE-3546-4679-B2EF-C3A523E6A45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57" name="Text Box 1592" hidden="1">
          <a:extLst>
            <a:ext uri="{FF2B5EF4-FFF2-40B4-BE49-F238E27FC236}">
              <a16:creationId xmlns:a16="http://schemas.microsoft.com/office/drawing/2014/main" id="{6B046784-E6FF-4EE5-BCCF-642DF55565A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58" name="Text Box 1593" hidden="1">
          <a:extLst>
            <a:ext uri="{FF2B5EF4-FFF2-40B4-BE49-F238E27FC236}">
              <a16:creationId xmlns:a16="http://schemas.microsoft.com/office/drawing/2014/main" id="{02D707AB-16E8-4C22-91F4-1BB2C4EBE39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59" name="Text Box 1594" hidden="1">
          <a:extLst>
            <a:ext uri="{FF2B5EF4-FFF2-40B4-BE49-F238E27FC236}">
              <a16:creationId xmlns:a16="http://schemas.microsoft.com/office/drawing/2014/main" id="{BD3F2FC9-2555-4A49-B30A-564A2EE310E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60" name="Text Box 1595" hidden="1">
          <a:extLst>
            <a:ext uri="{FF2B5EF4-FFF2-40B4-BE49-F238E27FC236}">
              <a16:creationId xmlns:a16="http://schemas.microsoft.com/office/drawing/2014/main" id="{9B1ED8DF-BDEB-4B07-B959-9C8FE7E62BD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61" name="Text Box 1596" hidden="1">
          <a:extLst>
            <a:ext uri="{FF2B5EF4-FFF2-40B4-BE49-F238E27FC236}">
              <a16:creationId xmlns:a16="http://schemas.microsoft.com/office/drawing/2014/main" id="{997FEDBC-816E-4B8D-91BB-8F76F02877E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62" name="Text Box 1597" hidden="1">
          <a:extLst>
            <a:ext uri="{FF2B5EF4-FFF2-40B4-BE49-F238E27FC236}">
              <a16:creationId xmlns:a16="http://schemas.microsoft.com/office/drawing/2014/main" id="{5D766594-D15D-44AF-9F66-AAB78086656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63" name="Text Box 1598" hidden="1">
          <a:extLst>
            <a:ext uri="{FF2B5EF4-FFF2-40B4-BE49-F238E27FC236}">
              <a16:creationId xmlns:a16="http://schemas.microsoft.com/office/drawing/2014/main" id="{8A484968-A9D6-40E7-A331-D5FA47FBE50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64" name="Text Box 1599" hidden="1">
          <a:extLst>
            <a:ext uri="{FF2B5EF4-FFF2-40B4-BE49-F238E27FC236}">
              <a16:creationId xmlns:a16="http://schemas.microsoft.com/office/drawing/2014/main" id="{CB6C108F-C02B-48BC-AD56-285D151DA1D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65" name="Text Box 1600" hidden="1">
          <a:extLst>
            <a:ext uri="{FF2B5EF4-FFF2-40B4-BE49-F238E27FC236}">
              <a16:creationId xmlns:a16="http://schemas.microsoft.com/office/drawing/2014/main" id="{B30479EC-AD5E-4D1B-AD68-35FDE944D41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66" name="Text Box 1601" hidden="1">
          <a:extLst>
            <a:ext uri="{FF2B5EF4-FFF2-40B4-BE49-F238E27FC236}">
              <a16:creationId xmlns:a16="http://schemas.microsoft.com/office/drawing/2014/main" id="{A9F3856E-D833-44B5-9CD0-65A1A76302B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67" name="Text Box 1602" hidden="1">
          <a:extLst>
            <a:ext uri="{FF2B5EF4-FFF2-40B4-BE49-F238E27FC236}">
              <a16:creationId xmlns:a16="http://schemas.microsoft.com/office/drawing/2014/main" id="{5D5944DF-83CF-4546-8C14-3802B942587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68" name="Text Box 1603" hidden="1">
          <a:extLst>
            <a:ext uri="{FF2B5EF4-FFF2-40B4-BE49-F238E27FC236}">
              <a16:creationId xmlns:a16="http://schemas.microsoft.com/office/drawing/2014/main" id="{77893A79-D4AC-47C8-B44F-6E5A5638702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69" name="Text Box 1604" hidden="1">
          <a:extLst>
            <a:ext uri="{FF2B5EF4-FFF2-40B4-BE49-F238E27FC236}">
              <a16:creationId xmlns:a16="http://schemas.microsoft.com/office/drawing/2014/main" id="{0E96063A-82D2-4038-AF45-BB5DDDABB33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70" name="Text Box 1605" hidden="1">
          <a:extLst>
            <a:ext uri="{FF2B5EF4-FFF2-40B4-BE49-F238E27FC236}">
              <a16:creationId xmlns:a16="http://schemas.microsoft.com/office/drawing/2014/main" id="{AF04856F-06FE-411F-AA5E-BB0CA940F95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71" name="Text Box 1606" hidden="1">
          <a:extLst>
            <a:ext uri="{FF2B5EF4-FFF2-40B4-BE49-F238E27FC236}">
              <a16:creationId xmlns:a16="http://schemas.microsoft.com/office/drawing/2014/main" id="{D4316DF9-0A18-428D-8385-CCCDCA0C5BC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72" name="Text Box 1607" hidden="1">
          <a:extLst>
            <a:ext uri="{FF2B5EF4-FFF2-40B4-BE49-F238E27FC236}">
              <a16:creationId xmlns:a16="http://schemas.microsoft.com/office/drawing/2014/main" id="{62F07232-CD39-4AC2-81CD-B7598C3D813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73" name="Text Box 1608" hidden="1">
          <a:extLst>
            <a:ext uri="{FF2B5EF4-FFF2-40B4-BE49-F238E27FC236}">
              <a16:creationId xmlns:a16="http://schemas.microsoft.com/office/drawing/2014/main" id="{240107A7-38E9-477B-85E5-913132683BC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74" name="Text Box 1609" hidden="1">
          <a:extLst>
            <a:ext uri="{FF2B5EF4-FFF2-40B4-BE49-F238E27FC236}">
              <a16:creationId xmlns:a16="http://schemas.microsoft.com/office/drawing/2014/main" id="{C8434DFC-2D84-4CDC-A996-B772AEADC2E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75" name="Text Box 1610" hidden="1">
          <a:extLst>
            <a:ext uri="{FF2B5EF4-FFF2-40B4-BE49-F238E27FC236}">
              <a16:creationId xmlns:a16="http://schemas.microsoft.com/office/drawing/2014/main" id="{656E5CA4-E161-4035-BEF6-CCCB730EF33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76" name="Text Box 1611" hidden="1">
          <a:extLst>
            <a:ext uri="{FF2B5EF4-FFF2-40B4-BE49-F238E27FC236}">
              <a16:creationId xmlns:a16="http://schemas.microsoft.com/office/drawing/2014/main" id="{E625055C-C531-46EA-9562-4CFDC87C535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77" name="Text Box 1612" hidden="1">
          <a:extLst>
            <a:ext uri="{FF2B5EF4-FFF2-40B4-BE49-F238E27FC236}">
              <a16:creationId xmlns:a16="http://schemas.microsoft.com/office/drawing/2014/main" id="{FD41F9D5-AEBE-43A6-8864-22C50D67CB2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78" name="Text Box 1613" hidden="1">
          <a:extLst>
            <a:ext uri="{FF2B5EF4-FFF2-40B4-BE49-F238E27FC236}">
              <a16:creationId xmlns:a16="http://schemas.microsoft.com/office/drawing/2014/main" id="{81194D5B-D6EC-4001-AB83-5E039D0B0BF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79" name="Text Box 1614" hidden="1">
          <a:extLst>
            <a:ext uri="{FF2B5EF4-FFF2-40B4-BE49-F238E27FC236}">
              <a16:creationId xmlns:a16="http://schemas.microsoft.com/office/drawing/2014/main" id="{0B308C6A-DB71-4FB3-B5B8-E1006797A92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80" name="Text Box 1615" hidden="1">
          <a:extLst>
            <a:ext uri="{FF2B5EF4-FFF2-40B4-BE49-F238E27FC236}">
              <a16:creationId xmlns:a16="http://schemas.microsoft.com/office/drawing/2014/main" id="{4AB75A1F-F18B-4C33-9D3C-2660B241744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81" name="Text Box 1616" hidden="1">
          <a:extLst>
            <a:ext uri="{FF2B5EF4-FFF2-40B4-BE49-F238E27FC236}">
              <a16:creationId xmlns:a16="http://schemas.microsoft.com/office/drawing/2014/main" id="{0C2765B8-7AC7-4385-9198-C1E226B8D85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82" name="Text Box 1617" hidden="1">
          <a:extLst>
            <a:ext uri="{FF2B5EF4-FFF2-40B4-BE49-F238E27FC236}">
              <a16:creationId xmlns:a16="http://schemas.microsoft.com/office/drawing/2014/main" id="{68F42A47-F3EB-46E2-9DA0-284AC8B55DA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83" name="Text Box 1618" hidden="1">
          <a:extLst>
            <a:ext uri="{FF2B5EF4-FFF2-40B4-BE49-F238E27FC236}">
              <a16:creationId xmlns:a16="http://schemas.microsoft.com/office/drawing/2014/main" id="{2FDF5330-6BB3-41CC-BCF1-F60A7EFD7D0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84" name="Text Box 1619" hidden="1">
          <a:extLst>
            <a:ext uri="{FF2B5EF4-FFF2-40B4-BE49-F238E27FC236}">
              <a16:creationId xmlns:a16="http://schemas.microsoft.com/office/drawing/2014/main" id="{81FC08D4-9688-4A5D-B2E0-FEED6629151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85" name="Text Box 1620" hidden="1">
          <a:extLst>
            <a:ext uri="{FF2B5EF4-FFF2-40B4-BE49-F238E27FC236}">
              <a16:creationId xmlns:a16="http://schemas.microsoft.com/office/drawing/2014/main" id="{BCA34B90-C2C0-4819-9CBE-42E0D003C63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86" name="Text Box 1621" hidden="1">
          <a:extLst>
            <a:ext uri="{FF2B5EF4-FFF2-40B4-BE49-F238E27FC236}">
              <a16:creationId xmlns:a16="http://schemas.microsoft.com/office/drawing/2014/main" id="{759A507F-4F1C-49C8-9AC0-A605EEB4755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87" name="Text Box 1622" hidden="1">
          <a:extLst>
            <a:ext uri="{FF2B5EF4-FFF2-40B4-BE49-F238E27FC236}">
              <a16:creationId xmlns:a16="http://schemas.microsoft.com/office/drawing/2014/main" id="{408FA39D-85E3-43BB-ABDD-7C3BCEEF797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88" name="Text Box 1623" hidden="1">
          <a:extLst>
            <a:ext uri="{FF2B5EF4-FFF2-40B4-BE49-F238E27FC236}">
              <a16:creationId xmlns:a16="http://schemas.microsoft.com/office/drawing/2014/main" id="{6EF08872-791A-4A19-81BE-152706C4351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89" name="Text Box 1624" hidden="1">
          <a:extLst>
            <a:ext uri="{FF2B5EF4-FFF2-40B4-BE49-F238E27FC236}">
              <a16:creationId xmlns:a16="http://schemas.microsoft.com/office/drawing/2014/main" id="{FBE341E0-9ED3-4477-BBB2-D8E0E8E2A86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90" name="Text Box 1625" hidden="1">
          <a:extLst>
            <a:ext uri="{FF2B5EF4-FFF2-40B4-BE49-F238E27FC236}">
              <a16:creationId xmlns:a16="http://schemas.microsoft.com/office/drawing/2014/main" id="{A7026FC9-A7CB-4C78-9DF3-98BDEA2D63A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91" name="Text Box 1626" hidden="1">
          <a:extLst>
            <a:ext uri="{FF2B5EF4-FFF2-40B4-BE49-F238E27FC236}">
              <a16:creationId xmlns:a16="http://schemas.microsoft.com/office/drawing/2014/main" id="{6D30E2DD-1589-49F4-A0C5-E82AE80F027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92" name="Text Box 1627" hidden="1">
          <a:extLst>
            <a:ext uri="{FF2B5EF4-FFF2-40B4-BE49-F238E27FC236}">
              <a16:creationId xmlns:a16="http://schemas.microsoft.com/office/drawing/2014/main" id="{15B92335-01FD-49E1-A7D7-F302DE1143B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93" name="Text Box 1628" hidden="1">
          <a:extLst>
            <a:ext uri="{FF2B5EF4-FFF2-40B4-BE49-F238E27FC236}">
              <a16:creationId xmlns:a16="http://schemas.microsoft.com/office/drawing/2014/main" id="{2347D478-F298-4311-9EDB-C24C291D4F3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94" name="Text Box 1629" hidden="1">
          <a:extLst>
            <a:ext uri="{FF2B5EF4-FFF2-40B4-BE49-F238E27FC236}">
              <a16:creationId xmlns:a16="http://schemas.microsoft.com/office/drawing/2014/main" id="{0FC33B80-1CE7-4416-B123-9520D4CA58F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95" name="Text Box 1630" hidden="1">
          <a:extLst>
            <a:ext uri="{FF2B5EF4-FFF2-40B4-BE49-F238E27FC236}">
              <a16:creationId xmlns:a16="http://schemas.microsoft.com/office/drawing/2014/main" id="{2D107DA3-EA9C-44F3-89BC-5E7853498E5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96" name="Text Box 1631" hidden="1">
          <a:extLst>
            <a:ext uri="{FF2B5EF4-FFF2-40B4-BE49-F238E27FC236}">
              <a16:creationId xmlns:a16="http://schemas.microsoft.com/office/drawing/2014/main" id="{C117EE32-C246-4AB1-9552-4213065A10C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97" name="Text Box 1632" hidden="1">
          <a:extLst>
            <a:ext uri="{FF2B5EF4-FFF2-40B4-BE49-F238E27FC236}">
              <a16:creationId xmlns:a16="http://schemas.microsoft.com/office/drawing/2014/main" id="{4BA99DCA-D095-4E9A-8580-A1BD729DCFF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98" name="Text Box 1633" hidden="1">
          <a:extLst>
            <a:ext uri="{FF2B5EF4-FFF2-40B4-BE49-F238E27FC236}">
              <a16:creationId xmlns:a16="http://schemas.microsoft.com/office/drawing/2014/main" id="{D3A2C93D-5EF4-4913-8C20-1D8F538576A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99" name="Text Box 1634" hidden="1">
          <a:extLst>
            <a:ext uri="{FF2B5EF4-FFF2-40B4-BE49-F238E27FC236}">
              <a16:creationId xmlns:a16="http://schemas.microsoft.com/office/drawing/2014/main" id="{4D77B1BF-6E21-4DEB-8001-10CB4996CDF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00" name="Text Box 1635" hidden="1">
          <a:extLst>
            <a:ext uri="{FF2B5EF4-FFF2-40B4-BE49-F238E27FC236}">
              <a16:creationId xmlns:a16="http://schemas.microsoft.com/office/drawing/2014/main" id="{C9E51D87-8D08-412D-9096-EFDFE2C2FF8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01" name="Text Box 1636" hidden="1">
          <a:extLst>
            <a:ext uri="{FF2B5EF4-FFF2-40B4-BE49-F238E27FC236}">
              <a16:creationId xmlns:a16="http://schemas.microsoft.com/office/drawing/2014/main" id="{7B6A2CB1-4B1B-42EE-812C-909C4F14B26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02" name="Text Box 1637" hidden="1">
          <a:extLst>
            <a:ext uri="{FF2B5EF4-FFF2-40B4-BE49-F238E27FC236}">
              <a16:creationId xmlns:a16="http://schemas.microsoft.com/office/drawing/2014/main" id="{577BA4C9-0292-483D-9E20-3275911DF10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03" name="Text Box 1638" hidden="1">
          <a:extLst>
            <a:ext uri="{FF2B5EF4-FFF2-40B4-BE49-F238E27FC236}">
              <a16:creationId xmlns:a16="http://schemas.microsoft.com/office/drawing/2014/main" id="{FC74F4D5-3B1E-49B7-B6B4-E2358602C03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04" name="Text Box 1639" hidden="1">
          <a:extLst>
            <a:ext uri="{FF2B5EF4-FFF2-40B4-BE49-F238E27FC236}">
              <a16:creationId xmlns:a16="http://schemas.microsoft.com/office/drawing/2014/main" id="{506119CE-F7E5-4396-94DC-438BC214EB1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05" name="Text Box 1640" hidden="1">
          <a:extLst>
            <a:ext uri="{FF2B5EF4-FFF2-40B4-BE49-F238E27FC236}">
              <a16:creationId xmlns:a16="http://schemas.microsoft.com/office/drawing/2014/main" id="{A29599FB-2AB2-401D-AF7C-62739F0C8C0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06" name="Text Box 1641" hidden="1">
          <a:extLst>
            <a:ext uri="{FF2B5EF4-FFF2-40B4-BE49-F238E27FC236}">
              <a16:creationId xmlns:a16="http://schemas.microsoft.com/office/drawing/2014/main" id="{C8DD1FE0-0FFD-4EDF-9ACE-91736F2F069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07" name="Text Box 1642" hidden="1">
          <a:extLst>
            <a:ext uri="{FF2B5EF4-FFF2-40B4-BE49-F238E27FC236}">
              <a16:creationId xmlns:a16="http://schemas.microsoft.com/office/drawing/2014/main" id="{79A9C4C3-39F8-4F7F-A3AC-B2BC53ABC92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08" name="Text Box 1643" hidden="1">
          <a:extLst>
            <a:ext uri="{FF2B5EF4-FFF2-40B4-BE49-F238E27FC236}">
              <a16:creationId xmlns:a16="http://schemas.microsoft.com/office/drawing/2014/main" id="{91891DE5-AF78-4425-B860-5A29E0F9ED3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09" name="Text Box 1644" hidden="1">
          <a:extLst>
            <a:ext uri="{FF2B5EF4-FFF2-40B4-BE49-F238E27FC236}">
              <a16:creationId xmlns:a16="http://schemas.microsoft.com/office/drawing/2014/main" id="{B460A746-86F3-4B64-8B4F-3437EA36971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10" name="Text Box 1645" hidden="1">
          <a:extLst>
            <a:ext uri="{FF2B5EF4-FFF2-40B4-BE49-F238E27FC236}">
              <a16:creationId xmlns:a16="http://schemas.microsoft.com/office/drawing/2014/main" id="{131212CA-E45C-44BE-8A25-EC7BDAF595E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11" name="Text Box 1646" hidden="1">
          <a:extLst>
            <a:ext uri="{FF2B5EF4-FFF2-40B4-BE49-F238E27FC236}">
              <a16:creationId xmlns:a16="http://schemas.microsoft.com/office/drawing/2014/main" id="{AC4188C2-7839-4922-804F-69D34C1CC94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12" name="Text Box 1647" hidden="1">
          <a:extLst>
            <a:ext uri="{FF2B5EF4-FFF2-40B4-BE49-F238E27FC236}">
              <a16:creationId xmlns:a16="http://schemas.microsoft.com/office/drawing/2014/main" id="{01AE1CA7-3096-49D1-AD06-D4A22FFB00B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13" name="Text Box 1648" hidden="1">
          <a:extLst>
            <a:ext uri="{FF2B5EF4-FFF2-40B4-BE49-F238E27FC236}">
              <a16:creationId xmlns:a16="http://schemas.microsoft.com/office/drawing/2014/main" id="{20BCF69D-BB66-46C5-A168-F8098951F03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14" name="Text Box 1649" hidden="1">
          <a:extLst>
            <a:ext uri="{FF2B5EF4-FFF2-40B4-BE49-F238E27FC236}">
              <a16:creationId xmlns:a16="http://schemas.microsoft.com/office/drawing/2014/main" id="{D5EB7C1E-44BA-462D-ADF7-8D10BC2AB66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15" name="Text Box 1650" hidden="1">
          <a:extLst>
            <a:ext uri="{FF2B5EF4-FFF2-40B4-BE49-F238E27FC236}">
              <a16:creationId xmlns:a16="http://schemas.microsoft.com/office/drawing/2014/main" id="{4A411EAF-D95B-4C52-919F-8F3E63ECC19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16" name="Text Box 1651" hidden="1">
          <a:extLst>
            <a:ext uri="{FF2B5EF4-FFF2-40B4-BE49-F238E27FC236}">
              <a16:creationId xmlns:a16="http://schemas.microsoft.com/office/drawing/2014/main" id="{7D121F93-5858-4AB2-9146-FCEDE03AFD6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17" name="Text Box 1652" hidden="1">
          <a:extLst>
            <a:ext uri="{FF2B5EF4-FFF2-40B4-BE49-F238E27FC236}">
              <a16:creationId xmlns:a16="http://schemas.microsoft.com/office/drawing/2014/main" id="{847D0DE9-3FFE-4443-A2AF-29C372602F4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18" name="Text Box 1653" hidden="1">
          <a:extLst>
            <a:ext uri="{FF2B5EF4-FFF2-40B4-BE49-F238E27FC236}">
              <a16:creationId xmlns:a16="http://schemas.microsoft.com/office/drawing/2014/main" id="{FCB41DE3-B810-43E0-B613-AC74FD131AD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19" name="Text Box 1654" hidden="1">
          <a:extLst>
            <a:ext uri="{FF2B5EF4-FFF2-40B4-BE49-F238E27FC236}">
              <a16:creationId xmlns:a16="http://schemas.microsoft.com/office/drawing/2014/main" id="{105D53E2-9D5F-4FDA-94C6-D274E174DF2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20" name="Text Box 1655" hidden="1">
          <a:extLst>
            <a:ext uri="{FF2B5EF4-FFF2-40B4-BE49-F238E27FC236}">
              <a16:creationId xmlns:a16="http://schemas.microsoft.com/office/drawing/2014/main" id="{7DAB60F9-D5C8-4ED3-B14C-F92535E4075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21" name="Text Box 1656" hidden="1">
          <a:extLst>
            <a:ext uri="{FF2B5EF4-FFF2-40B4-BE49-F238E27FC236}">
              <a16:creationId xmlns:a16="http://schemas.microsoft.com/office/drawing/2014/main" id="{613182C9-2D48-410B-B2BC-898C5758CEB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22" name="Text Box 1657" hidden="1">
          <a:extLst>
            <a:ext uri="{FF2B5EF4-FFF2-40B4-BE49-F238E27FC236}">
              <a16:creationId xmlns:a16="http://schemas.microsoft.com/office/drawing/2014/main" id="{18BB8B50-6857-473B-91E6-BD61E2003A4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23" name="Text Box 1658" hidden="1">
          <a:extLst>
            <a:ext uri="{FF2B5EF4-FFF2-40B4-BE49-F238E27FC236}">
              <a16:creationId xmlns:a16="http://schemas.microsoft.com/office/drawing/2014/main" id="{262A1BBC-645A-449F-A06D-A60DBDE4AA9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24" name="Text Box 1659" hidden="1">
          <a:extLst>
            <a:ext uri="{FF2B5EF4-FFF2-40B4-BE49-F238E27FC236}">
              <a16:creationId xmlns:a16="http://schemas.microsoft.com/office/drawing/2014/main" id="{93A68669-C9BF-4427-9F3E-40B89DE6E2C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25" name="Text Box 1660" hidden="1">
          <a:extLst>
            <a:ext uri="{FF2B5EF4-FFF2-40B4-BE49-F238E27FC236}">
              <a16:creationId xmlns:a16="http://schemas.microsoft.com/office/drawing/2014/main" id="{0BBEFD92-C901-4BA5-8C63-B08C82DA891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26" name="Text Box 1661" hidden="1">
          <a:extLst>
            <a:ext uri="{FF2B5EF4-FFF2-40B4-BE49-F238E27FC236}">
              <a16:creationId xmlns:a16="http://schemas.microsoft.com/office/drawing/2014/main" id="{DE15F3DF-DCC2-4532-A304-E5DE9320D8D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27" name="Text Box 1662" hidden="1">
          <a:extLst>
            <a:ext uri="{FF2B5EF4-FFF2-40B4-BE49-F238E27FC236}">
              <a16:creationId xmlns:a16="http://schemas.microsoft.com/office/drawing/2014/main" id="{8A460441-1267-46C7-B425-52FF35E0017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28" name="Text Box 1663" hidden="1">
          <a:extLst>
            <a:ext uri="{FF2B5EF4-FFF2-40B4-BE49-F238E27FC236}">
              <a16:creationId xmlns:a16="http://schemas.microsoft.com/office/drawing/2014/main" id="{7B8CCD9B-3382-4B8F-8263-834916538DE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29" name="Text Box 1664" hidden="1">
          <a:extLst>
            <a:ext uri="{FF2B5EF4-FFF2-40B4-BE49-F238E27FC236}">
              <a16:creationId xmlns:a16="http://schemas.microsoft.com/office/drawing/2014/main" id="{C59ECE2E-BA5D-4F51-BB71-AAC7FB6355D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30" name="Text Box 1665" hidden="1">
          <a:extLst>
            <a:ext uri="{FF2B5EF4-FFF2-40B4-BE49-F238E27FC236}">
              <a16:creationId xmlns:a16="http://schemas.microsoft.com/office/drawing/2014/main" id="{83760D8E-D5E4-4F59-BE84-9E33FE7DE94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31" name="Text Box 1666" hidden="1">
          <a:extLst>
            <a:ext uri="{FF2B5EF4-FFF2-40B4-BE49-F238E27FC236}">
              <a16:creationId xmlns:a16="http://schemas.microsoft.com/office/drawing/2014/main" id="{5ED0F347-C9B1-4533-B8D7-CF902DF1AE1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32" name="Text Box 1667" hidden="1">
          <a:extLst>
            <a:ext uri="{FF2B5EF4-FFF2-40B4-BE49-F238E27FC236}">
              <a16:creationId xmlns:a16="http://schemas.microsoft.com/office/drawing/2014/main" id="{73D89707-87B2-4FC4-BCFB-9DEE9302F1F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33" name="Text Box 1668" hidden="1">
          <a:extLst>
            <a:ext uri="{FF2B5EF4-FFF2-40B4-BE49-F238E27FC236}">
              <a16:creationId xmlns:a16="http://schemas.microsoft.com/office/drawing/2014/main" id="{995043BD-87C1-4875-9D06-D171FFEC1A6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34" name="Text Box 1669" hidden="1">
          <a:extLst>
            <a:ext uri="{FF2B5EF4-FFF2-40B4-BE49-F238E27FC236}">
              <a16:creationId xmlns:a16="http://schemas.microsoft.com/office/drawing/2014/main" id="{DED305B2-9296-4985-BF02-5DB79475D12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35" name="Text Box 1670" hidden="1">
          <a:extLst>
            <a:ext uri="{FF2B5EF4-FFF2-40B4-BE49-F238E27FC236}">
              <a16:creationId xmlns:a16="http://schemas.microsoft.com/office/drawing/2014/main" id="{D9AE2C6A-F5E3-4BDD-A926-EDC360E3DBA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36" name="Text Box 1671" hidden="1">
          <a:extLst>
            <a:ext uri="{FF2B5EF4-FFF2-40B4-BE49-F238E27FC236}">
              <a16:creationId xmlns:a16="http://schemas.microsoft.com/office/drawing/2014/main" id="{C912F6F2-B21F-41F5-831B-C7635A593D9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37" name="Text Box 1672" hidden="1">
          <a:extLst>
            <a:ext uri="{FF2B5EF4-FFF2-40B4-BE49-F238E27FC236}">
              <a16:creationId xmlns:a16="http://schemas.microsoft.com/office/drawing/2014/main" id="{55E67948-29E9-4B3B-A2C2-032C54DC1EA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38" name="Text Box 1673" hidden="1">
          <a:extLst>
            <a:ext uri="{FF2B5EF4-FFF2-40B4-BE49-F238E27FC236}">
              <a16:creationId xmlns:a16="http://schemas.microsoft.com/office/drawing/2014/main" id="{E6BDBB6B-68B2-4F3C-BF77-04FB4249CAC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39" name="Text Box 1674" hidden="1">
          <a:extLst>
            <a:ext uri="{FF2B5EF4-FFF2-40B4-BE49-F238E27FC236}">
              <a16:creationId xmlns:a16="http://schemas.microsoft.com/office/drawing/2014/main" id="{27E9A42D-E9B6-419A-95D6-6407C10A465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40" name="Text Box 1675" hidden="1">
          <a:extLst>
            <a:ext uri="{FF2B5EF4-FFF2-40B4-BE49-F238E27FC236}">
              <a16:creationId xmlns:a16="http://schemas.microsoft.com/office/drawing/2014/main" id="{CDAF3CBC-DE5B-44EF-87E6-E6F617A9B60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41" name="Text Box 1676" hidden="1">
          <a:extLst>
            <a:ext uri="{FF2B5EF4-FFF2-40B4-BE49-F238E27FC236}">
              <a16:creationId xmlns:a16="http://schemas.microsoft.com/office/drawing/2014/main" id="{5B82EBED-E5BF-46BF-A40A-9804473274E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42" name="Text Box 1677" hidden="1">
          <a:extLst>
            <a:ext uri="{FF2B5EF4-FFF2-40B4-BE49-F238E27FC236}">
              <a16:creationId xmlns:a16="http://schemas.microsoft.com/office/drawing/2014/main" id="{44674012-2CB4-4A69-B716-6586B2021E8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43" name="Text Box 1678" hidden="1">
          <a:extLst>
            <a:ext uri="{FF2B5EF4-FFF2-40B4-BE49-F238E27FC236}">
              <a16:creationId xmlns:a16="http://schemas.microsoft.com/office/drawing/2014/main" id="{CFEC3D8D-B05A-4760-AAEC-76AA1592D61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44" name="Text Box 1679" hidden="1">
          <a:extLst>
            <a:ext uri="{FF2B5EF4-FFF2-40B4-BE49-F238E27FC236}">
              <a16:creationId xmlns:a16="http://schemas.microsoft.com/office/drawing/2014/main" id="{FF388A36-EDF6-4931-9E15-7F38CF268C1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45" name="Text Box 1680" hidden="1">
          <a:extLst>
            <a:ext uri="{FF2B5EF4-FFF2-40B4-BE49-F238E27FC236}">
              <a16:creationId xmlns:a16="http://schemas.microsoft.com/office/drawing/2014/main" id="{65652B9C-366D-460B-B600-E3967E4B69F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46" name="Text Box 1681" hidden="1">
          <a:extLst>
            <a:ext uri="{FF2B5EF4-FFF2-40B4-BE49-F238E27FC236}">
              <a16:creationId xmlns:a16="http://schemas.microsoft.com/office/drawing/2014/main" id="{4150477B-71C3-4168-9675-2CDC12E232E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47" name="Text Box 1682" hidden="1">
          <a:extLst>
            <a:ext uri="{FF2B5EF4-FFF2-40B4-BE49-F238E27FC236}">
              <a16:creationId xmlns:a16="http://schemas.microsoft.com/office/drawing/2014/main" id="{D472FF7C-913C-49C7-9FBE-743737715FB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48" name="Text Box 1683" hidden="1">
          <a:extLst>
            <a:ext uri="{FF2B5EF4-FFF2-40B4-BE49-F238E27FC236}">
              <a16:creationId xmlns:a16="http://schemas.microsoft.com/office/drawing/2014/main" id="{A4BE2495-FC6E-4F14-BD45-8DF8B1B00DC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49" name="Text Box 1684" hidden="1">
          <a:extLst>
            <a:ext uri="{FF2B5EF4-FFF2-40B4-BE49-F238E27FC236}">
              <a16:creationId xmlns:a16="http://schemas.microsoft.com/office/drawing/2014/main" id="{71BF4EB4-3C62-4A73-AE38-AF0F610D958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50" name="Text Box 1685" hidden="1">
          <a:extLst>
            <a:ext uri="{FF2B5EF4-FFF2-40B4-BE49-F238E27FC236}">
              <a16:creationId xmlns:a16="http://schemas.microsoft.com/office/drawing/2014/main" id="{8EB67743-3664-41CC-92EE-CF2F13C8AC6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51" name="Text Box 1686" hidden="1">
          <a:extLst>
            <a:ext uri="{FF2B5EF4-FFF2-40B4-BE49-F238E27FC236}">
              <a16:creationId xmlns:a16="http://schemas.microsoft.com/office/drawing/2014/main" id="{B15DD147-C7FA-49D9-94F1-CA4A27FE0FE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52" name="Text Box 1687" hidden="1">
          <a:extLst>
            <a:ext uri="{FF2B5EF4-FFF2-40B4-BE49-F238E27FC236}">
              <a16:creationId xmlns:a16="http://schemas.microsoft.com/office/drawing/2014/main" id="{98B992A8-CAB5-467A-94D4-64616FCB6D7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53" name="Text Box 1688" hidden="1">
          <a:extLst>
            <a:ext uri="{FF2B5EF4-FFF2-40B4-BE49-F238E27FC236}">
              <a16:creationId xmlns:a16="http://schemas.microsoft.com/office/drawing/2014/main" id="{E7B7CB1A-FB29-4BEF-8DFE-85A1AE852DD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54" name="Text Box 1689" hidden="1">
          <a:extLst>
            <a:ext uri="{FF2B5EF4-FFF2-40B4-BE49-F238E27FC236}">
              <a16:creationId xmlns:a16="http://schemas.microsoft.com/office/drawing/2014/main" id="{9C183AD2-5FBD-4A9B-A364-E5AF7481EC4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55" name="Text Box 1690" hidden="1">
          <a:extLst>
            <a:ext uri="{FF2B5EF4-FFF2-40B4-BE49-F238E27FC236}">
              <a16:creationId xmlns:a16="http://schemas.microsoft.com/office/drawing/2014/main" id="{8F7E2C91-A6AD-46BE-83AE-3CC724BB34C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56" name="Text Box 1691" hidden="1">
          <a:extLst>
            <a:ext uri="{FF2B5EF4-FFF2-40B4-BE49-F238E27FC236}">
              <a16:creationId xmlns:a16="http://schemas.microsoft.com/office/drawing/2014/main" id="{F3D431C9-D263-4897-B974-87DFDB8E32A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57" name="Text Box 1692" hidden="1">
          <a:extLst>
            <a:ext uri="{FF2B5EF4-FFF2-40B4-BE49-F238E27FC236}">
              <a16:creationId xmlns:a16="http://schemas.microsoft.com/office/drawing/2014/main" id="{CEDB6089-E67A-49C5-9534-03DFF39CEC7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58" name="Text Box 1693" hidden="1">
          <a:extLst>
            <a:ext uri="{FF2B5EF4-FFF2-40B4-BE49-F238E27FC236}">
              <a16:creationId xmlns:a16="http://schemas.microsoft.com/office/drawing/2014/main" id="{79D8735B-19F1-415C-9427-98693C6A03B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59" name="Text Box 1694" hidden="1">
          <a:extLst>
            <a:ext uri="{FF2B5EF4-FFF2-40B4-BE49-F238E27FC236}">
              <a16:creationId xmlns:a16="http://schemas.microsoft.com/office/drawing/2014/main" id="{C052C3B5-639D-40B3-A575-C91E252060A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60" name="Text Box 1695" hidden="1">
          <a:extLst>
            <a:ext uri="{FF2B5EF4-FFF2-40B4-BE49-F238E27FC236}">
              <a16:creationId xmlns:a16="http://schemas.microsoft.com/office/drawing/2014/main" id="{5CC2AEB1-7C95-4BA8-936C-A69B634B12C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61" name="Text Box 1696" hidden="1">
          <a:extLst>
            <a:ext uri="{FF2B5EF4-FFF2-40B4-BE49-F238E27FC236}">
              <a16:creationId xmlns:a16="http://schemas.microsoft.com/office/drawing/2014/main" id="{F745BDAF-257F-4F59-8CBB-5F29C9A0993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62" name="Text Box 1697" hidden="1">
          <a:extLst>
            <a:ext uri="{FF2B5EF4-FFF2-40B4-BE49-F238E27FC236}">
              <a16:creationId xmlns:a16="http://schemas.microsoft.com/office/drawing/2014/main" id="{C20A532B-D38E-42CE-A14D-820B36219FE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63" name="Text Box 1698" hidden="1">
          <a:extLst>
            <a:ext uri="{FF2B5EF4-FFF2-40B4-BE49-F238E27FC236}">
              <a16:creationId xmlns:a16="http://schemas.microsoft.com/office/drawing/2014/main" id="{E74F9C68-7BFA-4EB1-8BCC-60B790ED4FE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64" name="Text Box 1699" hidden="1">
          <a:extLst>
            <a:ext uri="{FF2B5EF4-FFF2-40B4-BE49-F238E27FC236}">
              <a16:creationId xmlns:a16="http://schemas.microsoft.com/office/drawing/2014/main" id="{185290A6-F35E-4395-8B07-D7A33858B2A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65" name="Text Box 1700" hidden="1">
          <a:extLst>
            <a:ext uri="{FF2B5EF4-FFF2-40B4-BE49-F238E27FC236}">
              <a16:creationId xmlns:a16="http://schemas.microsoft.com/office/drawing/2014/main" id="{D8BA8FDF-F758-4970-8986-3A6D7A9253B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66" name="Text Box 1701" hidden="1">
          <a:extLst>
            <a:ext uri="{FF2B5EF4-FFF2-40B4-BE49-F238E27FC236}">
              <a16:creationId xmlns:a16="http://schemas.microsoft.com/office/drawing/2014/main" id="{C84B5373-ED65-4F42-9BCB-2CC6C39BEF0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67" name="Text Box 1702" hidden="1">
          <a:extLst>
            <a:ext uri="{FF2B5EF4-FFF2-40B4-BE49-F238E27FC236}">
              <a16:creationId xmlns:a16="http://schemas.microsoft.com/office/drawing/2014/main" id="{2728DE8C-C66F-4505-865D-362F85B4563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68" name="Text Box 1703" hidden="1">
          <a:extLst>
            <a:ext uri="{FF2B5EF4-FFF2-40B4-BE49-F238E27FC236}">
              <a16:creationId xmlns:a16="http://schemas.microsoft.com/office/drawing/2014/main" id="{E416F5C2-AD9C-4CA5-AA33-6D06A9C20BD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69" name="Text Box 1704" hidden="1">
          <a:extLst>
            <a:ext uri="{FF2B5EF4-FFF2-40B4-BE49-F238E27FC236}">
              <a16:creationId xmlns:a16="http://schemas.microsoft.com/office/drawing/2014/main" id="{117AC49E-CEE7-45FF-963E-B4712712016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70" name="Text Box 1705" hidden="1">
          <a:extLst>
            <a:ext uri="{FF2B5EF4-FFF2-40B4-BE49-F238E27FC236}">
              <a16:creationId xmlns:a16="http://schemas.microsoft.com/office/drawing/2014/main" id="{69979CE2-46DC-4B1F-B908-1163F3F06CB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71" name="Text Box 1706" hidden="1">
          <a:extLst>
            <a:ext uri="{FF2B5EF4-FFF2-40B4-BE49-F238E27FC236}">
              <a16:creationId xmlns:a16="http://schemas.microsoft.com/office/drawing/2014/main" id="{EB40EDF2-A6AC-4B59-9E5F-33112685A65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72" name="Text Box 1707" hidden="1">
          <a:extLst>
            <a:ext uri="{FF2B5EF4-FFF2-40B4-BE49-F238E27FC236}">
              <a16:creationId xmlns:a16="http://schemas.microsoft.com/office/drawing/2014/main" id="{C5629CC8-D6EF-4A8F-BDAF-36DA0BFEB45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73" name="Text Box 1708" hidden="1">
          <a:extLst>
            <a:ext uri="{FF2B5EF4-FFF2-40B4-BE49-F238E27FC236}">
              <a16:creationId xmlns:a16="http://schemas.microsoft.com/office/drawing/2014/main" id="{EABCD916-0241-4422-BD63-E0D219271DF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74" name="Text Box 1709" hidden="1">
          <a:extLst>
            <a:ext uri="{FF2B5EF4-FFF2-40B4-BE49-F238E27FC236}">
              <a16:creationId xmlns:a16="http://schemas.microsoft.com/office/drawing/2014/main" id="{9937BC8E-75D0-46C5-A67F-8E6D113D442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75" name="Text Box 1710" hidden="1">
          <a:extLst>
            <a:ext uri="{FF2B5EF4-FFF2-40B4-BE49-F238E27FC236}">
              <a16:creationId xmlns:a16="http://schemas.microsoft.com/office/drawing/2014/main" id="{2240CCB3-AEEF-4B33-94E4-4381BD614FD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76" name="Text Box 1711" hidden="1">
          <a:extLst>
            <a:ext uri="{FF2B5EF4-FFF2-40B4-BE49-F238E27FC236}">
              <a16:creationId xmlns:a16="http://schemas.microsoft.com/office/drawing/2014/main" id="{40514D7E-083C-4D52-B416-5800B7C51AF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77" name="Text Box 1712" hidden="1">
          <a:extLst>
            <a:ext uri="{FF2B5EF4-FFF2-40B4-BE49-F238E27FC236}">
              <a16:creationId xmlns:a16="http://schemas.microsoft.com/office/drawing/2014/main" id="{4C750CFD-A8C5-47DB-8F29-62E5ED49C87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78" name="Text Box 1713" hidden="1">
          <a:extLst>
            <a:ext uri="{FF2B5EF4-FFF2-40B4-BE49-F238E27FC236}">
              <a16:creationId xmlns:a16="http://schemas.microsoft.com/office/drawing/2014/main" id="{FDC70EF2-9C96-485F-882F-43CFF284922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79" name="Text Box 1714" hidden="1">
          <a:extLst>
            <a:ext uri="{FF2B5EF4-FFF2-40B4-BE49-F238E27FC236}">
              <a16:creationId xmlns:a16="http://schemas.microsoft.com/office/drawing/2014/main" id="{8402693D-D0E5-41E0-A058-6B5AF397237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80" name="Text Box 1715" hidden="1">
          <a:extLst>
            <a:ext uri="{FF2B5EF4-FFF2-40B4-BE49-F238E27FC236}">
              <a16:creationId xmlns:a16="http://schemas.microsoft.com/office/drawing/2014/main" id="{C11A2E6C-AA41-4EF0-81FE-8EABC0B3DAE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81" name="Text Box 1716" hidden="1">
          <a:extLst>
            <a:ext uri="{FF2B5EF4-FFF2-40B4-BE49-F238E27FC236}">
              <a16:creationId xmlns:a16="http://schemas.microsoft.com/office/drawing/2014/main" id="{DA11A169-3D63-4980-9017-57269E0D8F9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82" name="Text Box 1717" hidden="1">
          <a:extLst>
            <a:ext uri="{FF2B5EF4-FFF2-40B4-BE49-F238E27FC236}">
              <a16:creationId xmlns:a16="http://schemas.microsoft.com/office/drawing/2014/main" id="{EB53C5AF-A043-4AB0-A427-452F14EAC09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83" name="Text Box 1718" hidden="1">
          <a:extLst>
            <a:ext uri="{FF2B5EF4-FFF2-40B4-BE49-F238E27FC236}">
              <a16:creationId xmlns:a16="http://schemas.microsoft.com/office/drawing/2014/main" id="{0182587A-030A-40B9-B906-C33DD95B4E0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84" name="Text Box 1719" hidden="1">
          <a:extLst>
            <a:ext uri="{FF2B5EF4-FFF2-40B4-BE49-F238E27FC236}">
              <a16:creationId xmlns:a16="http://schemas.microsoft.com/office/drawing/2014/main" id="{BA87BB56-BBDA-43C4-B901-28A91EA2847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85" name="Text Box 1720" hidden="1">
          <a:extLst>
            <a:ext uri="{FF2B5EF4-FFF2-40B4-BE49-F238E27FC236}">
              <a16:creationId xmlns:a16="http://schemas.microsoft.com/office/drawing/2014/main" id="{78B30E5C-6902-4BC9-9D33-31E0933BC69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86" name="Text Box 1721" hidden="1">
          <a:extLst>
            <a:ext uri="{FF2B5EF4-FFF2-40B4-BE49-F238E27FC236}">
              <a16:creationId xmlns:a16="http://schemas.microsoft.com/office/drawing/2014/main" id="{035F17B9-04F5-46AF-A312-E20DAA5930D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87" name="Text Box 1722" hidden="1">
          <a:extLst>
            <a:ext uri="{FF2B5EF4-FFF2-40B4-BE49-F238E27FC236}">
              <a16:creationId xmlns:a16="http://schemas.microsoft.com/office/drawing/2014/main" id="{D07E3400-21C0-4046-8254-2848BF110E7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88" name="Text Box 1723" hidden="1">
          <a:extLst>
            <a:ext uri="{FF2B5EF4-FFF2-40B4-BE49-F238E27FC236}">
              <a16:creationId xmlns:a16="http://schemas.microsoft.com/office/drawing/2014/main" id="{59EA6876-CC20-44A5-AA25-F8B589E92F3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89" name="Text Box 1724" hidden="1">
          <a:extLst>
            <a:ext uri="{FF2B5EF4-FFF2-40B4-BE49-F238E27FC236}">
              <a16:creationId xmlns:a16="http://schemas.microsoft.com/office/drawing/2014/main" id="{F280B4D6-894A-4A1A-A7C9-1112DDE9883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90" name="Text Box 1725" hidden="1">
          <a:extLst>
            <a:ext uri="{FF2B5EF4-FFF2-40B4-BE49-F238E27FC236}">
              <a16:creationId xmlns:a16="http://schemas.microsoft.com/office/drawing/2014/main" id="{A9A6E292-BBA2-4C3B-A876-34739714F08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91" name="Text Box 1726" hidden="1">
          <a:extLst>
            <a:ext uri="{FF2B5EF4-FFF2-40B4-BE49-F238E27FC236}">
              <a16:creationId xmlns:a16="http://schemas.microsoft.com/office/drawing/2014/main" id="{236CECC8-7895-45AA-BFEB-4435FACE383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92" name="Text Box 1727" hidden="1">
          <a:extLst>
            <a:ext uri="{FF2B5EF4-FFF2-40B4-BE49-F238E27FC236}">
              <a16:creationId xmlns:a16="http://schemas.microsoft.com/office/drawing/2014/main" id="{982BE502-D212-40BD-8EAB-AC6EBB85158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93" name="Text Box 1728" hidden="1">
          <a:extLst>
            <a:ext uri="{FF2B5EF4-FFF2-40B4-BE49-F238E27FC236}">
              <a16:creationId xmlns:a16="http://schemas.microsoft.com/office/drawing/2014/main" id="{7D205E2F-F7C3-4EDE-BDD5-E2220B0E635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94" name="Text Box 1729" hidden="1">
          <a:extLst>
            <a:ext uri="{FF2B5EF4-FFF2-40B4-BE49-F238E27FC236}">
              <a16:creationId xmlns:a16="http://schemas.microsoft.com/office/drawing/2014/main" id="{D1B05B86-3790-4CE5-BDC1-567A9156E95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95" name="Text Box 1730" hidden="1">
          <a:extLst>
            <a:ext uri="{FF2B5EF4-FFF2-40B4-BE49-F238E27FC236}">
              <a16:creationId xmlns:a16="http://schemas.microsoft.com/office/drawing/2014/main" id="{68A6AA71-D30D-4E33-9F1E-F036EDE731E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96" name="Text Box 1731" hidden="1">
          <a:extLst>
            <a:ext uri="{FF2B5EF4-FFF2-40B4-BE49-F238E27FC236}">
              <a16:creationId xmlns:a16="http://schemas.microsoft.com/office/drawing/2014/main" id="{84F82CAB-A65A-40CB-BC0F-0D2605B9F1F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97" name="Text Box 1732" hidden="1">
          <a:extLst>
            <a:ext uri="{FF2B5EF4-FFF2-40B4-BE49-F238E27FC236}">
              <a16:creationId xmlns:a16="http://schemas.microsoft.com/office/drawing/2014/main" id="{7B8BF386-E7D6-4AA4-907A-CA4A6323272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98" name="Text Box 1733" hidden="1">
          <a:extLst>
            <a:ext uri="{FF2B5EF4-FFF2-40B4-BE49-F238E27FC236}">
              <a16:creationId xmlns:a16="http://schemas.microsoft.com/office/drawing/2014/main" id="{65D34ADA-D7AC-4572-B727-6E1C044A09D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99" name="Text Box 1734" hidden="1">
          <a:extLst>
            <a:ext uri="{FF2B5EF4-FFF2-40B4-BE49-F238E27FC236}">
              <a16:creationId xmlns:a16="http://schemas.microsoft.com/office/drawing/2014/main" id="{D890A6C9-9568-45E9-979E-34A4D0F3697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00" name="Text Box 1735" hidden="1">
          <a:extLst>
            <a:ext uri="{FF2B5EF4-FFF2-40B4-BE49-F238E27FC236}">
              <a16:creationId xmlns:a16="http://schemas.microsoft.com/office/drawing/2014/main" id="{CC662977-DF84-46C4-BCC6-AD50BFB488D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01" name="Text Box 1736" hidden="1">
          <a:extLst>
            <a:ext uri="{FF2B5EF4-FFF2-40B4-BE49-F238E27FC236}">
              <a16:creationId xmlns:a16="http://schemas.microsoft.com/office/drawing/2014/main" id="{0F2B38D1-8B76-4AE5-B009-50F0E3E5CBC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02" name="Text Box 1737" hidden="1">
          <a:extLst>
            <a:ext uri="{FF2B5EF4-FFF2-40B4-BE49-F238E27FC236}">
              <a16:creationId xmlns:a16="http://schemas.microsoft.com/office/drawing/2014/main" id="{050D35BE-A665-432B-8A67-0474ED273BF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03" name="Text Box 1738" hidden="1">
          <a:extLst>
            <a:ext uri="{FF2B5EF4-FFF2-40B4-BE49-F238E27FC236}">
              <a16:creationId xmlns:a16="http://schemas.microsoft.com/office/drawing/2014/main" id="{165E5306-5B2A-4733-A336-F99B66F127E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04" name="Text Box 1739" hidden="1">
          <a:extLst>
            <a:ext uri="{FF2B5EF4-FFF2-40B4-BE49-F238E27FC236}">
              <a16:creationId xmlns:a16="http://schemas.microsoft.com/office/drawing/2014/main" id="{F6017807-B87B-49C9-A528-2D34E17A412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05" name="Text Box 1740" hidden="1">
          <a:extLst>
            <a:ext uri="{FF2B5EF4-FFF2-40B4-BE49-F238E27FC236}">
              <a16:creationId xmlns:a16="http://schemas.microsoft.com/office/drawing/2014/main" id="{2EF2A10E-3538-4864-B759-60A5F664C22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06" name="Text Box 1741" hidden="1">
          <a:extLst>
            <a:ext uri="{FF2B5EF4-FFF2-40B4-BE49-F238E27FC236}">
              <a16:creationId xmlns:a16="http://schemas.microsoft.com/office/drawing/2014/main" id="{48C85E38-8F9C-4C74-A488-056DD86DF01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07" name="Text Box 1742" hidden="1">
          <a:extLst>
            <a:ext uri="{FF2B5EF4-FFF2-40B4-BE49-F238E27FC236}">
              <a16:creationId xmlns:a16="http://schemas.microsoft.com/office/drawing/2014/main" id="{6D293418-3017-4DE6-ABDB-2502616A8D7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08" name="Text Box 1743" hidden="1">
          <a:extLst>
            <a:ext uri="{FF2B5EF4-FFF2-40B4-BE49-F238E27FC236}">
              <a16:creationId xmlns:a16="http://schemas.microsoft.com/office/drawing/2014/main" id="{8CD3D841-B291-41C7-9E1D-54940B597AB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09" name="Text Box 1744" hidden="1">
          <a:extLst>
            <a:ext uri="{FF2B5EF4-FFF2-40B4-BE49-F238E27FC236}">
              <a16:creationId xmlns:a16="http://schemas.microsoft.com/office/drawing/2014/main" id="{5C223E6A-E551-41E2-AB3B-BB75BCE636C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10" name="Text Box 1745" hidden="1">
          <a:extLst>
            <a:ext uri="{FF2B5EF4-FFF2-40B4-BE49-F238E27FC236}">
              <a16:creationId xmlns:a16="http://schemas.microsoft.com/office/drawing/2014/main" id="{749F3B72-AC29-4183-A5C6-5D75C2900AB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11" name="Text Box 1746" hidden="1">
          <a:extLst>
            <a:ext uri="{FF2B5EF4-FFF2-40B4-BE49-F238E27FC236}">
              <a16:creationId xmlns:a16="http://schemas.microsoft.com/office/drawing/2014/main" id="{2FED6E1A-01F9-45AA-8437-BF0C292E083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12" name="Text Box 1747" hidden="1">
          <a:extLst>
            <a:ext uri="{FF2B5EF4-FFF2-40B4-BE49-F238E27FC236}">
              <a16:creationId xmlns:a16="http://schemas.microsoft.com/office/drawing/2014/main" id="{1E0129F9-D115-4E01-924A-A6D3A9F5B38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13" name="Text Box 1748" hidden="1">
          <a:extLst>
            <a:ext uri="{FF2B5EF4-FFF2-40B4-BE49-F238E27FC236}">
              <a16:creationId xmlns:a16="http://schemas.microsoft.com/office/drawing/2014/main" id="{DA19A287-929E-4C7D-8573-C04FC4515C0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14" name="Text Box 1749" hidden="1">
          <a:extLst>
            <a:ext uri="{FF2B5EF4-FFF2-40B4-BE49-F238E27FC236}">
              <a16:creationId xmlns:a16="http://schemas.microsoft.com/office/drawing/2014/main" id="{C679BC63-DCCD-4425-ADDB-EF39DCB664B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15" name="Text Box 1750" hidden="1">
          <a:extLst>
            <a:ext uri="{FF2B5EF4-FFF2-40B4-BE49-F238E27FC236}">
              <a16:creationId xmlns:a16="http://schemas.microsoft.com/office/drawing/2014/main" id="{839BD202-5793-4070-9742-E55CAE8DCD6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16" name="Text Box 1751" hidden="1">
          <a:extLst>
            <a:ext uri="{FF2B5EF4-FFF2-40B4-BE49-F238E27FC236}">
              <a16:creationId xmlns:a16="http://schemas.microsoft.com/office/drawing/2014/main" id="{289107A6-136D-4A38-8AD6-11A81686FA7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17" name="Text Box 1752" hidden="1">
          <a:extLst>
            <a:ext uri="{FF2B5EF4-FFF2-40B4-BE49-F238E27FC236}">
              <a16:creationId xmlns:a16="http://schemas.microsoft.com/office/drawing/2014/main" id="{87C67069-8221-44AD-874B-39630F84449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18" name="Text Box 1753" hidden="1">
          <a:extLst>
            <a:ext uri="{FF2B5EF4-FFF2-40B4-BE49-F238E27FC236}">
              <a16:creationId xmlns:a16="http://schemas.microsoft.com/office/drawing/2014/main" id="{A45865C3-DA05-47DE-A54E-DE362EDD635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19" name="Text Box 1754" hidden="1">
          <a:extLst>
            <a:ext uri="{FF2B5EF4-FFF2-40B4-BE49-F238E27FC236}">
              <a16:creationId xmlns:a16="http://schemas.microsoft.com/office/drawing/2014/main" id="{5BF70E05-0082-468B-A3D0-839B4FEA951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20" name="Text Box 1755" hidden="1">
          <a:extLst>
            <a:ext uri="{FF2B5EF4-FFF2-40B4-BE49-F238E27FC236}">
              <a16:creationId xmlns:a16="http://schemas.microsoft.com/office/drawing/2014/main" id="{B3D99DAB-FAB9-4673-B008-1C3DABE11EE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21" name="Text Box 1756" hidden="1">
          <a:extLst>
            <a:ext uri="{FF2B5EF4-FFF2-40B4-BE49-F238E27FC236}">
              <a16:creationId xmlns:a16="http://schemas.microsoft.com/office/drawing/2014/main" id="{3772B18D-D007-41DC-8374-7F7AFC290BE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22" name="Text Box 1757" hidden="1">
          <a:extLst>
            <a:ext uri="{FF2B5EF4-FFF2-40B4-BE49-F238E27FC236}">
              <a16:creationId xmlns:a16="http://schemas.microsoft.com/office/drawing/2014/main" id="{9FC21473-8AD3-4E4A-B8FB-E3D19BE1E08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23" name="Text Box 1758" hidden="1">
          <a:extLst>
            <a:ext uri="{FF2B5EF4-FFF2-40B4-BE49-F238E27FC236}">
              <a16:creationId xmlns:a16="http://schemas.microsoft.com/office/drawing/2014/main" id="{F6158024-345C-4A92-9157-CC850BE8AB6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24" name="Text Box 1759" hidden="1">
          <a:extLst>
            <a:ext uri="{FF2B5EF4-FFF2-40B4-BE49-F238E27FC236}">
              <a16:creationId xmlns:a16="http://schemas.microsoft.com/office/drawing/2014/main" id="{8AAE5EF2-C075-431A-BD9B-DB4F4062EF7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25" name="Text Box 1760" hidden="1">
          <a:extLst>
            <a:ext uri="{FF2B5EF4-FFF2-40B4-BE49-F238E27FC236}">
              <a16:creationId xmlns:a16="http://schemas.microsoft.com/office/drawing/2014/main" id="{2B5DCF78-4B4C-437F-B6EB-448016BC3E9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26" name="Text Box 1761" hidden="1">
          <a:extLst>
            <a:ext uri="{FF2B5EF4-FFF2-40B4-BE49-F238E27FC236}">
              <a16:creationId xmlns:a16="http://schemas.microsoft.com/office/drawing/2014/main" id="{D4D786B2-FA7A-4B9B-A7D5-7D1C3642CEA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27" name="Text Box 1762" hidden="1">
          <a:extLst>
            <a:ext uri="{FF2B5EF4-FFF2-40B4-BE49-F238E27FC236}">
              <a16:creationId xmlns:a16="http://schemas.microsoft.com/office/drawing/2014/main" id="{08EA789A-629E-4727-A0D5-72E17FBE0C1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28" name="Text Box 1763" hidden="1">
          <a:extLst>
            <a:ext uri="{FF2B5EF4-FFF2-40B4-BE49-F238E27FC236}">
              <a16:creationId xmlns:a16="http://schemas.microsoft.com/office/drawing/2014/main" id="{CE3DCFFC-10F1-4B57-89A7-17AD85C8608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29" name="Text Box 1764" hidden="1">
          <a:extLst>
            <a:ext uri="{FF2B5EF4-FFF2-40B4-BE49-F238E27FC236}">
              <a16:creationId xmlns:a16="http://schemas.microsoft.com/office/drawing/2014/main" id="{1DB31F8A-86A3-4285-82D2-F94F6B65E3D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30" name="Text Box 1765" hidden="1">
          <a:extLst>
            <a:ext uri="{FF2B5EF4-FFF2-40B4-BE49-F238E27FC236}">
              <a16:creationId xmlns:a16="http://schemas.microsoft.com/office/drawing/2014/main" id="{BAF5386E-DE4F-4DD7-A2BF-02F8A2FF01E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31" name="Text Box 1766" hidden="1">
          <a:extLst>
            <a:ext uri="{FF2B5EF4-FFF2-40B4-BE49-F238E27FC236}">
              <a16:creationId xmlns:a16="http://schemas.microsoft.com/office/drawing/2014/main" id="{F0EB7BA6-23BE-49E5-A3FC-50C7FEBB9A4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32" name="Text Box 1767" hidden="1">
          <a:extLst>
            <a:ext uri="{FF2B5EF4-FFF2-40B4-BE49-F238E27FC236}">
              <a16:creationId xmlns:a16="http://schemas.microsoft.com/office/drawing/2014/main" id="{C3FD058D-FB26-4079-ACD8-2DCC01DB1D1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33" name="Text Box 1768" hidden="1">
          <a:extLst>
            <a:ext uri="{FF2B5EF4-FFF2-40B4-BE49-F238E27FC236}">
              <a16:creationId xmlns:a16="http://schemas.microsoft.com/office/drawing/2014/main" id="{2599D9E3-6929-435D-BFA3-DAE91CB16B2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34" name="Text Box 1769" hidden="1">
          <a:extLst>
            <a:ext uri="{FF2B5EF4-FFF2-40B4-BE49-F238E27FC236}">
              <a16:creationId xmlns:a16="http://schemas.microsoft.com/office/drawing/2014/main" id="{22C2B2E8-5611-4745-A546-4BD284C3605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35" name="Text Box 1770" hidden="1">
          <a:extLst>
            <a:ext uri="{FF2B5EF4-FFF2-40B4-BE49-F238E27FC236}">
              <a16:creationId xmlns:a16="http://schemas.microsoft.com/office/drawing/2014/main" id="{906A82C7-9E9B-4945-A9E1-D29A2A61829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36" name="Text Box 1771" hidden="1">
          <a:extLst>
            <a:ext uri="{FF2B5EF4-FFF2-40B4-BE49-F238E27FC236}">
              <a16:creationId xmlns:a16="http://schemas.microsoft.com/office/drawing/2014/main" id="{93D9B7D3-45BF-4587-8AFA-E944A1D61B4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37" name="Text Box 1772" hidden="1">
          <a:extLst>
            <a:ext uri="{FF2B5EF4-FFF2-40B4-BE49-F238E27FC236}">
              <a16:creationId xmlns:a16="http://schemas.microsoft.com/office/drawing/2014/main" id="{D8EE0F50-F88C-41DB-8DE1-454DD1F174F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38" name="Text Box 1773" hidden="1">
          <a:extLst>
            <a:ext uri="{FF2B5EF4-FFF2-40B4-BE49-F238E27FC236}">
              <a16:creationId xmlns:a16="http://schemas.microsoft.com/office/drawing/2014/main" id="{297694C2-E8AA-4CCB-8B20-F25774F31BB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39" name="Text Box 1774" hidden="1">
          <a:extLst>
            <a:ext uri="{FF2B5EF4-FFF2-40B4-BE49-F238E27FC236}">
              <a16:creationId xmlns:a16="http://schemas.microsoft.com/office/drawing/2014/main" id="{0B3DD112-0BF9-48C4-81A6-7D3EDD9DB96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40" name="Text Box 1775" hidden="1">
          <a:extLst>
            <a:ext uri="{FF2B5EF4-FFF2-40B4-BE49-F238E27FC236}">
              <a16:creationId xmlns:a16="http://schemas.microsoft.com/office/drawing/2014/main" id="{A9377DCB-F768-4EF3-905F-DFA97E813BB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41" name="Text Box 1776" hidden="1">
          <a:extLst>
            <a:ext uri="{FF2B5EF4-FFF2-40B4-BE49-F238E27FC236}">
              <a16:creationId xmlns:a16="http://schemas.microsoft.com/office/drawing/2014/main" id="{F049A876-F2B7-48D0-A8FB-57C105CFA2A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42" name="Text Box 1777" hidden="1">
          <a:extLst>
            <a:ext uri="{FF2B5EF4-FFF2-40B4-BE49-F238E27FC236}">
              <a16:creationId xmlns:a16="http://schemas.microsoft.com/office/drawing/2014/main" id="{5131E76D-1B15-4524-979C-F91DE55590B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43" name="Text Box 1778" hidden="1">
          <a:extLst>
            <a:ext uri="{FF2B5EF4-FFF2-40B4-BE49-F238E27FC236}">
              <a16:creationId xmlns:a16="http://schemas.microsoft.com/office/drawing/2014/main" id="{DD036075-59A4-4627-A0DB-F6C3F4CE873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44" name="Text Box 1779" hidden="1">
          <a:extLst>
            <a:ext uri="{FF2B5EF4-FFF2-40B4-BE49-F238E27FC236}">
              <a16:creationId xmlns:a16="http://schemas.microsoft.com/office/drawing/2014/main" id="{803F0B40-EEFB-4E9D-B629-C69F9ECEB9A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45" name="Text Box 1780" hidden="1">
          <a:extLst>
            <a:ext uri="{FF2B5EF4-FFF2-40B4-BE49-F238E27FC236}">
              <a16:creationId xmlns:a16="http://schemas.microsoft.com/office/drawing/2014/main" id="{FA2315A1-ADFE-4E17-B291-1509A371D1D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46" name="Text Box 1781" hidden="1">
          <a:extLst>
            <a:ext uri="{FF2B5EF4-FFF2-40B4-BE49-F238E27FC236}">
              <a16:creationId xmlns:a16="http://schemas.microsoft.com/office/drawing/2014/main" id="{4368871A-DD7B-4567-84CA-DD87CE8574E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47" name="Text Box 1782" hidden="1">
          <a:extLst>
            <a:ext uri="{FF2B5EF4-FFF2-40B4-BE49-F238E27FC236}">
              <a16:creationId xmlns:a16="http://schemas.microsoft.com/office/drawing/2014/main" id="{39F36EAB-81BA-40FA-B9F8-8C76790D3AF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48" name="Text Box 1783" hidden="1">
          <a:extLst>
            <a:ext uri="{FF2B5EF4-FFF2-40B4-BE49-F238E27FC236}">
              <a16:creationId xmlns:a16="http://schemas.microsoft.com/office/drawing/2014/main" id="{5A14C1D5-5535-40FB-887D-DA77F9BC867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49" name="Text Box 1784" hidden="1">
          <a:extLst>
            <a:ext uri="{FF2B5EF4-FFF2-40B4-BE49-F238E27FC236}">
              <a16:creationId xmlns:a16="http://schemas.microsoft.com/office/drawing/2014/main" id="{B180F00A-A0A4-4953-87F4-B7946969F1D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50" name="Text Box 1785" hidden="1">
          <a:extLst>
            <a:ext uri="{FF2B5EF4-FFF2-40B4-BE49-F238E27FC236}">
              <a16:creationId xmlns:a16="http://schemas.microsoft.com/office/drawing/2014/main" id="{DE2CE81B-C075-40D7-A74B-691427CF756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51" name="Text Box 1786" hidden="1">
          <a:extLst>
            <a:ext uri="{FF2B5EF4-FFF2-40B4-BE49-F238E27FC236}">
              <a16:creationId xmlns:a16="http://schemas.microsoft.com/office/drawing/2014/main" id="{7AED9159-9695-49BD-A6F7-553E330EE82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52" name="Text Box 1787" hidden="1">
          <a:extLst>
            <a:ext uri="{FF2B5EF4-FFF2-40B4-BE49-F238E27FC236}">
              <a16:creationId xmlns:a16="http://schemas.microsoft.com/office/drawing/2014/main" id="{861AA12C-492D-4B78-920A-0BAAA1378A5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53" name="Text Box 1788" hidden="1">
          <a:extLst>
            <a:ext uri="{FF2B5EF4-FFF2-40B4-BE49-F238E27FC236}">
              <a16:creationId xmlns:a16="http://schemas.microsoft.com/office/drawing/2014/main" id="{5E7D3FAE-BFDF-4274-A55E-BAEFEBDC68D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54" name="Text Box 1789" hidden="1">
          <a:extLst>
            <a:ext uri="{FF2B5EF4-FFF2-40B4-BE49-F238E27FC236}">
              <a16:creationId xmlns:a16="http://schemas.microsoft.com/office/drawing/2014/main" id="{50D5F7F9-62FF-4125-84A0-A78A7FF78CF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55" name="Text Box 1790" hidden="1">
          <a:extLst>
            <a:ext uri="{FF2B5EF4-FFF2-40B4-BE49-F238E27FC236}">
              <a16:creationId xmlns:a16="http://schemas.microsoft.com/office/drawing/2014/main" id="{17765FD4-228F-4364-8697-0C38B95FA1C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56" name="Text Box 1791" hidden="1">
          <a:extLst>
            <a:ext uri="{FF2B5EF4-FFF2-40B4-BE49-F238E27FC236}">
              <a16:creationId xmlns:a16="http://schemas.microsoft.com/office/drawing/2014/main" id="{2EF1F3CA-1123-4E3F-BB06-E8125840148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57" name="Text Box 1792" hidden="1">
          <a:extLst>
            <a:ext uri="{FF2B5EF4-FFF2-40B4-BE49-F238E27FC236}">
              <a16:creationId xmlns:a16="http://schemas.microsoft.com/office/drawing/2014/main" id="{B5E06848-B2B6-4D75-8E60-E8E46F2E83F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58" name="Text Box 1793" hidden="1">
          <a:extLst>
            <a:ext uri="{FF2B5EF4-FFF2-40B4-BE49-F238E27FC236}">
              <a16:creationId xmlns:a16="http://schemas.microsoft.com/office/drawing/2014/main" id="{21824FB6-9FB1-41DF-9A27-659094903E7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59" name="Text Box 1794" hidden="1">
          <a:extLst>
            <a:ext uri="{FF2B5EF4-FFF2-40B4-BE49-F238E27FC236}">
              <a16:creationId xmlns:a16="http://schemas.microsoft.com/office/drawing/2014/main" id="{DD8E889D-9347-436F-8EDC-592B2F7EF76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60" name="Text Box 1795" hidden="1">
          <a:extLst>
            <a:ext uri="{FF2B5EF4-FFF2-40B4-BE49-F238E27FC236}">
              <a16:creationId xmlns:a16="http://schemas.microsoft.com/office/drawing/2014/main" id="{E497ADBC-7DAF-4F2A-91CA-0B40B9A13FD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61" name="Text Box 1796" hidden="1">
          <a:extLst>
            <a:ext uri="{FF2B5EF4-FFF2-40B4-BE49-F238E27FC236}">
              <a16:creationId xmlns:a16="http://schemas.microsoft.com/office/drawing/2014/main" id="{FA4E41E1-E96C-472F-8296-FCE9116DBD8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62" name="Text Box 1797" hidden="1">
          <a:extLst>
            <a:ext uri="{FF2B5EF4-FFF2-40B4-BE49-F238E27FC236}">
              <a16:creationId xmlns:a16="http://schemas.microsoft.com/office/drawing/2014/main" id="{417AC891-B360-4696-AEBE-B0CC9DDFE4B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63" name="Text Box 1798" hidden="1">
          <a:extLst>
            <a:ext uri="{FF2B5EF4-FFF2-40B4-BE49-F238E27FC236}">
              <a16:creationId xmlns:a16="http://schemas.microsoft.com/office/drawing/2014/main" id="{ADE0DA66-03AB-4504-90B7-D978D1DD39F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64" name="Text Box 1799" hidden="1">
          <a:extLst>
            <a:ext uri="{FF2B5EF4-FFF2-40B4-BE49-F238E27FC236}">
              <a16:creationId xmlns:a16="http://schemas.microsoft.com/office/drawing/2014/main" id="{3107E1BF-D4BC-442E-A197-17481F5C018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65" name="Text Box 1800" hidden="1">
          <a:extLst>
            <a:ext uri="{FF2B5EF4-FFF2-40B4-BE49-F238E27FC236}">
              <a16:creationId xmlns:a16="http://schemas.microsoft.com/office/drawing/2014/main" id="{3C2DEFE1-F866-4ED1-8E0E-17C249DC3EE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66" name="Text Box 1801" hidden="1">
          <a:extLst>
            <a:ext uri="{FF2B5EF4-FFF2-40B4-BE49-F238E27FC236}">
              <a16:creationId xmlns:a16="http://schemas.microsoft.com/office/drawing/2014/main" id="{43891F71-2840-4BC7-819A-6F0AB6BA538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67" name="Text Box 1802" hidden="1">
          <a:extLst>
            <a:ext uri="{FF2B5EF4-FFF2-40B4-BE49-F238E27FC236}">
              <a16:creationId xmlns:a16="http://schemas.microsoft.com/office/drawing/2014/main" id="{8D14891A-E5B8-4F7F-A913-0345F16641B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68" name="Text Box 1803" hidden="1">
          <a:extLst>
            <a:ext uri="{FF2B5EF4-FFF2-40B4-BE49-F238E27FC236}">
              <a16:creationId xmlns:a16="http://schemas.microsoft.com/office/drawing/2014/main" id="{6B01FBBD-6E48-4B80-B8E5-D01761FD15B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69" name="Text Box 1804" hidden="1">
          <a:extLst>
            <a:ext uri="{FF2B5EF4-FFF2-40B4-BE49-F238E27FC236}">
              <a16:creationId xmlns:a16="http://schemas.microsoft.com/office/drawing/2014/main" id="{BB46DB89-AAC8-4413-9EFB-AC9C7E36457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70" name="Text Box 1805" hidden="1">
          <a:extLst>
            <a:ext uri="{FF2B5EF4-FFF2-40B4-BE49-F238E27FC236}">
              <a16:creationId xmlns:a16="http://schemas.microsoft.com/office/drawing/2014/main" id="{913AD2A8-E3B5-4456-9C67-45D4AD2CB28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71" name="Text Box 1806" hidden="1">
          <a:extLst>
            <a:ext uri="{FF2B5EF4-FFF2-40B4-BE49-F238E27FC236}">
              <a16:creationId xmlns:a16="http://schemas.microsoft.com/office/drawing/2014/main" id="{5EC1589D-B51F-4372-9556-5E296E1BA31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72" name="Text Box 1807" hidden="1">
          <a:extLst>
            <a:ext uri="{FF2B5EF4-FFF2-40B4-BE49-F238E27FC236}">
              <a16:creationId xmlns:a16="http://schemas.microsoft.com/office/drawing/2014/main" id="{E1F8B33C-6868-4D0F-812F-500457DFE74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73" name="Text Box 1808" hidden="1">
          <a:extLst>
            <a:ext uri="{FF2B5EF4-FFF2-40B4-BE49-F238E27FC236}">
              <a16:creationId xmlns:a16="http://schemas.microsoft.com/office/drawing/2014/main" id="{15159F0A-7D91-4F68-A226-69DE35899D2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74" name="Text Box 1809" hidden="1">
          <a:extLst>
            <a:ext uri="{FF2B5EF4-FFF2-40B4-BE49-F238E27FC236}">
              <a16:creationId xmlns:a16="http://schemas.microsoft.com/office/drawing/2014/main" id="{66221527-20F3-4944-9C9B-127C3CBA317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75" name="Text Box 1810" hidden="1">
          <a:extLst>
            <a:ext uri="{FF2B5EF4-FFF2-40B4-BE49-F238E27FC236}">
              <a16:creationId xmlns:a16="http://schemas.microsoft.com/office/drawing/2014/main" id="{3B6D43E5-3724-46E3-B84D-268E033CF62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76" name="Text Box 1811" hidden="1">
          <a:extLst>
            <a:ext uri="{FF2B5EF4-FFF2-40B4-BE49-F238E27FC236}">
              <a16:creationId xmlns:a16="http://schemas.microsoft.com/office/drawing/2014/main" id="{C9564EEA-5CE4-48DC-A432-9A002C25B6F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77" name="Text Box 1812" hidden="1">
          <a:extLst>
            <a:ext uri="{FF2B5EF4-FFF2-40B4-BE49-F238E27FC236}">
              <a16:creationId xmlns:a16="http://schemas.microsoft.com/office/drawing/2014/main" id="{48322E64-5DFB-4536-837E-0537B40095E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78" name="Text Box 1813" hidden="1">
          <a:extLst>
            <a:ext uri="{FF2B5EF4-FFF2-40B4-BE49-F238E27FC236}">
              <a16:creationId xmlns:a16="http://schemas.microsoft.com/office/drawing/2014/main" id="{103D96CA-7407-4616-94E6-1F55AF5DA20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79" name="Text Box 1814" hidden="1">
          <a:extLst>
            <a:ext uri="{FF2B5EF4-FFF2-40B4-BE49-F238E27FC236}">
              <a16:creationId xmlns:a16="http://schemas.microsoft.com/office/drawing/2014/main" id="{AAB2BB2B-C7D9-4196-821D-75EDCB17E86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80" name="Text Box 1815" hidden="1">
          <a:extLst>
            <a:ext uri="{FF2B5EF4-FFF2-40B4-BE49-F238E27FC236}">
              <a16:creationId xmlns:a16="http://schemas.microsoft.com/office/drawing/2014/main" id="{EE7553A6-C3ED-4559-92FA-43EDB3076F3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81" name="Text Box 1816" hidden="1">
          <a:extLst>
            <a:ext uri="{FF2B5EF4-FFF2-40B4-BE49-F238E27FC236}">
              <a16:creationId xmlns:a16="http://schemas.microsoft.com/office/drawing/2014/main" id="{9DB05070-BFBF-4EA4-932D-0315749EECB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82" name="Text Box 1817" hidden="1">
          <a:extLst>
            <a:ext uri="{FF2B5EF4-FFF2-40B4-BE49-F238E27FC236}">
              <a16:creationId xmlns:a16="http://schemas.microsoft.com/office/drawing/2014/main" id="{1AED364D-D061-4DC7-8DAF-58C7B7409F7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83" name="Text Box 1818" hidden="1">
          <a:extLst>
            <a:ext uri="{FF2B5EF4-FFF2-40B4-BE49-F238E27FC236}">
              <a16:creationId xmlns:a16="http://schemas.microsoft.com/office/drawing/2014/main" id="{5E1FC486-3CDA-465C-A62A-FC4E46D5AC7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84" name="Text Box 1819" hidden="1">
          <a:extLst>
            <a:ext uri="{FF2B5EF4-FFF2-40B4-BE49-F238E27FC236}">
              <a16:creationId xmlns:a16="http://schemas.microsoft.com/office/drawing/2014/main" id="{F92565E5-AF41-4F3F-B132-58C77B3A7A8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85" name="Text Box 1820" hidden="1">
          <a:extLst>
            <a:ext uri="{FF2B5EF4-FFF2-40B4-BE49-F238E27FC236}">
              <a16:creationId xmlns:a16="http://schemas.microsoft.com/office/drawing/2014/main" id="{609E5E2D-C989-41D4-A6D4-9C122E43CF4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86" name="Text Box 1821" hidden="1">
          <a:extLst>
            <a:ext uri="{FF2B5EF4-FFF2-40B4-BE49-F238E27FC236}">
              <a16:creationId xmlns:a16="http://schemas.microsoft.com/office/drawing/2014/main" id="{CD9850F2-B5DC-4C99-BEF0-97F93DEDBE4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87" name="Text Box 1822" hidden="1">
          <a:extLst>
            <a:ext uri="{FF2B5EF4-FFF2-40B4-BE49-F238E27FC236}">
              <a16:creationId xmlns:a16="http://schemas.microsoft.com/office/drawing/2014/main" id="{FA9B459A-619F-45D4-8FDC-B34EA740D19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88" name="Text Box 1823" hidden="1">
          <a:extLst>
            <a:ext uri="{FF2B5EF4-FFF2-40B4-BE49-F238E27FC236}">
              <a16:creationId xmlns:a16="http://schemas.microsoft.com/office/drawing/2014/main" id="{34FF73D6-9EC8-40D9-966B-486F5297AAA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89" name="Text Box 1824" hidden="1">
          <a:extLst>
            <a:ext uri="{FF2B5EF4-FFF2-40B4-BE49-F238E27FC236}">
              <a16:creationId xmlns:a16="http://schemas.microsoft.com/office/drawing/2014/main" id="{2A66D1D7-BB9A-4FB5-9AB8-45C647067B0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90" name="Text Box 1825" hidden="1">
          <a:extLst>
            <a:ext uri="{FF2B5EF4-FFF2-40B4-BE49-F238E27FC236}">
              <a16:creationId xmlns:a16="http://schemas.microsoft.com/office/drawing/2014/main" id="{E251372F-E047-495B-96E1-94280F5090F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91" name="Text Box 1826" hidden="1">
          <a:extLst>
            <a:ext uri="{FF2B5EF4-FFF2-40B4-BE49-F238E27FC236}">
              <a16:creationId xmlns:a16="http://schemas.microsoft.com/office/drawing/2014/main" id="{81BEC11E-E50B-463B-ACBA-89063527844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92" name="Text Box 1827" hidden="1">
          <a:extLst>
            <a:ext uri="{FF2B5EF4-FFF2-40B4-BE49-F238E27FC236}">
              <a16:creationId xmlns:a16="http://schemas.microsoft.com/office/drawing/2014/main" id="{32CC7DF3-C3E3-47F8-842A-7F0401A7EFC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93" name="Text Box 1828" hidden="1">
          <a:extLst>
            <a:ext uri="{FF2B5EF4-FFF2-40B4-BE49-F238E27FC236}">
              <a16:creationId xmlns:a16="http://schemas.microsoft.com/office/drawing/2014/main" id="{7DF203F9-4E6D-4ED0-AB1A-58F0410072B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94" name="Text Box 1830" hidden="1">
          <a:extLst>
            <a:ext uri="{FF2B5EF4-FFF2-40B4-BE49-F238E27FC236}">
              <a16:creationId xmlns:a16="http://schemas.microsoft.com/office/drawing/2014/main" id="{1AAFA4B0-99BF-4893-A652-98D0533446F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95" name="Text Box 1831" hidden="1">
          <a:extLst>
            <a:ext uri="{FF2B5EF4-FFF2-40B4-BE49-F238E27FC236}">
              <a16:creationId xmlns:a16="http://schemas.microsoft.com/office/drawing/2014/main" id="{4559A832-87EB-494E-841F-92906714F3A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96" name="Text Box 1832" hidden="1">
          <a:extLst>
            <a:ext uri="{FF2B5EF4-FFF2-40B4-BE49-F238E27FC236}">
              <a16:creationId xmlns:a16="http://schemas.microsoft.com/office/drawing/2014/main" id="{81F8AB4E-7CB7-4CC4-B82E-6F6E1ECA004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97" name="Text Box 1833" hidden="1">
          <a:extLst>
            <a:ext uri="{FF2B5EF4-FFF2-40B4-BE49-F238E27FC236}">
              <a16:creationId xmlns:a16="http://schemas.microsoft.com/office/drawing/2014/main" id="{A5738789-3E05-4E2C-B0F8-09544BBA27A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98" name="Text Box 1834" hidden="1">
          <a:extLst>
            <a:ext uri="{FF2B5EF4-FFF2-40B4-BE49-F238E27FC236}">
              <a16:creationId xmlns:a16="http://schemas.microsoft.com/office/drawing/2014/main" id="{E082C4A5-1689-4BDD-BB62-805DA3B7538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99" name="Text Box 1835" hidden="1">
          <a:extLst>
            <a:ext uri="{FF2B5EF4-FFF2-40B4-BE49-F238E27FC236}">
              <a16:creationId xmlns:a16="http://schemas.microsoft.com/office/drawing/2014/main" id="{30966817-0B75-4ED7-96A5-51DF6081BF9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00" name="Text Box 1836" hidden="1">
          <a:extLst>
            <a:ext uri="{FF2B5EF4-FFF2-40B4-BE49-F238E27FC236}">
              <a16:creationId xmlns:a16="http://schemas.microsoft.com/office/drawing/2014/main" id="{8550F95C-47FA-4FFF-A008-938A49DBC58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01" name="Text Box 1837" hidden="1">
          <a:extLst>
            <a:ext uri="{FF2B5EF4-FFF2-40B4-BE49-F238E27FC236}">
              <a16:creationId xmlns:a16="http://schemas.microsoft.com/office/drawing/2014/main" id="{7DD40C32-12A1-494F-9AA3-0F86E422A4E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02" name="Text Box 1838" hidden="1">
          <a:extLst>
            <a:ext uri="{FF2B5EF4-FFF2-40B4-BE49-F238E27FC236}">
              <a16:creationId xmlns:a16="http://schemas.microsoft.com/office/drawing/2014/main" id="{0DB488F5-624D-49A7-AC5F-77037C142AC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03" name="Text Box 1839" hidden="1">
          <a:extLst>
            <a:ext uri="{FF2B5EF4-FFF2-40B4-BE49-F238E27FC236}">
              <a16:creationId xmlns:a16="http://schemas.microsoft.com/office/drawing/2014/main" id="{09A7AA45-DFF0-4D59-9D0E-773E336EC85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04" name="Text Box 1840" hidden="1">
          <a:extLst>
            <a:ext uri="{FF2B5EF4-FFF2-40B4-BE49-F238E27FC236}">
              <a16:creationId xmlns:a16="http://schemas.microsoft.com/office/drawing/2014/main" id="{C47A8E01-A19E-4DE9-ACA7-DC9B23E7541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05" name="Text Box 1841" hidden="1">
          <a:extLst>
            <a:ext uri="{FF2B5EF4-FFF2-40B4-BE49-F238E27FC236}">
              <a16:creationId xmlns:a16="http://schemas.microsoft.com/office/drawing/2014/main" id="{1E45DF61-F336-4AC1-99FE-C9E115892B6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06" name="Text Box 1842" hidden="1">
          <a:extLst>
            <a:ext uri="{FF2B5EF4-FFF2-40B4-BE49-F238E27FC236}">
              <a16:creationId xmlns:a16="http://schemas.microsoft.com/office/drawing/2014/main" id="{8F78DE76-1117-4D1B-A08C-5734CBD615F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07" name="Text Box 1843" hidden="1">
          <a:extLst>
            <a:ext uri="{FF2B5EF4-FFF2-40B4-BE49-F238E27FC236}">
              <a16:creationId xmlns:a16="http://schemas.microsoft.com/office/drawing/2014/main" id="{0B76C74F-0E4B-4212-B811-F2193A95060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08" name="Text Box 1844" hidden="1">
          <a:extLst>
            <a:ext uri="{FF2B5EF4-FFF2-40B4-BE49-F238E27FC236}">
              <a16:creationId xmlns:a16="http://schemas.microsoft.com/office/drawing/2014/main" id="{E4BB5410-E5E1-46CC-B2E9-2269D9D289E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09" name="Text Box 1845" hidden="1">
          <a:extLst>
            <a:ext uri="{FF2B5EF4-FFF2-40B4-BE49-F238E27FC236}">
              <a16:creationId xmlns:a16="http://schemas.microsoft.com/office/drawing/2014/main" id="{14C180FB-AFB3-4FBC-B451-6A9EC935D53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10" name="Text Box 1846" hidden="1">
          <a:extLst>
            <a:ext uri="{FF2B5EF4-FFF2-40B4-BE49-F238E27FC236}">
              <a16:creationId xmlns:a16="http://schemas.microsoft.com/office/drawing/2014/main" id="{8773E445-D770-4636-9751-0513C7E6923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11" name="Text Box 1847" hidden="1">
          <a:extLst>
            <a:ext uri="{FF2B5EF4-FFF2-40B4-BE49-F238E27FC236}">
              <a16:creationId xmlns:a16="http://schemas.microsoft.com/office/drawing/2014/main" id="{7B9FAE12-C085-44B3-9FD7-9F1B9A176BF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12" name="Text Box 1848" hidden="1">
          <a:extLst>
            <a:ext uri="{FF2B5EF4-FFF2-40B4-BE49-F238E27FC236}">
              <a16:creationId xmlns:a16="http://schemas.microsoft.com/office/drawing/2014/main" id="{BF9CB718-285D-418C-BF84-B6A74C6F0C4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13" name="Text Box 1849" hidden="1">
          <a:extLst>
            <a:ext uri="{FF2B5EF4-FFF2-40B4-BE49-F238E27FC236}">
              <a16:creationId xmlns:a16="http://schemas.microsoft.com/office/drawing/2014/main" id="{A0077F75-646D-4CE3-B115-17EED9794C2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14" name="Text Box 1850" hidden="1">
          <a:extLst>
            <a:ext uri="{FF2B5EF4-FFF2-40B4-BE49-F238E27FC236}">
              <a16:creationId xmlns:a16="http://schemas.microsoft.com/office/drawing/2014/main" id="{5C3493FA-9953-41D5-A625-CB5842E9F49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15" name="Text Box 1851" hidden="1">
          <a:extLst>
            <a:ext uri="{FF2B5EF4-FFF2-40B4-BE49-F238E27FC236}">
              <a16:creationId xmlns:a16="http://schemas.microsoft.com/office/drawing/2014/main" id="{B10A6855-AF1C-43A7-AAB1-8DA983B12C9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16" name="Text Box 1852" hidden="1">
          <a:extLst>
            <a:ext uri="{FF2B5EF4-FFF2-40B4-BE49-F238E27FC236}">
              <a16:creationId xmlns:a16="http://schemas.microsoft.com/office/drawing/2014/main" id="{9A988EA8-50D7-4CE6-A7AA-A1C2B2D23E3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17" name="Text Box 1853" hidden="1">
          <a:extLst>
            <a:ext uri="{FF2B5EF4-FFF2-40B4-BE49-F238E27FC236}">
              <a16:creationId xmlns:a16="http://schemas.microsoft.com/office/drawing/2014/main" id="{EABF13A4-1ED8-4C96-8830-6FA7514DD9E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18" name="Text Box 1854" hidden="1">
          <a:extLst>
            <a:ext uri="{FF2B5EF4-FFF2-40B4-BE49-F238E27FC236}">
              <a16:creationId xmlns:a16="http://schemas.microsoft.com/office/drawing/2014/main" id="{68C0B119-5887-476A-A371-7E66BAF55D6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19" name="Text Box 1855" hidden="1">
          <a:extLst>
            <a:ext uri="{FF2B5EF4-FFF2-40B4-BE49-F238E27FC236}">
              <a16:creationId xmlns:a16="http://schemas.microsoft.com/office/drawing/2014/main" id="{99DF6601-E469-4EE4-8B18-CC3C752919E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20" name="Text Box 1856" hidden="1">
          <a:extLst>
            <a:ext uri="{FF2B5EF4-FFF2-40B4-BE49-F238E27FC236}">
              <a16:creationId xmlns:a16="http://schemas.microsoft.com/office/drawing/2014/main" id="{DA0368D0-7051-45D4-BA52-A546A81B764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21" name="Text Box 1857" hidden="1">
          <a:extLst>
            <a:ext uri="{FF2B5EF4-FFF2-40B4-BE49-F238E27FC236}">
              <a16:creationId xmlns:a16="http://schemas.microsoft.com/office/drawing/2014/main" id="{7E2877EB-AEA4-41F2-B9E4-46E44BEA7EA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22" name="Text Box 1858" hidden="1">
          <a:extLst>
            <a:ext uri="{FF2B5EF4-FFF2-40B4-BE49-F238E27FC236}">
              <a16:creationId xmlns:a16="http://schemas.microsoft.com/office/drawing/2014/main" id="{7395EE2B-E55E-416F-96B0-FEB4104148D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23" name="Text Box 1859" hidden="1">
          <a:extLst>
            <a:ext uri="{FF2B5EF4-FFF2-40B4-BE49-F238E27FC236}">
              <a16:creationId xmlns:a16="http://schemas.microsoft.com/office/drawing/2014/main" id="{6EB45203-EFDC-4201-A1A6-F2C292CACAB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24" name="Text Box 1860" hidden="1">
          <a:extLst>
            <a:ext uri="{FF2B5EF4-FFF2-40B4-BE49-F238E27FC236}">
              <a16:creationId xmlns:a16="http://schemas.microsoft.com/office/drawing/2014/main" id="{AB84D0D6-E8E2-4B84-A1E0-85757725985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25" name="Text Box 1861" hidden="1">
          <a:extLst>
            <a:ext uri="{FF2B5EF4-FFF2-40B4-BE49-F238E27FC236}">
              <a16:creationId xmlns:a16="http://schemas.microsoft.com/office/drawing/2014/main" id="{3B30A3CF-311B-492E-B489-440FFBEC7EA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26" name="Text Box 1862" hidden="1">
          <a:extLst>
            <a:ext uri="{FF2B5EF4-FFF2-40B4-BE49-F238E27FC236}">
              <a16:creationId xmlns:a16="http://schemas.microsoft.com/office/drawing/2014/main" id="{81279F01-7DD5-42F7-A979-F6B450DD852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27" name="Text Box 1863" hidden="1">
          <a:extLst>
            <a:ext uri="{FF2B5EF4-FFF2-40B4-BE49-F238E27FC236}">
              <a16:creationId xmlns:a16="http://schemas.microsoft.com/office/drawing/2014/main" id="{4E2AAFA1-C905-4635-9FE2-AEC8A049545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28" name="Text Box 1864" hidden="1">
          <a:extLst>
            <a:ext uri="{FF2B5EF4-FFF2-40B4-BE49-F238E27FC236}">
              <a16:creationId xmlns:a16="http://schemas.microsoft.com/office/drawing/2014/main" id="{D33ACA77-87CE-451E-A833-AFD99CEB610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29" name="Text Box 1865" hidden="1">
          <a:extLst>
            <a:ext uri="{FF2B5EF4-FFF2-40B4-BE49-F238E27FC236}">
              <a16:creationId xmlns:a16="http://schemas.microsoft.com/office/drawing/2014/main" id="{07590B0D-31B7-4E27-B215-652D82185E2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30" name="Text Box 1866" hidden="1">
          <a:extLst>
            <a:ext uri="{FF2B5EF4-FFF2-40B4-BE49-F238E27FC236}">
              <a16:creationId xmlns:a16="http://schemas.microsoft.com/office/drawing/2014/main" id="{576BDE46-74FB-4DC9-92AB-2BA1996C375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31" name="Text Box 1867" hidden="1">
          <a:extLst>
            <a:ext uri="{FF2B5EF4-FFF2-40B4-BE49-F238E27FC236}">
              <a16:creationId xmlns:a16="http://schemas.microsoft.com/office/drawing/2014/main" id="{8541437C-5D82-4950-A347-9965E78ABCF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32" name="Text Box 1868" hidden="1">
          <a:extLst>
            <a:ext uri="{FF2B5EF4-FFF2-40B4-BE49-F238E27FC236}">
              <a16:creationId xmlns:a16="http://schemas.microsoft.com/office/drawing/2014/main" id="{B166CDDE-E372-4800-A18B-F1F9502CAF0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33" name="Text Box 1869" hidden="1">
          <a:extLst>
            <a:ext uri="{FF2B5EF4-FFF2-40B4-BE49-F238E27FC236}">
              <a16:creationId xmlns:a16="http://schemas.microsoft.com/office/drawing/2014/main" id="{5B0CC07B-758A-4B34-BA2E-260674B659B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34" name="Text Box 1870" hidden="1">
          <a:extLst>
            <a:ext uri="{FF2B5EF4-FFF2-40B4-BE49-F238E27FC236}">
              <a16:creationId xmlns:a16="http://schemas.microsoft.com/office/drawing/2014/main" id="{17163AF3-128D-4C47-B429-FCA6344BA88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35" name="Text Box 1871" hidden="1">
          <a:extLst>
            <a:ext uri="{FF2B5EF4-FFF2-40B4-BE49-F238E27FC236}">
              <a16:creationId xmlns:a16="http://schemas.microsoft.com/office/drawing/2014/main" id="{71CE3B29-0300-412E-8DDB-4D6D8762BF2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36" name="Text Box 1872" hidden="1">
          <a:extLst>
            <a:ext uri="{FF2B5EF4-FFF2-40B4-BE49-F238E27FC236}">
              <a16:creationId xmlns:a16="http://schemas.microsoft.com/office/drawing/2014/main" id="{EEFDC754-69DC-472A-B4C2-8BF3AE6FE82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37" name="Text Box 1873" hidden="1">
          <a:extLst>
            <a:ext uri="{FF2B5EF4-FFF2-40B4-BE49-F238E27FC236}">
              <a16:creationId xmlns:a16="http://schemas.microsoft.com/office/drawing/2014/main" id="{248FCBCA-702D-4BDF-8138-78D6640C423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38" name="Text Box 1874" hidden="1">
          <a:extLst>
            <a:ext uri="{FF2B5EF4-FFF2-40B4-BE49-F238E27FC236}">
              <a16:creationId xmlns:a16="http://schemas.microsoft.com/office/drawing/2014/main" id="{B7BD6635-0F0F-4CAD-B4BE-C0E7C9D0A17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39" name="Text Box 1875" hidden="1">
          <a:extLst>
            <a:ext uri="{FF2B5EF4-FFF2-40B4-BE49-F238E27FC236}">
              <a16:creationId xmlns:a16="http://schemas.microsoft.com/office/drawing/2014/main" id="{5B5CE64E-EDBF-4343-B433-95373AF1C33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40" name="Text Box 1876" hidden="1">
          <a:extLst>
            <a:ext uri="{FF2B5EF4-FFF2-40B4-BE49-F238E27FC236}">
              <a16:creationId xmlns:a16="http://schemas.microsoft.com/office/drawing/2014/main" id="{DEE1735C-4EC7-409D-88CA-E9EE6D2284B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41" name="Text Box 1877" hidden="1">
          <a:extLst>
            <a:ext uri="{FF2B5EF4-FFF2-40B4-BE49-F238E27FC236}">
              <a16:creationId xmlns:a16="http://schemas.microsoft.com/office/drawing/2014/main" id="{F03B82CA-8BCB-454B-A71F-FA3284865AB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42" name="Text Box 1878" hidden="1">
          <a:extLst>
            <a:ext uri="{FF2B5EF4-FFF2-40B4-BE49-F238E27FC236}">
              <a16:creationId xmlns:a16="http://schemas.microsoft.com/office/drawing/2014/main" id="{061DE2FB-58A1-44CC-A999-DC579D31E81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43" name="Text Box 1879" hidden="1">
          <a:extLst>
            <a:ext uri="{FF2B5EF4-FFF2-40B4-BE49-F238E27FC236}">
              <a16:creationId xmlns:a16="http://schemas.microsoft.com/office/drawing/2014/main" id="{1CAAABD7-BB13-443D-A731-3B29597BEAB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44" name="Text Box 1880" hidden="1">
          <a:extLst>
            <a:ext uri="{FF2B5EF4-FFF2-40B4-BE49-F238E27FC236}">
              <a16:creationId xmlns:a16="http://schemas.microsoft.com/office/drawing/2014/main" id="{CB8E8BF6-5941-4484-A8F2-572519F27E4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45" name="Text Box 1881" hidden="1">
          <a:extLst>
            <a:ext uri="{FF2B5EF4-FFF2-40B4-BE49-F238E27FC236}">
              <a16:creationId xmlns:a16="http://schemas.microsoft.com/office/drawing/2014/main" id="{FEB95387-3D11-44A2-B60B-CFCBB876FF5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46" name="Text Box 1882" hidden="1">
          <a:extLst>
            <a:ext uri="{FF2B5EF4-FFF2-40B4-BE49-F238E27FC236}">
              <a16:creationId xmlns:a16="http://schemas.microsoft.com/office/drawing/2014/main" id="{B2652BD5-6E51-44EC-9F35-6E0BC563602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47" name="Text Box 1883" hidden="1">
          <a:extLst>
            <a:ext uri="{FF2B5EF4-FFF2-40B4-BE49-F238E27FC236}">
              <a16:creationId xmlns:a16="http://schemas.microsoft.com/office/drawing/2014/main" id="{FFE94AC9-77AC-4E6C-9A6B-B081F6AF2A2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48" name="Text Box 1884" hidden="1">
          <a:extLst>
            <a:ext uri="{FF2B5EF4-FFF2-40B4-BE49-F238E27FC236}">
              <a16:creationId xmlns:a16="http://schemas.microsoft.com/office/drawing/2014/main" id="{01A7F83B-5ED0-4EED-8C44-200C6B9C5E2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49" name="Text Box 1885" hidden="1">
          <a:extLst>
            <a:ext uri="{FF2B5EF4-FFF2-40B4-BE49-F238E27FC236}">
              <a16:creationId xmlns:a16="http://schemas.microsoft.com/office/drawing/2014/main" id="{F763C945-3032-4691-ADCB-AFE25E32C02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50" name="Text Box 1886" hidden="1">
          <a:extLst>
            <a:ext uri="{FF2B5EF4-FFF2-40B4-BE49-F238E27FC236}">
              <a16:creationId xmlns:a16="http://schemas.microsoft.com/office/drawing/2014/main" id="{70961F0B-88E4-4D22-8056-B8DC2571E99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51" name="Text Box 1887" hidden="1">
          <a:extLst>
            <a:ext uri="{FF2B5EF4-FFF2-40B4-BE49-F238E27FC236}">
              <a16:creationId xmlns:a16="http://schemas.microsoft.com/office/drawing/2014/main" id="{FC04FD62-7735-4757-BC00-52807730A56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52" name="Text Box 1888" hidden="1">
          <a:extLst>
            <a:ext uri="{FF2B5EF4-FFF2-40B4-BE49-F238E27FC236}">
              <a16:creationId xmlns:a16="http://schemas.microsoft.com/office/drawing/2014/main" id="{FAFDDCC8-B3A1-40AF-A65F-58745287828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53" name="Text Box 1889" hidden="1">
          <a:extLst>
            <a:ext uri="{FF2B5EF4-FFF2-40B4-BE49-F238E27FC236}">
              <a16:creationId xmlns:a16="http://schemas.microsoft.com/office/drawing/2014/main" id="{C7FCE279-33C2-4E8E-8259-B8AE289CF4A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54" name="Text Box 1890" hidden="1">
          <a:extLst>
            <a:ext uri="{FF2B5EF4-FFF2-40B4-BE49-F238E27FC236}">
              <a16:creationId xmlns:a16="http://schemas.microsoft.com/office/drawing/2014/main" id="{E9EDDD3B-41AC-4098-8FA0-813FD0B5387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55" name="Text Box 1891" hidden="1">
          <a:extLst>
            <a:ext uri="{FF2B5EF4-FFF2-40B4-BE49-F238E27FC236}">
              <a16:creationId xmlns:a16="http://schemas.microsoft.com/office/drawing/2014/main" id="{27769396-4FBF-427A-A154-7A896B990AC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56" name="Text Box 1892" hidden="1">
          <a:extLst>
            <a:ext uri="{FF2B5EF4-FFF2-40B4-BE49-F238E27FC236}">
              <a16:creationId xmlns:a16="http://schemas.microsoft.com/office/drawing/2014/main" id="{5C472CE8-6567-45C5-9A39-472A704691E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57" name="Text Box 1893" hidden="1">
          <a:extLst>
            <a:ext uri="{FF2B5EF4-FFF2-40B4-BE49-F238E27FC236}">
              <a16:creationId xmlns:a16="http://schemas.microsoft.com/office/drawing/2014/main" id="{C0F57F7C-809D-4232-9A94-CA93D353A3A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58" name="Text Box 1894" hidden="1">
          <a:extLst>
            <a:ext uri="{FF2B5EF4-FFF2-40B4-BE49-F238E27FC236}">
              <a16:creationId xmlns:a16="http://schemas.microsoft.com/office/drawing/2014/main" id="{9820B759-17FC-42F4-9974-63DFACEF8B2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59" name="Text Box 1895" hidden="1">
          <a:extLst>
            <a:ext uri="{FF2B5EF4-FFF2-40B4-BE49-F238E27FC236}">
              <a16:creationId xmlns:a16="http://schemas.microsoft.com/office/drawing/2014/main" id="{CF72EC88-67B8-4E7D-9B69-BD66FDADA52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60" name="Text Box 1896" hidden="1">
          <a:extLst>
            <a:ext uri="{FF2B5EF4-FFF2-40B4-BE49-F238E27FC236}">
              <a16:creationId xmlns:a16="http://schemas.microsoft.com/office/drawing/2014/main" id="{B33608F0-C8CA-47D1-AFCC-D834FBAEEB4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61" name="Text Box 1897" hidden="1">
          <a:extLst>
            <a:ext uri="{FF2B5EF4-FFF2-40B4-BE49-F238E27FC236}">
              <a16:creationId xmlns:a16="http://schemas.microsoft.com/office/drawing/2014/main" id="{85D2D7D1-36F7-40E1-AF08-F433801F11A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62" name="Text Box 1898" hidden="1">
          <a:extLst>
            <a:ext uri="{FF2B5EF4-FFF2-40B4-BE49-F238E27FC236}">
              <a16:creationId xmlns:a16="http://schemas.microsoft.com/office/drawing/2014/main" id="{9316ADA3-DDA1-45E5-8735-1C4925264B2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63" name="Text Box 1899" hidden="1">
          <a:extLst>
            <a:ext uri="{FF2B5EF4-FFF2-40B4-BE49-F238E27FC236}">
              <a16:creationId xmlns:a16="http://schemas.microsoft.com/office/drawing/2014/main" id="{55064D30-7C45-4B76-BBEC-8EE00EE1745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64" name="Text Box 1900" hidden="1">
          <a:extLst>
            <a:ext uri="{FF2B5EF4-FFF2-40B4-BE49-F238E27FC236}">
              <a16:creationId xmlns:a16="http://schemas.microsoft.com/office/drawing/2014/main" id="{EF927EFA-49D3-4C59-BC7D-7D8C685D08F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65" name="Text Box 1901" hidden="1">
          <a:extLst>
            <a:ext uri="{FF2B5EF4-FFF2-40B4-BE49-F238E27FC236}">
              <a16:creationId xmlns:a16="http://schemas.microsoft.com/office/drawing/2014/main" id="{16BCB4A5-8C79-4AF0-B5AF-479A4018E2A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66" name="Text Box 1902" hidden="1">
          <a:extLst>
            <a:ext uri="{FF2B5EF4-FFF2-40B4-BE49-F238E27FC236}">
              <a16:creationId xmlns:a16="http://schemas.microsoft.com/office/drawing/2014/main" id="{5FA546F5-CCA2-40C8-882F-22DB63B9D93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67" name="Text Box 1903" hidden="1">
          <a:extLst>
            <a:ext uri="{FF2B5EF4-FFF2-40B4-BE49-F238E27FC236}">
              <a16:creationId xmlns:a16="http://schemas.microsoft.com/office/drawing/2014/main" id="{09C3E9E5-46B1-41DE-822D-1E5BA461F57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68" name="Text Box 1904" hidden="1">
          <a:extLst>
            <a:ext uri="{FF2B5EF4-FFF2-40B4-BE49-F238E27FC236}">
              <a16:creationId xmlns:a16="http://schemas.microsoft.com/office/drawing/2014/main" id="{6D97DEAD-18B6-49BC-B3F3-4394345F16F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69" name="Text Box 1905" hidden="1">
          <a:extLst>
            <a:ext uri="{FF2B5EF4-FFF2-40B4-BE49-F238E27FC236}">
              <a16:creationId xmlns:a16="http://schemas.microsoft.com/office/drawing/2014/main" id="{3E83A63A-87AC-4934-B9A3-8105E77C9CD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70" name="Text Box 1906" hidden="1">
          <a:extLst>
            <a:ext uri="{FF2B5EF4-FFF2-40B4-BE49-F238E27FC236}">
              <a16:creationId xmlns:a16="http://schemas.microsoft.com/office/drawing/2014/main" id="{D3DE0F10-1B6F-4A85-9BEE-81964C93BD9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71" name="Text Box 1907" hidden="1">
          <a:extLst>
            <a:ext uri="{FF2B5EF4-FFF2-40B4-BE49-F238E27FC236}">
              <a16:creationId xmlns:a16="http://schemas.microsoft.com/office/drawing/2014/main" id="{0F01EEAD-C0E9-4A80-B802-8E2C885C9A4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72" name="Text Box 1908" hidden="1">
          <a:extLst>
            <a:ext uri="{FF2B5EF4-FFF2-40B4-BE49-F238E27FC236}">
              <a16:creationId xmlns:a16="http://schemas.microsoft.com/office/drawing/2014/main" id="{AF490545-D9D7-4870-9F43-C367D6D9732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73" name="Text Box 1909" hidden="1">
          <a:extLst>
            <a:ext uri="{FF2B5EF4-FFF2-40B4-BE49-F238E27FC236}">
              <a16:creationId xmlns:a16="http://schemas.microsoft.com/office/drawing/2014/main" id="{AD465978-5020-41DA-8171-D4A4A2E324C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74" name="Text Box 1910" hidden="1">
          <a:extLst>
            <a:ext uri="{FF2B5EF4-FFF2-40B4-BE49-F238E27FC236}">
              <a16:creationId xmlns:a16="http://schemas.microsoft.com/office/drawing/2014/main" id="{EF468A99-0110-40A5-BE02-1D682392CB3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75" name="Text Box 1911" hidden="1">
          <a:extLst>
            <a:ext uri="{FF2B5EF4-FFF2-40B4-BE49-F238E27FC236}">
              <a16:creationId xmlns:a16="http://schemas.microsoft.com/office/drawing/2014/main" id="{947D0EF5-C137-4988-BE9F-A401232ED93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76" name="Text Box 1912" hidden="1">
          <a:extLst>
            <a:ext uri="{FF2B5EF4-FFF2-40B4-BE49-F238E27FC236}">
              <a16:creationId xmlns:a16="http://schemas.microsoft.com/office/drawing/2014/main" id="{37163BCE-28DB-49D0-BB77-B70B69A1CE3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77" name="Text Box 1913" hidden="1">
          <a:extLst>
            <a:ext uri="{FF2B5EF4-FFF2-40B4-BE49-F238E27FC236}">
              <a16:creationId xmlns:a16="http://schemas.microsoft.com/office/drawing/2014/main" id="{C64A4C7F-4EE2-436C-AA24-A862EA09D2D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78" name="Text Box 1914" hidden="1">
          <a:extLst>
            <a:ext uri="{FF2B5EF4-FFF2-40B4-BE49-F238E27FC236}">
              <a16:creationId xmlns:a16="http://schemas.microsoft.com/office/drawing/2014/main" id="{D713D3A2-8D9D-4B33-A90F-4FFC9BBF8D0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79" name="Text Box 1915" hidden="1">
          <a:extLst>
            <a:ext uri="{FF2B5EF4-FFF2-40B4-BE49-F238E27FC236}">
              <a16:creationId xmlns:a16="http://schemas.microsoft.com/office/drawing/2014/main" id="{D9295DA7-6AAB-422B-8524-1B32BF51D39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80" name="Text Box 1916" hidden="1">
          <a:extLst>
            <a:ext uri="{FF2B5EF4-FFF2-40B4-BE49-F238E27FC236}">
              <a16:creationId xmlns:a16="http://schemas.microsoft.com/office/drawing/2014/main" id="{E85580A6-9955-472C-92DE-312B78D99B3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81" name="Text Box 1917" hidden="1">
          <a:extLst>
            <a:ext uri="{FF2B5EF4-FFF2-40B4-BE49-F238E27FC236}">
              <a16:creationId xmlns:a16="http://schemas.microsoft.com/office/drawing/2014/main" id="{562AA199-53A3-413B-8F5C-B89CE0825E1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82" name="Text Box 1918" hidden="1">
          <a:extLst>
            <a:ext uri="{FF2B5EF4-FFF2-40B4-BE49-F238E27FC236}">
              <a16:creationId xmlns:a16="http://schemas.microsoft.com/office/drawing/2014/main" id="{9CDE53B5-302A-4A2E-8D3C-44D978B3CEA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83" name="Text Box 1919" hidden="1">
          <a:extLst>
            <a:ext uri="{FF2B5EF4-FFF2-40B4-BE49-F238E27FC236}">
              <a16:creationId xmlns:a16="http://schemas.microsoft.com/office/drawing/2014/main" id="{958703E4-9C1B-4780-9F93-991F1625CA0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84" name="Text Box 1920" hidden="1">
          <a:extLst>
            <a:ext uri="{FF2B5EF4-FFF2-40B4-BE49-F238E27FC236}">
              <a16:creationId xmlns:a16="http://schemas.microsoft.com/office/drawing/2014/main" id="{A3797E90-2B4F-44AD-8BF6-086D244CD46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85" name="Text Box 1921" hidden="1">
          <a:extLst>
            <a:ext uri="{FF2B5EF4-FFF2-40B4-BE49-F238E27FC236}">
              <a16:creationId xmlns:a16="http://schemas.microsoft.com/office/drawing/2014/main" id="{E901A350-FABC-4BE7-B1F5-4C36540FB2F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86" name="Text Box 1922" hidden="1">
          <a:extLst>
            <a:ext uri="{FF2B5EF4-FFF2-40B4-BE49-F238E27FC236}">
              <a16:creationId xmlns:a16="http://schemas.microsoft.com/office/drawing/2014/main" id="{288C456C-162F-4A4B-83DF-485DD686D96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87" name="Text Box 1923" hidden="1">
          <a:extLst>
            <a:ext uri="{FF2B5EF4-FFF2-40B4-BE49-F238E27FC236}">
              <a16:creationId xmlns:a16="http://schemas.microsoft.com/office/drawing/2014/main" id="{FA6B8FFF-53AA-4999-90AE-E0806F7512B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88" name="Text Box 1924" hidden="1">
          <a:extLst>
            <a:ext uri="{FF2B5EF4-FFF2-40B4-BE49-F238E27FC236}">
              <a16:creationId xmlns:a16="http://schemas.microsoft.com/office/drawing/2014/main" id="{86CF73B7-B850-4BF1-B4BD-EAE0B50F5E1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89" name="Text Box 1925" hidden="1">
          <a:extLst>
            <a:ext uri="{FF2B5EF4-FFF2-40B4-BE49-F238E27FC236}">
              <a16:creationId xmlns:a16="http://schemas.microsoft.com/office/drawing/2014/main" id="{3E012306-1EB2-4916-89BA-C8AB656BB8D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90" name="Text Box 1926" hidden="1">
          <a:extLst>
            <a:ext uri="{FF2B5EF4-FFF2-40B4-BE49-F238E27FC236}">
              <a16:creationId xmlns:a16="http://schemas.microsoft.com/office/drawing/2014/main" id="{F35E15F0-6453-400B-85A3-951F5742F6E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91" name="Text Box 1927" hidden="1">
          <a:extLst>
            <a:ext uri="{FF2B5EF4-FFF2-40B4-BE49-F238E27FC236}">
              <a16:creationId xmlns:a16="http://schemas.microsoft.com/office/drawing/2014/main" id="{F5A8F90E-47F4-4BB3-8C95-0FCC47EAD20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92" name="Text Box 1928" hidden="1">
          <a:extLst>
            <a:ext uri="{FF2B5EF4-FFF2-40B4-BE49-F238E27FC236}">
              <a16:creationId xmlns:a16="http://schemas.microsoft.com/office/drawing/2014/main" id="{6CE8F0AB-6D9B-4067-B810-C5351CE3EE3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93" name="Text Box 1929" hidden="1">
          <a:extLst>
            <a:ext uri="{FF2B5EF4-FFF2-40B4-BE49-F238E27FC236}">
              <a16:creationId xmlns:a16="http://schemas.microsoft.com/office/drawing/2014/main" id="{C5030F8C-4B6C-428D-85E8-A30AA9FD4DC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94" name="Text Box 1930" hidden="1">
          <a:extLst>
            <a:ext uri="{FF2B5EF4-FFF2-40B4-BE49-F238E27FC236}">
              <a16:creationId xmlns:a16="http://schemas.microsoft.com/office/drawing/2014/main" id="{E9C940DA-BB2E-43FE-B6AD-C9012A2E753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95" name="Text Box 1931" hidden="1">
          <a:extLst>
            <a:ext uri="{FF2B5EF4-FFF2-40B4-BE49-F238E27FC236}">
              <a16:creationId xmlns:a16="http://schemas.microsoft.com/office/drawing/2014/main" id="{79AF4E66-186A-4DDE-9D8F-E39BE657124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96" name="Text Box 1932" hidden="1">
          <a:extLst>
            <a:ext uri="{FF2B5EF4-FFF2-40B4-BE49-F238E27FC236}">
              <a16:creationId xmlns:a16="http://schemas.microsoft.com/office/drawing/2014/main" id="{A4DE2BC5-D7C4-4E89-8E13-0EA5DBE0FDD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97" name="Text Box 1933" hidden="1">
          <a:extLst>
            <a:ext uri="{FF2B5EF4-FFF2-40B4-BE49-F238E27FC236}">
              <a16:creationId xmlns:a16="http://schemas.microsoft.com/office/drawing/2014/main" id="{0B756DFE-1DE5-4752-BC45-A2D5949E1DC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98" name="Text Box 1934" hidden="1">
          <a:extLst>
            <a:ext uri="{FF2B5EF4-FFF2-40B4-BE49-F238E27FC236}">
              <a16:creationId xmlns:a16="http://schemas.microsoft.com/office/drawing/2014/main" id="{E6A948C0-AD15-4FC8-96B9-A36FFC69BA0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99" name="Text Box 1935" hidden="1">
          <a:extLst>
            <a:ext uri="{FF2B5EF4-FFF2-40B4-BE49-F238E27FC236}">
              <a16:creationId xmlns:a16="http://schemas.microsoft.com/office/drawing/2014/main" id="{C6B90BF1-393B-4512-B1CC-E9B83C069AA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00" name="Text Box 1936" hidden="1">
          <a:extLst>
            <a:ext uri="{FF2B5EF4-FFF2-40B4-BE49-F238E27FC236}">
              <a16:creationId xmlns:a16="http://schemas.microsoft.com/office/drawing/2014/main" id="{6C9D04A6-DA3B-49F7-9F44-E9BC4A6AD2D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01" name="Text Box 1937" hidden="1">
          <a:extLst>
            <a:ext uri="{FF2B5EF4-FFF2-40B4-BE49-F238E27FC236}">
              <a16:creationId xmlns:a16="http://schemas.microsoft.com/office/drawing/2014/main" id="{6FAC4358-4B9D-470C-9209-FB285A1C00F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02" name="Text Box 1938" hidden="1">
          <a:extLst>
            <a:ext uri="{FF2B5EF4-FFF2-40B4-BE49-F238E27FC236}">
              <a16:creationId xmlns:a16="http://schemas.microsoft.com/office/drawing/2014/main" id="{C994A38C-DD21-4E98-B977-7CBCB79D121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03" name="Text Box 1939" hidden="1">
          <a:extLst>
            <a:ext uri="{FF2B5EF4-FFF2-40B4-BE49-F238E27FC236}">
              <a16:creationId xmlns:a16="http://schemas.microsoft.com/office/drawing/2014/main" id="{3CD16B4A-E640-4F49-901E-CBB7BEDDF0D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04" name="Text Box 1940" hidden="1">
          <a:extLst>
            <a:ext uri="{FF2B5EF4-FFF2-40B4-BE49-F238E27FC236}">
              <a16:creationId xmlns:a16="http://schemas.microsoft.com/office/drawing/2014/main" id="{C5F76E1A-89B5-4FA0-834A-142089BC07E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05" name="Text Box 1941" hidden="1">
          <a:extLst>
            <a:ext uri="{FF2B5EF4-FFF2-40B4-BE49-F238E27FC236}">
              <a16:creationId xmlns:a16="http://schemas.microsoft.com/office/drawing/2014/main" id="{72EA97B1-4249-4BC1-9974-11EAFE32E9E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06" name="Text Box 1942" hidden="1">
          <a:extLst>
            <a:ext uri="{FF2B5EF4-FFF2-40B4-BE49-F238E27FC236}">
              <a16:creationId xmlns:a16="http://schemas.microsoft.com/office/drawing/2014/main" id="{3E927D6D-0106-4C9B-98F7-B067B4EA719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07" name="Text Box 1943" hidden="1">
          <a:extLst>
            <a:ext uri="{FF2B5EF4-FFF2-40B4-BE49-F238E27FC236}">
              <a16:creationId xmlns:a16="http://schemas.microsoft.com/office/drawing/2014/main" id="{5C9B2C69-07B5-4D7C-872A-81285370326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08" name="Text Box 1944" hidden="1">
          <a:extLst>
            <a:ext uri="{FF2B5EF4-FFF2-40B4-BE49-F238E27FC236}">
              <a16:creationId xmlns:a16="http://schemas.microsoft.com/office/drawing/2014/main" id="{2A2B9171-C600-4021-B719-1C1C85F8234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09" name="Text Box 1945" hidden="1">
          <a:extLst>
            <a:ext uri="{FF2B5EF4-FFF2-40B4-BE49-F238E27FC236}">
              <a16:creationId xmlns:a16="http://schemas.microsoft.com/office/drawing/2014/main" id="{333B7DB4-D20B-4A85-A849-EFA5390624A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10" name="Text Box 1946" hidden="1">
          <a:extLst>
            <a:ext uri="{FF2B5EF4-FFF2-40B4-BE49-F238E27FC236}">
              <a16:creationId xmlns:a16="http://schemas.microsoft.com/office/drawing/2014/main" id="{9E601514-EC65-4BCF-BEB3-A76CA70B9C3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11" name="Text Box 1947" hidden="1">
          <a:extLst>
            <a:ext uri="{FF2B5EF4-FFF2-40B4-BE49-F238E27FC236}">
              <a16:creationId xmlns:a16="http://schemas.microsoft.com/office/drawing/2014/main" id="{DB93F948-EBA8-41C5-909D-14635D90864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12" name="Text Box 1948" hidden="1">
          <a:extLst>
            <a:ext uri="{FF2B5EF4-FFF2-40B4-BE49-F238E27FC236}">
              <a16:creationId xmlns:a16="http://schemas.microsoft.com/office/drawing/2014/main" id="{D8F2B3CD-FCEB-4207-834B-D9AB9A254F7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13" name="Text Box 1949" hidden="1">
          <a:extLst>
            <a:ext uri="{FF2B5EF4-FFF2-40B4-BE49-F238E27FC236}">
              <a16:creationId xmlns:a16="http://schemas.microsoft.com/office/drawing/2014/main" id="{8D9A331C-51D3-4CD7-A9F7-35327CC82E7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14" name="Text Box 1950" hidden="1">
          <a:extLst>
            <a:ext uri="{FF2B5EF4-FFF2-40B4-BE49-F238E27FC236}">
              <a16:creationId xmlns:a16="http://schemas.microsoft.com/office/drawing/2014/main" id="{AB0B0353-8966-4AD0-B881-B1D33D39D06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15" name="Text Box 1951" hidden="1">
          <a:extLst>
            <a:ext uri="{FF2B5EF4-FFF2-40B4-BE49-F238E27FC236}">
              <a16:creationId xmlns:a16="http://schemas.microsoft.com/office/drawing/2014/main" id="{D28B4235-C14C-4B07-90B8-2A00F9EAA07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16" name="Text Box 1952" hidden="1">
          <a:extLst>
            <a:ext uri="{FF2B5EF4-FFF2-40B4-BE49-F238E27FC236}">
              <a16:creationId xmlns:a16="http://schemas.microsoft.com/office/drawing/2014/main" id="{43F2BF54-DD8C-4842-A9B3-71D7CA9004F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17" name="Text Box 1953" hidden="1">
          <a:extLst>
            <a:ext uri="{FF2B5EF4-FFF2-40B4-BE49-F238E27FC236}">
              <a16:creationId xmlns:a16="http://schemas.microsoft.com/office/drawing/2014/main" id="{DE48FA81-461D-4F25-914D-3816513E2ED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18" name="Text Box 1954" hidden="1">
          <a:extLst>
            <a:ext uri="{FF2B5EF4-FFF2-40B4-BE49-F238E27FC236}">
              <a16:creationId xmlns:a16="http://schemas.microsoft.com/office/drawing/2014/main" id="{C4156621-88C7-41E1-A653-EE7F3278540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19" name="Text Box 1955" hidden="1">
          <a:extLst>
            <a:ext uri="{FF2B5EF4-FFF2-40B4-BE49-F238E27FC236}">
              <a16:creationId xmlns:a16="http://schemas.microsoft.com/office/drawing/2014/main" id="{404591B8-239F-46D0-8C7B-B7A36A9445D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20" name="Text Box 1956" hidden="1">
          <a:extLst>
            <a:ext uri="{FF2B5EF4-FFF2-40B4-BE49-F238E27FC236}">
              <a16:creationId xmlns:a16="http://schemas.microsoft.com/office/drawing/2014/main" id="{DD1FDC7A-32C7-4C07-AF0B-C501C9F8E11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21" name="Text Box 1957" hidden="1">
          <a:extLst>
            <a:ext uri="{FF2B5EF4-FFF2-40B4-BE49-F238E27FC236}">
              <a16:creationId xmlns:a16="http://schemas.microsoft.com/office/drawing/2014/main" id="{CC5BE6BC-08BC-4897-BBBD-FA6EDCCD2EF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22" name="Text Box 1958" hidden="1">
          <a:extLst>
            <a:ext uri="{FF2B5EF4-FFF2-40B4-BE49-F238E27FC236}">
              <a16:creationId xmlns:a16="http://schemas.microsoft.com/office/drawing/2014/main" id="{767B5797-87BD-4EB7-B5B8-0BDA06BF0DD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23" name="Text Box 1959" hidden="1">
          <a:extLst>
            <a:ext uri="{FF2B5EF4-FFF2-40B4-BE49-F238E27FC236}">
              <a16:creationId xmlns:a16="http://schemas.microsoft.com/office/drawing/2014/main" id="{A13A7747-EB4B-4F51-9E07-22CFA422C30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24" name="Text Box 1960" hidden="1">
          <a:extLst>
            <a:ext uri="{FF2B5EF4-FFF2-40B4-BE49-F238E27FC236}">
              <a16:creationId xmlns:a16="http://schemas.microsoft.com/office/drawing/2014/main" id="{A0F04ACB-B10D-47A3-9DD7-5C9B570EB2E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25" name="Text Box 1961" hidden="1">
          <a:extLst>
            <a:ext uri="{FF2B5EF4-FFF2-40B4-BE49-F238E27FC236}">
              <a16:creationId xmlns:a16="http://schemas.microsoft.com/office/drawing/2014/main" id="{70086478-7B21-466F-8833-AB7F944E2C7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26" name="Text Box 1962" hidden="1">
          <a:extLst>
            <a:ext uri="{FF2B5EF4-FFF2-40B4-BE49-F238E27FC236}">
              <a16:creationId xmlns:a16="http://schemas.microsoft.com/office/drawing/2014/main" id="{292537C1-1B43-4B89-B7E5-7918B3A8354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27" name="Text Box 1963" hidden="1">
          <a:extLst>
            <a:ext uri="{FF2B5EF4-FFF2-40B4-BE49-F238E27FC236}">
              <a16:creationId xmlns:a16="http://schemas.microsoft.com/office/drawing/2014/main" id="{5F0A55BD-CCB7-4EA9-AED8-CC03BD691B5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28" name="Text Box 1964" hidden="1">
          <a:extLst>
            <a:ext uri="{FF2B5EF4-FFF2-40B4-BE49-F238E27FC236}">
              <a16:creationId xmlns:a16="http://schemas.microsoft.com/office/drawing/2014/main" id="{87061F9E-9CB0-4324-8517-C288CD9EE83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29" name="Text Box 1965" hidden="1">
          <a:extLst>
            <a:ext uri="{FF2B5EF4-FFF2-40B4-BE49-F238E27FC236}">
              <a16:creationId xmlns:a16="http://schemas.microsoft.com/office/drawing/2014/main" id="{2BC3AD30-54BC-4FB7-8FDA-95CC03641E5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30" name="Text Box 1966" hidden="1">
          <a:extLst>
            <a:ext uri="{FF2B5EF4-FFF2-40B4-BE49-F238E27FC236}">
              <a16:creationId xmlns:a16="http://schemas.microsoft.com/office/drawing/2014/main" id="{9ED418B9-0838-48EE-8F6D-59CE824F787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31" name="Text Box 1967" hidden="1">
          <a:extLst>
            <a:ext uri="{FF2B5EF4-FFF2-40B4-BE49-F238E27FC236}">
              <a16:creationId xmlns:a16="http://schemas.microsoft.com/office/drawing/2014/main" id="{68EE8CD5-CC62-4C98-9ECA-18AF8F01F59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32" name="Text Box 1968" hidden="1">
          <a:extLst>
            <a:ext uri="{FF2B5EF4-FFF2-40B4-BE49-F238E27FC236}">
              <a16:creationId xmlns:a16="http://schemas.microsoft.com/office/drawing/2014/main" id="{0E271124-B0E6-45B5-B4D6-DB6349D9B4B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33" name="Text Box 1969" hidden="1">
          <a:extLst>
            <a:ext uri="{FF2B5EF4-FFF2-40B4-BE49-F238E27FC236}">
              <a16:creationId xmlns:a16="http://schemas.microsoft.com/office/drawing/2014/main" id="{B08D5D0F-FAF9-48BF-9F27-64358BA95EF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34" name="Text Box 1970" hidden="1">
          <a:extLst>
            <a:ext uri="{FF2B5EF4-FFF2-40B4-BE49-F238E27FC236}">
              <a16:creationId xmlns:a16="http://schemas.microsoft.com/office/drawing/2014/main" id="{84CCADA6-5A99-4AB4-86FD-93DC09530E1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35" name="Text Box 1971" hidden="1">
          <a:extLst>
            <a:ext uri="{FF2B5EF4-FFF2-40B4-BE49-F238E27FC236}">
              <a16:creationId xmlns:a16="http://schemas.microsoft.com/office/drawing/2014/main" id="{FDDC45C7-92FA-46C8-8CAF-2F290EF48A6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36" name="Text Box 1972" hidden="1">
          <a:extLst>
            <a:ext uri="{FF2B5EF4-FFF2-40B4-BE49-F238E27FC236}">
              <a16:creationId xmlns:a16="http://schemas.microsoft.com/office/drawing/2014/main" id="{A551B0DD-77F0-4250-9CB4-4124344FDC4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37" name="Text Box 1973" hidden="1">
          <a:extLst>
            <a:ext uri="{FF2B5EF4-FFF2-40B4-BE49-F238E27FC236}">
              <a16:creationId xmlns:a16="http://schemas.microsoft.com/office/drawing/2014/main" id="{D7EEF4DE-B787-4EB0-8F0E-10E4AF78483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38" name="Text Box 1974" hidden="1">
          <a:extLst>
            <a:ext uri="{FF2B5EF4-FFF2-40B4-BE49-F238E27FC236}">
              <a16:creationId xmlns:a16="http://schemas.microsoft.com/office/drawing/2014/main" id="{03BBB6B2-C6E5-4A7B-B830-EF7BF09AEBD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39" name="Text Box 1975" hidden="1">
          <a:extLst>
            <a:ext uri="{FF2B5EF4-FFF2-40B4-BE49-F238E27FC236}">
              <a16:creationId xmlns:a16="http://schemas.microsoft.com/office/drawing/2014/main" id="{84C15C73-0D09-421D-8D52-0F4445C327C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40" name="Text Box 1976" hidden="1">
          <a:extLst>
            <a:ext uri="{FF2B5EF4-FFF2-40B4-BE49-F238E27FC236}">
              <a16:creationId xmlns:a16="http://schemas.microsoft.com/office/drawing/2014/main" id="{4C1D6A18-221D-43F3-943A-DE3F64C32BE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41" name="Text Box 1977" hidden="1">
          <a:extLst>
            <a:ext uri="{FF2B5EF4-FFF2-40B4-BE49-F238E27FC236}">
              <a16:creationId xmlns:a16="http://schemas.microsoft.com/office/drawing/2014/main" id="{6AE1B3C6-9F99-46E4-8E29-7D39E2B5B8E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42" name="Text Box 1978" hidden="1">
          <a:extLst>
            <a:ext uri="{FF2B5EF4-FFF2-40B4-BE49-F238E27FC236}">
              <a16:creationId xmlns:a16="http://schemas.microsoft.com/office/drawing/2014/main" id="{50AD087B-16F8-4E53-A469-7D286A6F30D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43" name="Text Box 1979" hidden="1">
          <a:extLst>
            <a:ext uri="{FF2B5EF4-FFF2-40B4-BE49-F238E27FC236}">
              <a16:creationId xmlns:a16="http://schemas.microsoft.com/office/drawing/2014/main" id="{721576F4-173A-4626-B961-47D7A9377DC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44" name="Text Box 1980" hidden="1">
          <a:extLst>
            <a:ext uri="{FF2B5EF4-FFF2-40B4-BE49-F238E27FC236}">
              <a16:creationId xmlns:a16="http://schemas.microsoft.com/office/drawing/2014/main" id="{3652D2EE-5383-498A-8C2F-3811F1B734E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45" name="Text Box 1981" hidden="1">
          <a:extLst>
            <a:ext uri="{FF2B5EF4-FFF2-40B4-BE49-F238E27FC236}">
              <a16:creationId xmlns:a16="http://schemas.microsoft.com/office/drawing/2014/main" id="{0EAE939C-2DC5-41E0-B979-B9232B2A614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46" name="Text Box 1982" hidden="1">
          <a:extLst>
            <a:ext uri="{FF2B5EF4-FFF2-40B4-BE49-F238E27FC236}">
              <a16:creationId xmlns:a16="http://schemas.microsoft.com/office/drawing/2014/main" id="{D4C04970-006E-45A6-9EB2-206AF0BF1AD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47" name="Text Box 1983" hidden="1">
          <a:extLst>
            <a:ext uri="{FF2B5EF4-FFF2-40B4-BE49-F238E27FC236}">
              <a16:creationId xmlns:a16="http://schemas.microsoft.com/office/drawing/2014/main" id="{17ED7C6A-B3E5-4C88-A833-31972FC4735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48" name="Text Box 1984" hidden="1">
          <a:extLst>
            <a:ext uri="{FF2B5EF4-FFF2-40B4-BE49-F238E27FC236}">
              <a16:creationId xmlns:a16="http://schemas.microsoft.com/office/drawing/2014/main" id="{9E2EAB92-3B73-4ED2-A94E-D0040A29495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49" name="Text Box 1985" hidden="1">
          <a:extLst>
            <a:ext uri="{FF2B5EF4-FFF2-40B4-BE49-F238E27FC236}">
              <a16:creationId xmlns:a16="http://schemas.microsoft.com/office/drawing/2014/main" id="{A962E56C-3869-4A1E-B358-F12D9B02839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50" name="Text Box 1986" hidden="1">
          <a:extLst>
            <a:ext uri="{FF2B5EF4-FFF2-40B4-BE49-F238E27FC236}">
              <a16:creationId xmlns:a16="http://schemas.microsoft.com/office/drawing/2014/main" id="{2C0A0631-8EE3-44A4-A58D-529B6F95D4A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51" name="Text Box 1987" hidden="1">
          <a:extLst>
            <a:ext uri="{FF2B5EF4-FFF2-40B4-BE49-F238E27FC236}">
              <a16:creationId xmlns:a16="http://schemas.microsoft.com/office/drawing/2014/main" id="{79919A19-1F09-474B-B915-D5F5E3C8B93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52" name="Text Box 1988" hidden="1">
          <a:extLst>
            <a:ext uri="{FF2B5EF4-FFF2-40B4-BE49-F238E27FC236}">
              <a16:creationId xmlns:a16="http://schemas.microsoft.com/office/drawing/2014/main" id="{8893C94F-2727-49C0-B5A1-D95BB28DD7E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53" name="Text Box 1989" hidden="1">
          <a:extLst>
            <a:ext uri="{FF2B5EF4-FFF2-40B4-BE49-F238E27FC236}">
              <a16:creationId xmlns:a16="http://schemas.microsoft.com/office/drawing/2014/main" id="{471F7180-428E-48DB-B0A7-ABE178C283D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54" name="Text Box 1990" hidden="1">
          <a:extLst>
            <a:ext uri="{FF2B5EF4-FFF2-40B4-BE49-F238E27FC236}">
              <a16:creationId xmlns:a16="http://schemas.microsoft.com/office/drawing/2014/main" id="{68103F88-F42A-4129-AC85-4DFF5C5C5FF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55" name="Text Box 1991" hidden="1">
          <a:extLst>
            <a:ext uri="{FF2B5EF4-FFF2-40B4-BE49-F238E27FC236}">
              <a16:creationId xmlns:a16="http://schemas.microsoft.com/office/drawing/2014/main" id="{D5977482-3FD7-43A3-BC13-B2EC0E85778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56" name="Text Box 1992" hidden="1">
          <a:extLst>
            <a:ext uri="{FF2B5EF4-FFF2-40B4-BE49-F238E27FC236}">
              <a16:creationId xmlns:a16="http://schemas.microsoft.com/office/drawing/2014/main" id="{D8BDFF48-B9C7-4F22-B653-73767F64392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57" name="Text Box 1993" hidden="1">
          <a:extLst>
            <a:ext uri="{FF2B5EF4-FFF2-40B4-BE49-F238E27FC236}">
              <a16:creationId xmlns:a16="http://schemas.microsoft.com/office/drawing/2014/main" id="{3D0CBDA5-D44F-4A69-A673-9521D54E9F0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58" name="Text Box 1994" hidden="1">
          <a:extLst>
            <a:ext uri="{FF2B5EF4-FFF2-40B4-BE49-F238E27FC236}">
              <a16:creationId xmlns:a16="http://schemas.microsoft.com/office/drawing/2014/main" id="{38870F5A-F7A4-4C77-880C-86B255A0A56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59" name="Text Box 1995" hidden="1">
          <a:extLst>
            <a:ext uri="{FF2B5EF4-FFF2-40B4-BE49-F238E27FC236}">
              <a16:creationId xmlns:a16="http://schemas.microsoft.com/office/drawing/2014/main" id="{39F122D7-F990-4D04-8531-08BD1C1EFD9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60" name="Text Box 1996" hidden="1">
          <a:extLst>
            <a:ext uri="{FF2B5EF4-FFF2-40B4-BE49-F238E27FC236}">
              <a16:creationId xmlns:a16="http://schemas.microsoft.com/office/drawing/2014/main" id="{9B2F71C3-0127-41EE-8547-5EE67152AF7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61" name="Text Box 1829" hidden="1">
          <a:extLst>
            <a:ext uri="{FF2B5EF4-FFF2-40B4-BE49-F238E27FC236}">
              <a16:creationId xmlns:a16="http://schemas.microsoft.com/office/drawing/2014/main" id="{7D34879F-2A89-4809-99BF-4AC21157ED2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62" name="Text Box 1587" hidden="1">
          <a:extLst>
            <a:ext uri="{FF2B5EF4-FFF2-40B4-BE49-F238E27FC236}">
              <a16:creationId xmlns:a16="http://schemas.microsoft.com/office/drawing/2014/main" id="{863857FB-16A2-4AB9-9A72-58C83813F7E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76200</xdr:rowOff>
    </xdr:from>
    <xdr:to>
      <xdr:col>1</xdr:col>
      <xdr:colOff>9525</xdr:colOff>
      <xdr:row>4</xdr:row>
      <xdr:rowOff>152400</xdr:rowOff>
    </xdr:to>
    <xdr:sp macro="" textlink="">
      <xdr:nvSpPr>
        <xdr:cNvPr id="1920271" name="Text Box 19">
          <a:extLst>
            <a:ext uri="{FF2B5EF4-FFF2-40B4-BE49-F238E27FC236}">
              <a16:creationId xmlns:a16="http://schemas.microsoft.com/office/drawing/2014/main" id="{00000000-0008-0000-0400-00000F4D1D00}"/>
            </a:ext>
          </a:extLst>
        </xdr:cNvPr>
        <xdr:cNvSpPr txBox="1">
          <a:spLocks noChangeArrowheads="1"/>
        </xdr:cNvSpPr>
      </xdr:nvSpPr>
      <xdr:spPr bwMode="auto">
        <a:xfrm>
          <a:off x="1114425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3</xdr:row>
      <xdr:rowOff>76200</xdr:rowOff>
    </xdr:from>
    <xdr:to>
      <xdr:col>17</xdr:col>
      <xdr:colOff>9525</xdr:colOff>
      <xdr:row>4</xdr:row>
      <xdr:rowOff>152400</xdr:rowOff>
    </xdr:to>
    <xdr:sp macro="" textlink="">
      <xdr:nvSpPr>
        <xdr:cNvPr id="1920272" name="Text Box 21">
          <a:extLst>
            <a:ext uri="{FF2B5EF4-FFF2-40B4-BE49-F238E27FC236}">
              <a16:creationId xmlns:a16="http://schemas.microsoft.com/office/drawing/2014/main" id="{00000000-0008-0000-0400-0000104D1D00}"/>
            </a:ext>
          </a:extLst>
        </xdr:cNvPr>
        <xdr:cNvSpPr txBox="1">
          <a:spLocks noChangeArrowheads="1"/>
        </xdr:cNvSpPr>
      </xdr:nvSpPr>
      <xdr:spPr bwMode="auto">
        <a:xfrm>
          <a:off x="10287000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9525</xdr:colOff>
      <xdr:row>4</xdr:row>
      <xdr:rowOff>152400</xdr:rowOff>
    </xdr:from>
    <xdr:to>
      <xdr:col>17</xdr:col>
      <xdr:colOff>57150</xdr:colOff>
      <xdr:row>5</xdr:row>
      <xdr:rowOff>0</xdr:rowOff>
    </xdr:to>
    <xdr:sp macro="" textlink="">
      <xdr:nvSpPr>
        <xdr:cNvPr id="1920273" name="Text Box 23">
          <a:extLst>
            <a:ext uri="{FF2B5EF4-FFF2-40B4-BE49-F238E27FC236}">
              <a16:creationId xmlns:a16="http://schemas.microsoft.com/office/drawing/2014/main" id="{00000000-0008-0000-0400-0000114D1D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0296525" y="1819275"/>
          <a:ext cx="47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3</xdr:row>
      <xdr:rowOff>76200</xdr:rowOff>
    </xdr:from>
    <xdr:to>
      <xdr:col>17</xdr:col>
      <xdr:colOff>9525</xdr:colOff>
      <xdr:row>4</xdr:row>
      <xdr:rowOff>152400</xdr:rowOff>
    </xdr:to>
    <xdr:sp macro="" textlink="">
      <xdr:nvSpPr>
        <xdr:cNvPr id="1920274" name="Text Box 27">
          <a:extLst>
            <a:ext uri="{FF2B5EF4-FFF2-40B4-BE49-F238E27FC236}">
              <a16:creationId xmlns:a16="http://schemas.microsoft.com/office/drawing/2014/main" id="{00000000-0008-0000-0400-0000124D1D00}"/>
            </a:ext>
          </a:extLst>
        </xdr:cNvPr>
        <xdr:cNvSpPr txBox="1">
          <a:spLocks noChangeArrowheads="1"/>
        </xdr:cNvSpPr>
      </xdr:nvSpPr>
      <xdr:spPr bwMode="auto">
        <a:xfrm>
          <a:off x="10287000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76200</xdr:rowOff>
    </xdr:from>
    <xdr:to>
      <xdr:col>26</xdr:col>
      <xdr:colOff>0</xdr:colOff>
      <xdr:row>4</xdr:row>
      <xdr:rowOff>152400</xdr:rowOff>
    </xdr:to>
    <xdr:sp macro="" textlink="">
      <xdr:nvSpPr>
        <xdr:cNvPr id="14364" name="Text Box 28">
          <a:extLst>
            <a:ext uri="{FF2B5EF4-FFF2-40B4-BE49-F238E27FC236}">
              <a16:creationId xmlns:a16="http://schemas.microsoft.com/office/drawing/2014/main" id="{00000000-0008-0000-0400-00001C380000}"/>
            </a:ext>
          </a:extLst>
        </xdr:cNvPr>
        <xdr:cNvSpPr txBox="1">
          <a:spLocks noChangeArrowheads="1"/>
        </xdr:cNvSpPr>
      </xdr:nvSpPr>
      <xdr:spPr bwMode="auto">
        <a:xfrm>
          <a:off x="18354675" y="6629400"/>
          <a:ext cx="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26</xdr:col>
      <xdr:colOff>0</xdr:colOff>
      <xdr:row>3</xdr:row>
      <xdr:rowOff>76200</xdr:rowOff>
    </xdr:from>
    <xdr:to>
      <xdr:col>26</xdr:col>
      <xdr:colOff>0</xdr:colOff>
      <xdr:row>4</xdr:row>
      <xdr:rowOff>152400</xdr:rowOff>
    </xdr:to>
    <xdr:sp macro="" textlink="">
      <xdr:nvSpPr>
        <xdr:cNvPr id="14365" name="Text Box 29">
          <a:extLst>
            <a:ext uri="{FF2B5EF4-FFF2-40B4-BE49-F238E27FC236}">
              <a16:creationId xmlns:a16="http://schemas.microsoft.com/office/drawing/2014/main" id="{00000000-0008-0000-0400-00001D380000}"/>
            </a:ext>
          </a:extLst>
        </xdr:cNvPr>
        <xdr:cNvSpPr txBox="1">
          <a:spLocks noChangeArrowheads="1"/>
        </xdr:cNvSpPr>
      </xdr:nvSpPr>
      <xdr:spPr bwMode="auto">
        <a:xfrm>
          <a:off x="18354675" y="6629400"/>
          <a:ext cx="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26</xdr:col>
      <xdr:colOff>0</xdr:colOff>
      <xdr:row>3</xdr:row>
      <xdr:rowOff>76200</xdr:rowOff>
    </xdr:from>
    <xdr:to>
      <xdr:col>26</xdr:col>
      <xdr:colOff>0</xdr:colOff>
      <xdr:row>4</xdr:row>
      <xdr:rowOff>152400</xdr:rowOff>
    </xdr:to>
    <xdr:sp macro="" textlink="">
      <xdr:nvSpPr>
        <xdr:cNvPr id="14366" name="Text Box 30">
          <a:extLst>
            <a:ext uri="{FF2B5EF4-FFF2-40B4-BE49-F238E27FC236}">
              <a16:creationId xmlns:a16="http://schemas.microsoft.com/office/drawing/2014/main" id="{00000000-0008-0000-0400-00001E380000}"/>
            </a:ext>
          </a:extLst>
        </xdr:cNvPr>
        <xdr:cNvSpPr txBox="1">
          <a:spLocks noChangeArrowheads="1"/>
        </xdr:cNvSpPr>
      </xdr:nvSpPr>
      <xdr:spPr bwMode="auto">
        <a:xfrm>
          <a:off x="18354675" y="6629400"/>
          <a:ext cx="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26</xdr:col>
      <xdr:colOff>0</xdr:colOff>
      <xdr:row>3</xdr:row>
      <xdr:rowOff>76200</xdr:rowOff>
    </xdr:from>
    <xdr:to>
      <xdr:col>26</xdr:col>
      <xdr:colOff>0</xdr:colOff>
      <xdr:row>4</xdr:row>
      <xdr:rowOff>152400</xdr:rowOff>
    </xdr:to>
    <xdr:sp macro="" textlink="">
      <xdr:nvSpPr>
        <xdr:cNvPr id="14367" name="Text Box 31">
          <a:extLst>
            <a:ext uri="{FF2B5EF4-FFF2-40B4-BE49-F238E27FC236}">
              <a16:creationId xmlns:a16="http://schemas.microsoft.com/office/drawing/2014/main" id="{00000000-0008-0000-0400-00001F380000}"/>
            </a:ext>
          </a:extLst>
        </xdr:cNvPr>
        <xdr:cNvSpPr txBox="1">
          <a:spLocks noChangeArrowheads="1"/>
        </xdr:cNvSpPr>
      </xdr:nvSpPr>
      <xdr:spPr bwMode="auto">
        <a:xfrm>
          <a:off x="18354675" y="6629400"/>
          <a:ext cx="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26</xdr:col>
      <xdr:colOff>0</xdr:colOff>
      <xdr:row>4</xdr:row>
      <xdr:rowOff>152400</xdr:rowOff>
    </xdr:from>
    <xdr:to>
      <xdr:col>26</xdr:col>
      <xdr:colOff>0</xdr:colOff>
      <xdr:row>5</xdr:row>
      <xdr:rowOff>0</xdr:rowOff>
    </xdr:to>
    <xdr:sp macro="" textlink="">
      <xdr:nvSpPr>
        <xdr:cNvPr id="1920279" name="Text Box 32">
          <a:extLst>
            <a:ext uri="{FF2B5EF4-FFF2-40B4-BE49-F238E27FC236}">
              <a16:creationId xmlns:a16="http://schemas.microsoft.com/office/drawing/2014/main" id="{00000000-0008-0000-0400-0000174D1D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6230600" y="1819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152400</xdr:rowOff>
    </xdr:from>
    <xdr:to>
      <xdr:col>26</xdr:col>
      <xdr:colOff>0</xdr:colOff>
      <xdr:row>5</xdr:row>
      <xdr:rowOff>0</xdr:rowOff>
    </xdr:to>
    <xdr:sp macro="" textlink="">
      <xdr:nvSpPr>
        <xdr:cNvPr id="1920280" name="Text Box 33">
          <a:extLst>
            <a:ext uri="{FF2B5EF4-FFF2-40B4-BE49-F238E27FC236}">
              <a16:creationId xmlns:a16="http://schemas.microsoft.com/office/drawing/2014/main" id="{00000000-0008-0000-0400-0000184D1D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6230600" y="1819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</xdr:row>
      <xdr:rowOff>76200</xdr:rowOff>
    </xdr:from>
    <xdr:to>
      <xdr:col>15</xdr:col>
      <xdr:colOff>9525</xdr:colOff>
      <xdr:row>4</xdr:row>
      <xdr:rowOff>152400</xdr:rowOff>
    </xdr:to>
    <xdr:sp macro="" textlink="">
      <xdr:nvSpPr>
        <xdr:cNvPr id="1920281" name="Text Box 21">
          <a:extLst>
            <a:ext uri="{FF2B5EF4-FFF2-40B4-BE49-F238E27FC236}">
              <a16:creationId xmlns:a16="http://schemas.microsoft.com/office/drawing/2014/main" id="{00000000-0008-0000-0400-0000194D1D00}"/>
            </a:ext>
          </a:extLst>
        </xdr:cNvPr>
        <xdr:cNvSpPr txBox="1">
          <a:spLocks noChangeArrowheads="1"/>
        </xdr:cNvSpPr>
      </xdr:nvSpPr>
      <xdr:spPr bwMode="auto">
        <a:xfrm>
          <a:off x="9134475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9525</xdr:colOff>
      <xdr:row>4</xdr:row>
      <xdr:rowOff>152400</xdr:rowOff>
    </xdr:from>
    <xdr:to>
      <xdr:col>15</xdr:col>
      <xdr:colOff>57150</xdr:colOff>
      <xdr:row>5</xdr:row>
      <xdr:rowOff>0</xdr:rowOff>
    </xdr:to>
    <xdr:sp macro="" textlink="">
      <xdr:nvSpPr>
        <xdr:cNvPr id="1920282" name="Text Box 23">
          <a:extLst>
            <a:ext uri="{FF2B5EF4-FFF2-40B4-BE49-F238E27FC236}">
              <a16:creationId xmlns:a16="http://schemas.microsoft.com/office/drawing/2014/main" id="{00000000-0008-0000-0400-00001A4D1D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9144000" y="1819275"/>
          <a:ext cx="47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</xdr:row>
      <xdr:rowOff>76200</xdr:rowOff>
    </xdr:from>
    <xdr:to>
      <xdr:col>15</xdr:col>
      <xdr:colOff>9525</xdr:colOff>
      <xdr:row>4</xdr:row>
      <xdr:rowOff>152400</xdr:rowOff>
    </xdr:to>
    <xdr:sp macro="" textlink="">
      <xdr:nvSpPr>
        <xdr:cNvPr id="1920283" name="Text Box 27">
          <a:extLst>
            <a:ext uri="{FF2B5EF4-FFF2-40B4-BE49-F238E27FC236}">
              <a16:creationId xmlns:a16="http://schemas.microsoft.com/office/drawing/2014/main" id="{00000000-0008-0000-0400-00001B4D1D00}"/>
            </a:ext>
          </a:extLst>
        </xdr:cNvPr>
        <xdr:cNvSpPr txBox="1">
          <a:spLocks noChangeArrowheads="1"/>
        </xdr:cNvSpPr>
      </xdr:nvSpPr>
      <xdr:spPr bwMode="auto">
        <a:xfrm>
          <a:off x="9134475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9525</xdr:colOff>
      <xdr:row>4</xdr:row>
      <xdr:rowOff>152400</xdr:rowOff>
    </xdr:to>
    <xdr:sp macro="" textlink="">
      <xdr:nvSpPr>
        <xdr:cNvPr id="1920284" name="Text Box 19">
          <a:extLst>
            <a:ext uri="{FF2B5EF4-FFF2-40B4-BE49-F238E27FC236}">
              <a16:creationId xmlns:a16="http://schemas.microsoft.com/office/drawing/2014/main" id="{00000000-0008-0000-0400-00001C4D1D00}"/>
            </a:ext>
          </a:extLst>
        </xdr:cNvPr>
        <xdr:cNvSpPr txBox="1">
          <a:spLocks noChangeArrowheads="1"/>
        </xdr:cNvSpPr>
      </xdr:nvSpPr>
      <xdr:spPr bwMode="auto">
        <a:xfrm>
          <a:off x="2343150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76200</xdr:rowOff>
    </xdr:from>
    <xdr:to>
      <xdr:col>9</xdr:col>
      <xdr:colOff>9525</xdr:colOff>
      <xdr:row>4</xdr:row>
      <xdr:rowOff>152400</xdr:rowOff>
    </xdr:to>
    <xdr:sp macro="" textlink="">
      <xdr:nvSpPr>
        <xdr:cNvPr id="1920285" name="Text Box 19">
          <a:extLst>
            <a:ext uri="{FF2B5EF4-FFF2-40B4-BE49-F238E27FC236}">
              <a16:creationId xmlns:a16="http://schemas.microsoft.com/office/drawing/2014/main" id="{00000000-0008-0000-0400-00001D4D1D00}"/>
            </a:ext>
          </a:extLst>
        </xdr:cNvPr>
        <xdr:cNvSpPr txBox="1">
          <a:spLocks noChangeArrowheads="1"/>
        </xdr:cNvSpPr>
      </xdr:nvSpPr>
      <xdr:spPr bwMode="auto">
        <a:xfrm>
          <a:off x="5695950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</xdr:row>
      <xdr:rowOff>76200</xdr:rowOff>
    </xdr:from>
    <xdr:to>
      <xdr:col>11</xdr:col>
      <xdr:colOff>9525</xdr:colOff>
      <xdr:row>4</xdr:row>
      <xdr:rowOff>152400</xdr:rowOff>
    </xdr:to>
    <xdr:sp macro="" textlink="">
      <xdr:nvSpPr>
        <xdr:cNvPr id="1920286" name="Text Box 19">
          <a:extLst>
            <a:ext uri="{FF2B5EF4-FFF2-40B4-BE49-F238E27FC236}">
              <a16:creationId xmlns:a16="http://schemas.microsoft.com/office/drawing/2014/main" id="{00000000-0008-0000-0400-00001E4D1D00}"/>
            </a:ext>
          </a:extLst>
        </xdr:cNvPr>
        <xdr:cNvSpPr txBox="1">
          <a:spLocks noChangeArrowheads="1"/>
        </xdr:cNvSpPr>
      </xdr:nvSpPr>
      <xdr:spPr bwMode="auto">
        <a:xfrm>
          <a:off x="6858000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9525</xdr:colOff>
      <xdr:row>4</xdr:row>
      <xdr:rowOff>152400</xdr:rowOff>
    </xdr:to>
    <xdr:sp macro="" textlink="">
      <xdr:nvSpPr>
        <xdr:cNvPr id="1920287" name="Text Box 19">
          <a:extLst>
            <a:ext uri="{FF2B5EF4-FFF2-40B4-BE49-F238E27FC236}">
              <a16:creationId xmlns:a16="http://schemas.microsoft.com/office/drawing/2014/main" id="{00000000-0008-0000-0400-00001F4D1D00}"/>
            </a:ext>
          </a:extLst>
        </xdr:cNvPr>
        <xdr:cNvSpPr txBox="1">
          <a:spLocks noChangeArrowheads="1"/>
        </xdr:cNvSpPr>
      </xdr:nvSpPr>
      <xdr:spPr bwMode="auto">
        <a:xfrm>
          <a:off x="7972425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</xdr:row>
      <xdr:rowOff>76200</xdr:rowOff>
    </xdr:from>
    <xdr:to>
      <xdr:col>15</xdr:col>
      <xdr:colOff>9525</xdr:colOff>
      <xdr:row>4</xdr:row>
      <xdr:rowOff>152400</xdr:rowOff>
    </xdr:to>
    <xdr:sp macro="" textlink="">
      <xdr:nvSpPr>
        <xdr:cNvPr id="1920288" name="Text Box 19">
          <a:extLst>
            <a:ext uri="{FF2B5EF4-FFF2-40B4-BE49-F238E27FC236}">
              <a16:creationId xmlns:a16="http://schemas.microsoft.com/office/drawing/2014/main" id="{00000000-0008-0000-0400-0000204D1D00}"/>
            </a:ext>
          </a:extLst>
        </xdr:cNvPr>
        <xdr:cNvSpPr txBox="1">
          <a:spLocks noChangeArrowheads="1"/>
        </xdr:cNvSpPr>
      </xdr:nvSpPr>
      <xdr:spPr bwMode="auto">
        <a:xfrm>
          <a:off x="9134475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3</xdr:row>
      <xdr:rowOff>76200</xdr:rowOff>
    </xdr:from>
    <xdr:to>
      <xdr:col>17</xdr:col>
      <xdr:colOff>9525</xdr:colOff>
      <xdr:row>4</xdr:row>
      <xdr:rowOff>152400</xdr:rowOff>
    </xdr:to>
    <xdr:sp macro="" textlink="">
      <xdr:nvSpPr>
        <xdr:cNvPr id="1920289" name="Text Box 19">
          <a:extLst>
            <a:ext uri="{FF2B5EF4-FFF2-40B4-BE49-F238E27FC236}">
              <a16:creationId xmlns:a16="http://schemas.microsoft.com/office/drawing/2014/main" id="{00000000-0008-0000-0400-0000214D1D00}"/>
            </a:ext>
          </a:extLst>
        </xdr:cNvPr>
        <xdr:cNvSpPr txBox="1">
          <a:spLocks noChangeArrowheads="1"/>
        </xdr:cNvSpPr>
      </xdr:nvSpPr>
      <xdr:spPr bwMode="auto">
        <a:xfrm>
          <a:off x="10287000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3</xdr:row>
      <xdr:rowOff>76200</xdr:rowOff>
    </xdr:from>
    <xdr:to>
      <xdr:col>19</xdr:col>
      <xdr:colOff>9525</xdr:colOff>
      <xdr:row>4</xdr:row>
      <xdr:rowOff>152400</xdr:rowOff>
    </xdr:to>
    <xdr:sp macro="" textlink="">
      <xdr:nvSpPr>
        <xdr:cNvPr id="1920290" name="Text Box 19">
          <a:extLst>
            <a:ext uri="{FF2B5EF4-FFF2-40B4-BE49-F238E27FC236}">
              <a16:creationId xmlns:a16="http://schemas.microsoft.com/office/drawing/2014/main" id="{00000000-0008-0000-0400-0000224D1D00}"/>
            </a:ext>
          </a:extLst>
        </xdr:cNvPr>
        <xdr:cNvSpPr txBox="1">
          <a:spLocks noChangeArrowheads="1"/>
        </xdr:cNvSpPr>
      </xdr:nvSpPr>
      <xdr:spPr bwMode="auto">
        <a:xfrm>
          <a:off x="11410950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3</xdr:row>
      <xdr:rowOff>76200</xdr:rowOff>
    </xdr:from>
    <xdr:to>
      <xdr:col>21</xdr:col>
      <xdr:colOff>9525</xdr:colOff>
      <xdr:row>4</xdr:row>
      <xdr:rowOff>152400</xdr:rowOff>
    </xdr:to>
    <xdr:sp macro="" textlink="">
      <xdr:nvSpPr>
        <xdr:cNvPr id="1920291" name="Text Box 19">
          <a:extLst>
            <a:ext uri="{FF2B5EF4-FFF2-40B4-BE49-F238E27FC236}">
              <a16:creationId xmlns:a16="http://schemas.microsoft.com/office/drawing/2014/main" id="{00000000-0008-0000-0400-0000234D1D00}"/>
            </a:ext>
          </a:extLst>
        </xdr:cNvPr>
        <xdr:cNvSpPr txBox="1">
          <a:spLocks noChangeArrowheads="1"/>
        </xdr:cNvSpPr>
      </xdr:nvSpPr>
      <xdr:spPr bwMode="auto">
        <a:xfrm>
          <a:off x="12573000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3</xdr:row>
      <xdr:rowOff>76200</xdr:rowOff>
    </xdr:from>
    <xdr:to>
      <xdr:col>24</xdr:col>
      <xdr:colOff>9525</xdr:colOff>
      <xdr:row>4</xdr:row>
      <xdr:rowOff>152400</xdr:rowOff>
    </xdr:to>
    <xdr:sp macro="" textlink="">
      <xdr:nvSpPr>
        <xdr:cNvPr id="1920292" name="Text Box 19">
          <a:extLst>
            <a:ext uri="{FF2B5EF4-FFF2-40B4-BE49-F238E27FC236}">
              <a16:creationId xmlns:a16="http://schemas.microsoft.com/office/drawing/2014/main" id="{00000000-0008-0000-0400-0000244D1D00}"/>
            </a:ext>
          </a:extLst>
        </xdr:cNvPr>
        <xdr:cNvSpPr txBox="1">
          <a:spLocks noChangeArrowheads="1"/>
        </xdr:cNvSpPr>
      </xdr:nvSpPr>
      <xdr:spPr bwMode="auto">
        <a:xfrm>
          <a:off x="14849475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3</xdr:row>
      <xdr:rowOff>76200</xdr:rowOff>
    </xdr:from>
    <xdr:to>
      <xdr:col>24</xdr:col>
      <xdr:colOff>9525</xdr:colOff>
      <xdr:row>4</xdr:row>
      <xdr:rowOff>152400</xdr:rowOff>
    </xdr:to>
    <xdr:sp macro="" textlink="">
      <xdr:nvSpPr>
        <xdr:cNvPr id="1920293" name="Text Box 25">
          <a:extLst>
            <a:ext uri="{FF2B5EF4-FFF2-40B4-BE49-F238E27FC236}">
              <a16:creationId xmlns:a16="http://schemas.microsoft.com/office/drawing/2014/main" id="{00000000-0008-0000-0400-0000254D1D00}"/>
            </a:ext>
          </a:extLst>
        </xdr:cNvPr>
        <xdr:cNvSpPr txBox="1">
          <a:spLocks noChangeArrowheads="1"/>
        </xdr:cNvSpPr>
      </xdr:nvSpPr>
      <xdr:spPr bwMode="auto">
        <a:xfrm>
          <a:off x="14849475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76200</xdr:rowOff>
    </xdr:from>
    <xdr:to>
      <xdr:col>26</xdr:col>
      <xdr:colOff>9525</xdr:colOff>
      <xdr:row>4</xdr:row>
      <xdr:rowOff>152400</xdr:rowOff>
    </xdr:to>
    <xdr:sp macro="" textlink="">
      <xdr:nvSpPr>
        <xdr:cNvPr id="1920294" name="Text Box 19">
          <a:extLst>
            <a:ext uri="{FF2B5EF4-FFF2-40B4-BE49-F238E27FC236}">
              <a16:creationId xmlns:a16="http://schemas.microsoft.com/office/drawing/2014/main" id="{00000000-0008-0000-0400-0000264D1D00}"/>
            </a:ext>
          </a:extLst>
        </xdr:cNvPr>
        <xdr:cNvSpPr txBox="1">
          <a:spLocks noChangeArrowheads="1"/>
        </xdr:cNvSpPr>
      </xdr:nvSpPr>
      <xdr:spPr bwMode="auto">
        <a:xfrm>
          <a:off x="16230600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3</xdr:row>
      <xdr:rowOff>76200</xdr:rowOff>
    </xdr:from>
    <xdr:to>
      <xdr:col>28</xdr:col>
      <xdr:colOff>9525</xdr:colOff>
      <xdr:row>4</xdr:row>
      <xdr:rowOff>152400</xdr:rowOff>
    </xdr:to>
    <xdr:sp macro="" textlink="">
      <xdr:nvSpPr>
        <xdr:cNvPr id="1920295" name="Text Box 19">
          <a:extLst>
            <a:ext uri="{FF2B5EF4-FFF2-40B4-BE49-F238E27FC236}">
              <a16:creationId xmlns:a16="http://schemas.microsoft.com/office/drawing/2014/main" id="{00000000-0008-0000-0400-0000274D1D00}"/>
            </a:ext>
          </a:extLst>
        </xdr:cNvPr>
        <xdr:cNvSpPr txBox="1">
          <a:spLocks noChangeArrowheads="1"/>
        </xdr:cNvSpPr>
      </xdr:nvSpPr>
      <xdr:spPr bwMode="auto">
        <a:xfrm>
          <a:off x="17611725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34</xdr:col>
      <xdr:colOff>0</xdr:colOff>
      <xdr:row>3</xdr:row>
      <xdr:rowOff>76200</xdr:rowOff>
    </xdr:from>
    <xdr:to>
      <xdr:col>34</xdr:col>
      <xdr:colOff>9525</xdr:colOff>
      <xdr:row>4</xdr:row>
      <xdr:rowOff>152400</xdr:rowOff>
    </xdr:to>
    <xdr:sp macro="" textlink="">
      <xdr:nvSpPr>
        <xdr:cNvPr id="1920296" name="Text Box 19">
          <a:extLst>
            <a:ext uri="{FF2B5EF4-FFF2-40B4-BE49-F238E27FC236}">
              <a16:creationId xmlns:a16="http://schemas.microsoft.com/office/drawing/2014/main" id="{00000000-0008-0000-0400-0000284D1D00}"/>
            </a:ext>
          </a:extLst>
        </xdr:cNvPr>
        <xdr:cNvSpPr txBox="1">
          <a:spLocks noChangeArrowheads="1"/>
        </xdr:cNvSpPr>
      </xdr:nvSpPr>
      <xdr:spPr bwMode="auto">
        <a:xfrm>
          <a:off x="22193250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76200</xdr:rowOff>
    </xdr:from>
    <xdr:to>
      <xdr:col>38</xdr:col>
      <xdr:colOff>9525</xdr:colOff>
      <xdr:row>4</xdr:row>
      <xdr:rowOff>152400</xdr:rowOff>
    </xdr:to>
    <xdr:sp macro="" textlink="">
      <xdr:nvSpPr>
        <xdr:cNvPr id="1920298" name="Text Box 19">
          <a:extLst>
            <a:ext uri="{FF2B5EF4-FFF2-40B4-BE49-F238E27FC236}">
              <a16:creationId xmlns:a16="http://schemas.microsoft.com/office/drawing/2014/main" id="{00000000-0008-0000-0400-00002A4D1D00}"/>
            </a:ext>
          </a:extLst>
        </xdr:cNvPr>
        <xdr:cNvSpPr txBox="1">
          <a:spLocks noChangeArrowheads="1"/>
        </xdr:cNvSpPr>
      </xdr:nvSpPr>
      <xdr:spPr bwMode="auto">
        <a:xfrm>
          <a:off x="24517350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76200</xdr:rowOff>
    </xdr:from>
    <xdr:to>
      <xdr:col>1</xdr:col>
      <xdr:colOff>9525</xdr:colOff>
      <xdr:row>3</xdr:row>
      <xdr:rowOff>152400</xdr:rowOff>
    </xdr:to>
    <xdr:sp macro="" textlink="">
      <xdr:nvSpPr>
        <xdr:cNvPr id="175437" name="Text Box 19">
          <a:extLst>
            <a:ext uri="{FF2B5EF4-FFF2-40B4-BE49-F238E27FC236}">
              <a16:creationId xmlns:a16="http://schemas.microsoft.com/office/drawing/2014/main" id="{00000000-0008-0000-0600-00004DAD0200}"/>
            </a:ext>
          </a:extLst>
        </xdr:cNvPr>
        <xdr:cNvSpPr txBox="1">
          <a:spLocks noChangeArrowheads="1"/>
        </xdr:cNvSpPr>
      </xdr:nvSpPr>
      <xdr:spPr bwMode="auto">
        <a:xfrm>
          <a:off x="952500" y="742950"/>
          <a:ext cx="95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</xdr:row>
      <xdr:rowOff>76200</xdr:rowOff>
    </xdr:from>
    <xdr:to>
      <xdr:col>4</xdr:col>
      <xdr:colOff>9525</xdr:colOff>
      <xdr:row>3</xdr:row>
      <xdr:rowOff>152400</xdr:rowOff>
    </xdr:to>
    <xdr:sp macro="" textlink="">
      <xdr:nvSpPr>
        <xdr:cNvPr id="175438" name="Text Box 19">
          <a:extLst>
            <a:ext uri="{FF2B5EF4-FFF2-40B4-BE49-F238E27FC236}">
              <a16:creationId xmlns:a16="http://schemas.microsoft.com/office/drawing/2014/main" id="{00000000-0008-0000-0600-00004EAD0200}"/>
            </a:ext>
          </a:extLst>
        </xdr:cNvPr>
        <xdr:cNvSpPr txBox="1">
          <a:spLocks noChangeArrowheads="1"/>
        </xdr:cNvSpPr>
      </xdr:nvSpPr>
      <xdr:spPr bwMode="auto">
        <a:xfrm>
          <a:off x="2552700" y="742950"/>
          <a:ext cx="95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graphicFrame macro="">
      <xdr:nvGraphicFramePr>
        <xdr:cNvPr id="762331" name="Chart 1">
          <a:extLst>
            <a:ext uri="{FF2B5EF4-FFF2-40B4-BE49-F238E27FC236}">
              <a16:creationId xmlns:a16="http://schemas.microsoft.com/office/drawing/2014/main" id="{00000000-0008-0000-0C00-0000DBA1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graphicFrame macro="">
      <xdr:nvGraphicFramePr>
        <xdr:cNvPr id="762332" name="Chart 2">
          <a:extLst>
            <a:ext uri="{FF2B5EF4-FFF2-40B4-BE49-F238E27FC236}">
              <a16:creationId xmlns:a16="http://schemas.microsoft.com/office/drawing/2014/main" id="{00000000-0008-0000-0C00-0000DCA1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graphicFrame macro="">
      <xdr:nvGraphicFramePr>
        <xdr:cNvPr id="762333" name="Chart 3">
          <a:extLst>
            <a:ext uri="{FF2B5EF4-FFF2-40B4-BE49-F238E27FC236}">
              <a16:creationId xmlns:a16="http://schemas.microsoft.com/office/drawing/2014/main" id="{00000000-0008-0000-0C00-0000DDA1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graphicFrame macro="">
      <xdr:nvGraphicFramePr>
        <xdr:cNvPr id="762334" name="Chart 4">
          <a:extLst>
            <a:ext uri="{FF2B5EF4-FFF2-40B4-BE49-F238E27FC236}">
              <a16:creationId xmlns:a16="http://schemas.microsoft.com/office/drawing/2014/main" id="{00000000-0008-0000-0C00-0000DEA1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1" zoomScaleSheetLayoutView="4"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39"/>
  <sheetViews>
    <sheetView showGridLines="0" view="pageBreakPreview" topLeftCell="B56" zoomScaleNormal="100" zoomScaleSheetLayoutView="100" workbookViewId="0">
      <selection activeCell="P3" sqref="P3:P4"/>
    </sheetView>
  </sheetViews>
  <sheetFormatPr defaultColWidth="9" defaultRowHeight="16.2"/>
  <cols>
    <col min="1" max="1" width="17.21875" style="406" customWidth="1"/>
    <col min="2" max="2" width="8.44140625" style="406" customWidth="1"/>
    <col min="3" max="3" width="6.21875" style="406" bestFit="1" customWidth="1"/>
    <col min="4" max="4" width="5.77734375" style="406" customWidth="1"/>
    <col min="5" max="5" width="6.21875" style="406" customWidth="1"/>
    <col min="6" max="6" width="6.33203125" style="406" customWidth="1"/>
    <col min="7" max="7" width="6.6640625" style="406" customWidth="1"/>
    <col min="8" max="8" width="8.21875" style="406" customWidth="1"/>
    <col min="9" max="9" width="6.77734375" style="406" customWidth="1"/>
    <col min="10" max="10" width="5.6640625" style="406" customWidth="1"/>
    <col min="11" max="11" width="5.44140625" style="406" customWidth="1"/>
    <col min="12" max="12" width="7" style="406" customWidth="1"/>
    <col min="13" max="13" width="9.88671875" style="406" customWidth="1"/>
    <col min="14" max="14" width="6.88671875" style="406" customWidth="1"/>
    <col min="15" max="15" width="9" style="406"/>
    <col min="16" max="16" width="7.21875" style="406" customWidth="1"/>
    <col min="17" max="17" width="8.21875" style="406" customWidth="1"/>
    <col min="18" max="18" width="6.33203125" style="406" customWidth="1"/>
    <col min="19" max="19" width="7.77734375" style="406" customWidth="1"/>
    <col min="20" max="20" width="7.109375" style="406" customWidth="1"/>
    <col min="21" max="21" width="6.109375" style="406" customWidth="1"/>
    <col min="22" max="22" width="7.77734375" style="406" customWidth="1"/>
    <col min="23" max="23" width="8.5546875" style="406" customWidth="1"/>
    <col min="24" max="24" width="5.21875" style="406" customWidth="1"/>
    <col min="25" max="16384" width="9" style="406"/>
  </cols>
  <sheetData>
    <row r="1" spans="1:25" s="476" customFormat="1" ht="38.1" customHeight="1">
      <c r="A1" s="822" t="s">
        <v>532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3" t="s">
        <v>533</v>
      </c>
      <c r="N1" s="824"/>
      <c r="O1" s="824"/>
      <c r="P1" s="824"/>
      <c r="Q1" s="824"/>
      <c r="R1" s="824"/>
      <c r="S1" s="824"/>
      <c r="T1" s="824"/>
      <c r="U1" s="824"/>
      <c r="V1" s="824"/>
      <c r="W1" s="824"/>
      <c r="X1" s="824"/>
    </row>
    <row r="2" spans="1:25" s="394" customFormat="1" ht="20.25" customHeight="1" thickBot="1">
      <c r="A2" s="371" t="s">
        <v>316</v>
      </c>
      <c r="B2" s="393"/>
      <c r="C2" s="393"/>
      <c r="D2" s="393"/>
      <c r="E2" s="393"/>
      <c r="F2" s="393" t="s">
        <v>333</v>
      </c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74" t="s">
        <v>317</v>
      </c>
    </row>
    <row r="3" spans="1:25" s="396" customFormat="1" ht="15.75" customHeight="1">
      <c r="A3" s="825" t="s">
        <v>432</v>
      </c>
      <c r="B3" s="827" t="s">
        <v>334</v>
      </c>
      <c r="C3" s="827" t="s">
        <v>404</v>
      </c>
      <c r="D3" s="827" t="s">
        <v>405</v>
      </c>
      <c r="E3" s="827" t="s">
        <v>406</v>
      </c>
      <c r="F3" s="827" t="s">
        <v>407</v>
      </c>
      <c r="G3" s="827" t="s">
        <v>433</v>
      </c>
      <c r="H3" s="827" t="s">
        <v>408</v>
      </c>
      <c r="I3" s="827" t="s">
        <v>409</v>
      </c>
      <c r="J3" s="827" t="s">
        <v>410</v>
      </c>
      <c r="K3" s="827" t="s">
        <v>411</v>
      </c>
      <c r="L3" s="827" t="s">
        <v>412</v>
      </c>
      <c r="M3" s="833" t="s">
        <v>413</v>
      </c>
      <c r="N3" s="827" t="s">
        <v>414</v>
      </c>
      <c r="O3" s="827" t="s">
        <v>604</v>
      </c>
      <c r="P3" s="827" t="s">
        <v>449</v>
      </c>
      <c r="Q3" s="827" t="s">
        <v>605</v>
      </c>
      <c r="R3" s="827" t="s">
        <v>450</v>
      </c>
      <c r="S3" s="827" t="s">
        <v>451</v>
      </c>
      <c r="T3" s="827" t="s">
        <v>635</v>
      </c>
      <c r="U3" s="827" t="s">
        <v>452</v>
      </c>
      <c r="V3" s="827" t="s">
        <v>453</v>
      </c>
      <c r="W3" s="827" t="s">
        <v>606</v>
      </c>
      <c r="X3" s="830" t="s">
        <v>454</v>
      </c>
      <c r="Y3" s="395"/>
    </row>
    <row r="4" spans="1:25" s="396" customFormat="1" ht="72" customHeight="1" thickBot="1">
      <c r="A4" s="826"/>
      <c r="B4" s="828"/>
      <c r="C4" s="829"/>
      <c r="D4" s="829"/>
      <c r="E4" s="829"/>
      <c r="F4" s="828"/>
      <c r="G4" s="829"/>
      <c r="H4" s="829"/>
      <c r="I4" s="829"/>
      <c r="J4" s="829"/>
      <c r="K4" s="829"/>
      <c r="L4" s="829"/>
      <c r="M4" s="834"/>
      <c r="N4" s="832"/>
      <c r="O4" s="832"/>
      <c r="P4" s="832"/>
      <c r="Q4" s="829"/>
      <c r="R4" s="829"/>
      <c r="S4" s="829"/>
      <c r="T4" s="829"/>
      <c r="U4" s="829"/>
      <c r="V4" s="829"/>
      <c r="W4" s="829"/>
      <c r="X4" s="831"/>
      <c r="Y4" s="395"/>
    </row>
    <row r="5" spans="1:25" s="396" customFormat="1" ht="18.149999999999999" hidden="1" customHeight="1">
      <c r="A5" s="342" t="s">
        <v>455</v>
      </c>
      <c r="B5" s="397">
        <v>5295.4399000000003</v>
      </c>
      <c r="C5" s="397">
        <v>306.55400000000003</v>
      </c>
      <c r="D5" s="397">
        <v>13.76</v>
      </c>
      <c r="E5" s="397">
        <v>10.483799999999999</v>
      </c>
      <c r="F5" s="397">
        <v>41.681299999999993</v>
      </c>
      <c r="G5" s="397">
        <v>81.64</v>
      </c>
      <c r="H5" s="397">
        <v>2363.3540000000003</v>
      </c>
      <c r="I5" s="397">
        <v>14.668800000000001</v>
      </c>
      <c r="J5" s="397">
        <v>14.79</v>
      </c>
      <c r="K5" s="397">
        <v>27.3</v>
      </c>
      <c r="L5" s="397">
        <v>939.24599999999987</v>
      </c>
      <c r="M5" s="397">
        <v>5.84</v>
      </c>
      <c r="N5" s="397">
        <v>2.5499999999999998</v>
      </c>
      <c r="O5" s="397">
        <v>300.13</v>
      </c>
      <c r="P5" s="397">
        <v>141.78</v>
      </c>
      <c r="Q5" s="397">
        <v>31.3</v>
      </c>
      <c r="R5" s="397">
        <v>15.84</v>
      </c>
      <c r="S5" s="397">
        <v>397.07</v>
      </c>
      <c r="T5" s="397">
        <v>152.36000000000001</v>
      </c>
      <c r="U5" s="397">
        <v>180.94</v>
      </c>
      <c r="V5" s="397">
        <v>194.62199999999999</v>
      </c>
      <c r="W5" s="397">
        <v>38.54</v>
      </c>
      <c r="X5" s="397">
        <v>20.99</v>
      </c>
      <c r="Y5" s="395"/>
    </row>
    <row r="6" spans="1:25" s="396" customFormat="1" ht="18.149999999999999" hidden="1" customHeight="1">
      <c r="A6" s="238" t="s">
        <v>456</v>
      </c>
      <c r="B6" s="397">
        <v>5615.99</v>
      </c>
      <c r="C6" s="397">
        <v>414.23</v>
      </c>
      <c r="D6" s="397">
        <v>77.67</v>
      </c>
      <c r="E6" s="397">
        <v>11.88</v>
      </c>
      <c r="F6" s="397">
        <v>42.32</v>
      </c>
      <c r="G6" s="397">
        <v>81.64</v>
      </c>
      <c r="H6" s="397">
        <v>2411.81</v>
      </c>
      <c r="I6" s="397">
        <v>29.35</v>
      </c>
      <c r="J6" s="397">
        <v>15.17</v>
      </c>
      <c r="K6" s="397">
        <v>25.18</v>
      </c>
      <c r="L6" s="397">
        <v>937.02</v>
      </c>
      <c r="M6" s="397">
        <v>6.74</v>
      </c>
      <c r="N6" s="397">
        <v>2.52</v>
      </c>
      <c r="O6" s="397">
        <v>304.87</v>
      </c>
      <c r="P6" s="397">
        <v>142.81</v>
      </c>
      <c r="Q6" s="397">
        <v>31.45</v>
      </c>
      <c r="R6" s="397">
        <v>10.52</v>
      </c>
      <c r="S6" s="397">
        <v>400.52</v>
      </c>
      <c r="T6" s="397">
        <v>253.28</v>
      </c>
      <c r="U6" s="397">
        <v>103.85</v>
      </c>
      <c r="V6" s="397">
        <v>197.18</v>
      </c>
      <c r="W6" s="397">
        <v>53.23</v>
      </c>
      <c r="X6" s="397">
        <v>62.75</v>
      </c>
      <c r="Y6" s="395"/>
    </row>
    <row r="7" spans="1:25" s="398" customFormat="1" ht="18.149999999999999" hidden="1" customHeight="1">
      <c r="A7" s="238" t="s">
        <v>457</v>
      </c>
      <c r="B7" s="397">
        <v>5725.13</v>
      </c>
      <c r="C7" s="397">
        <v>441.41</v>
      </c>
      <c r="D7" s="397">
        <v>83.66</v>
      </c>
      <c r="E7" s="397">
        <v>17.09</v>
      </c>
      <c r="F7" s="397">
        <v>42.32</v>
      </c>
      <c r="G7" s="397">
        <v>81.64</v>
      </c>
      <c r="H7" s="397">
        <v>2431.6</v>
      </c>
      <c r="I7" s="397">
        <v>17.88</v>
      </c>
      <c r="J7" s="397">
        <v>15.17</v>
      </c>
      <c r="K7" s="397">
        <v>25.19</v>
      </c>
      <c r="L7" s="397">
        <v>928.97</v>
      </c>
      <c r="M7" s="397">
        <v>6.8</v>
      </c>
      <c r="N7" s="397">
        <v>8.67</v>
      </c>
      <c r="O7" s="397">
        <v>310.33</v>
      </c>
      <c r="P7" s="397">
        <v>142.66</v>
      </c>
      <c r="Q7" s="397">
        <v>33.53</v>
      </c>
      <c r="R7" s="397">
        <v>10.72</v>
      </c>
      <c r="S7" s="397">
        <v>400.52</v>
      </c>
      <c r="T7" s="397">
        <v>253.28</v>
      </c>
      <c r="U7" s="397">
        <v>181.64</v>
      </c>
      <c r="V7" s="397">
        <v>174.5</v>
      </c>
      <c r="W7" s="397">
        <v>51.56</v>
      </c>
      <c r="X7" s="397">
        <v>65.989999999999995</v>
      </c>
    </row>
    <row r="8" spans="1:25" s="398" customFormat="1" ht="18.149999999999999" customHeight="1">
      <c r="A8" s="238" t="s">
        <v>458</v>
      </c>
      <c r="B8" s="397">
        <v>5936.22</v>
      </c>
      <c r="C8" s="397">
        <v>501.61</v>
      </c>
      <c r="D8" s="397">
        <v>94.37</v>
      </c>
      <c r="E8" s="397">
        <v>19.59</v>
      </c>
      <c r="F8" s="397">
        <v>42.72</v>
      </c>
      <c r="G8" s="397">
        <v>81.64</v>
      </c>
      <c r="H8" s="397">
        <v>2540.56</v>
      </c>
      <c r="I8" s="397">
        <v>23.21</v>
      </c>
      <c r="J8" s="397">
        <v>15.11</v>
      </c>
      <c r="K8" s="397">
        <v>25.37</v>
      </c>
      <c r="L8" s="397">
        <v>935.06</v>
      </c>
      <c r="M8" s="397">
        <v>6.8</v>
      </c>
      <c r="N8" s="397">
        <v>8.67</v>
      </c>
      <c r="O8" s="397">
        <v>310.11</v>
      </c>
      <c r="P8" s="397">
        <v>142.66</v>
      </c>
      <c r="Q8" s="397">
        <v>34.94</v>
      </c>
      <c r="R8" s="397">
        <v>10.46</v>
      </c>
      <c r="S8" s="397">
        <v>400.52</v>
      </c>
      <c r="T8" s="397">
        <v>253.57</v>
      </c>
      <c r="U8" s="397">
        <v>181.64</v>
      </c>
      <c r="V8" s="397">
        <v>174.5</v>
      </c>
      <c r="W8" s="397">
        <v>60.39</v>
      </c>
      <c r="X8" s="397">
        <v>72.72</v>
      </c>
    </row>
    <row r="9" spans="1:25" s="398" customFormat="1" ht="18.149999999999999" customHeight="1">
      <c r="A9" s="238" t="s">
        <v>459</v>
      </c>
      <c r="B9" s="397">
        <v>5996.6939999999986</v>
      </c>
      <c r="C9" s="397">
        <v>507.35</v>
      </c>
      <c r="D9" s="397">
        <v>94.37</v>
      </c>
      <c r="E9" s="397">
        <v>19.89</v>
      </c>
      <c r="F9" s="397">
        <v>42.68</v>
      </c>
      <c r="G9" s="397">
        <v>81.260000000000005</v>
      </c>
      <c r="H9" s="397">
        <v>2599.23</v>
      </c>
      <c r="I9" s="397">
        <v>23.27</v>
      </c>
      <c r="J9" s="397">
        <v>14.72</v>
      </c>
      <c r="K9" s="397">
        <v>25.17</v>
      </c>
      <c r="L9" s="397">
        <v>933.75</v>
      </c>
      <c r="M9" s="397">
        <v>6.8</v>
      </c>
      <c r="N9" s="397">
        <v>10.23</v>
      </c>
      <c r="O9" s="397">
        <v>317.7</v>
      </c>
      <c r="P9" s="397">
        <v>151.72999999999999</v>
      </c>
      <c r="Q9" s="397">
        <v>32.634</v>
      </c>
      <c r="R9" s="397">
        <v>10.11</v>
      </c>
      <c r="S9" s="397">
        <v>400.52</v>
      </c>
      <c r="T9" s="397">
        <v>255.47</v>
      </c>
      <c r="U9" s="397">
        <v>177.02</v>
      </c>
      <c r="V9" s="397">
        <v>194.61</v>
      </c>
      <c r="W9" s="397">
        <v>51.56</v>
      </c>
      <c r="X9" s="397">
        <v>46.62</v>
      </c>
    </row>
    <row r="10" spans="1:25" s="398" customFormat="1" ht="9.75" customHeight="1">
      <c r="A10" s="238"/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</row>
    <row r="11" spans="1:25" s="398" customFormat="1" ht="18.149999999999999" customHeight="1">
      <c r="A11" s="238" t="s">
        <v>443</v>
      </c>
      <c r="B11" s="397">
        <v>6208.4800000000005</v>
      </c>
      <c r="C11" s="397">
        <v>530.55999999999995</v>
      </c>
      <c r="D11" s="397">
        <v>94.38</v>
      </c>
      <c r="E11" s="397">
        <v>20.61</v>
      </c>
      <c r="F11" s="397">
        <v>42.68</v>
      </c>
      <c r="G11" s="397">
        <v>77.290000000000006</v>
      </c>
      <c r="H11" s="397">
        <v>2719.98</v>
      </c>
      <c r="I11" s="397">
        <v>27.38</v>
      </c>
      <c r="J11" s="397">
        <v>15.049999999999997</v>
      </c>
      <c r="K11" s="397">
        <v>26.390000000000004</v>
      </c>
      <c r="L11" s="397">
        <v>971.82</v>
      </c>
      <c r="M11" s="397">
        <v>7.27</v>
      </c>
      <c r="N11" s="397">
        <v>10.23</v>
      </c>
      <c r="O11" s="397">
        <v>373.55</v>
      </c>
      <c r="P11" s="397">
        <v>151.55000000000001</v>
      </c>
      <c r="Q11" s="397">
        <v>32.629999999999995</v>
      </c>
      <c r="R11" s="397">
        <v>9.9600000000000009</v>
      </c>
      <c r="S11" s="397">
        <v>400.52</v>
      </c>
      <c r="T11" s="397">
        <v>147.99</v>
      </c>
      <c r="U11" s="397">
        <v>177.01999999999998</v>
      </c>
      <c r="V11" s="397">
        <v>173.82999999999996</v>
      </c>
      <c r="W11" s="397">
        <v>52.089999999999996</v>
      </c>
      <c r="X11" s="397">
        <v>145.69999999999999</v>
      </c>
    </row>
    <row r="12" spans="1:25" s="398" customFormat="1" ht="18.149999999999999" customHeight="1">
      <c r="A12" s="238" t="s">
        <v>460</v>
      </c>
      <c r="B12" s="397">
        <v>6324.29</v>
      </c>
      <c r="C12" s="397">
        <v>559.08000000000004</v>
      </c>
      <c r="D12" s="397">
        <v>101.78</v>
      </c>
      <c r="E12" s="397">
        <v>22.79</v>
      </c>
      <c r="F12" s="397">
        <v>43.42</v>
      </c>
      <c r="G12" s="397">
        <v>77.33</v>
      </c>
      <c r="H12" s="397">
        <v>2767.42</v>
      </c>
      <c r="I12" s="397">
        <v>31.15</v>
      </c>
      <c r="J12" s="397">
        <v>15.21</v>
      </c>
      <c r="K12" s="397">
        <v>38.119999999999997</v>
      </c>
      <c r="L12" s="397">
        <v>991.37</v>
      </c>
      <c r="M12" s="397">
        <v>7.28</v>
      </c>
      <c r="N12" s="397">
        <v>15.48</v>
      </c>
      <c r="O12" s="397">
        <v>377.94</v>
      </c>
      <c r="P12" s="397">
        <v>155.4</v>
      </c>
      <c r="Q12" s="397">
        <v>33.270000000000003</v>
      </c>
      <c r="R12" s="397">
        <v>10.6</v>
      </c>
      <c r="S12" s="397">
        <v>400.52</v>
      </c>
      <c r="T12" s="397">
        <v>155.1</v>
      </c>
      <c r="U12" s="397">
        <v>177.02</v>
      </c>
      <c r="V12" s="397">
        <v>239.88</v>
      </c>
      <c r="W12" s="397">
        <v>52.09</v>
      </c>
      <c r="X12" s="397">
        <v>52.04</v>
      </c>
    </row>
    <row r="13" spans="1:25" s="398" customFormat="1" ht="18.149999999999999" customHeight="1">
      <c r="A13" s="238" t="s">
        <v>469</v>
      </c>
      <c r="B13" s="397">
        <v>6414.25</v>
      </c>
      <c r="C13" s="397">
        <v>579.05999999999995</v>
      </c>
      <c r="D13" s="397">
        <v>105.22</v>
      </c>
      <c r="E13" s="397">
        <v>22.160000000000007</v>
      </c>
      <c r="F13" s="397">
        <v>41.160000000000004</v>
      </c>
      <c r="G13" s="397">
        <v>73.53</v>
      </c>
      <c r="H13" s="397">
        <v>2594.7599999999998</v>
      </c>
      <c r="I13" s="397">
        <v>30.77</v>
      </c>
      <c r="J13" s="397">
        <v>15.099999999999998</v>
      </c>
      <c r="K13" s="397">
        <v>25.820000000000004</v>
      </c>
      <c r="L13" s="397">
        <v>986.53000000000009</v>
      </c>
      <c r="M13" s="397">
        <v>6.81</v>
      </c>
      <c r="N13" s="397">
        <v>13.92</v>
      </c>
      <c r="O13" s="397">
        <v>426.42</v>
      </c>
      <c r="P13" s="397">
        <v>160.06000000000003</v>
      </c>
      <c r="Q13" s="397">
        <v>35.840000000000003</v>
      </c>
      <c r="R13" s="397">
        <v>10.4</v>
      </c>
      <c r="S13" s="397">
        <v>400.52</v>
      </c>
      <c r="T13" s="397">
        <v>154.41000000000003</v>
      </c>
      <c r="U13" s="397">
        <v>177.01999999999998</v>
      </c>
      <c r="V13" s="397">
        <v>322.84999999999991</v>
      </c>
      <c r="W13" s="397">
        <v>60.690000000000005</v>
      </c>
      <c r="X13" s="397">
        <v>171.2</v>
      </c>
    </row>
    <row r="14" spans="1:25" s="398" customFormat="1" ht="18.149999999999999" customHeight="1">
      <c r="A14" s="238" t="s">
        <v>500</v>
      </c>
      <c r="B14" s="397">
        <v>6447.49</v>
      </c>
      <c r="C14" s="397">
        <v>591.17999999999995</v>
      </c>
      <c r="D14" s="397">
        <v>104.83</v>
      </c>
      <c r="E14" s="397">
        <v>22.16</v>
      </c>
      <c r="F14" s="397">
        <v>41.16</v>
      </c>
      <c r="G14" s="397">
        <v>73.53</v>
      </c>
      <c r="H14" s="397">
        <v>2586</v>
      </c>
      <c r="I14" s="397">
        <v>36.79</v>
      </c>
      <c r="J14" s="397">
        <v>15.1</v>
      </c>
      <c r="K14" s="397">
        <v>25.82</v>
      </c>
      <c r="L14" s="397">
        <v>991.82</v>
      </c>
      <c r="M14" s="397">
        <v>6.81</v>
      </c>
      <c r="N14" s="397">
        <v>13.92</v>
      </c>
      <c r="O14" s="397">
        <v>426.99</v>
      </c>
      <c r="P14" s="397">
        <v>160.06</v>
      </c>
      <c r="Q14" s="397">
        <v>35.840000000000003</v>
      </c>
      <c r="R14" s="397">
        <v>10.58</v>
      </c>
      <c r="S14" s="397">
        <v>400.52</v>
      </c>
      <c r="T14" s="397">
        <v>154.41</v>
      </c>
      <c r="U14" s="397">
        <v>177.02</v>
      </c>
      <c r="V14" s="397">
        <v>341.06</v>
      </c>
      <c r="W14" s="397">
        <v>60.69</v>
      </c>
      <c r="X14" s="397">
        <v>171.2</v>
      </c>
    </row>
    <row r="15" spans="1:25" s="398" customFormat="1" ht="18.149999999999999" customHeight="1">
      <c r="A15" s="238" t="s">
        <v>508</v>
      </c>
      <c r="B15" s="397">
        <v>6529.31</v>
      </c>
      <c r="C15" s="397">
        <v>601.02</v>
      </c>
      <c r="D15" s="397">
        <v>104.83</v>
      </c>
      <c r="E15" s="397">
        <v>22.16</v>
      </c>
      <c r="F15" s="397">
        <v>41.16</v>
      </c>
      <c r="G15" s="397">
        <v>73.53</v>
      </c>
      <c r="H15" s="397">
        <v>2658.62</v>
      </c>
      <c r="I15" s="397">
        <v>36.79</v>
      </c>
      <c r="J15" s="397">
        <v>15.1</v>
      </c>
      <c r="K15" s="397">
        <v>25.82</v>
      </c>
      <c r="L15" s="397">
        <v>991.82</v>
      </c>
      <c r="M15" s="397">
        <v>6.81</v>
      </c>
      <c r="N15" s="397">
        <v>13.92</v>
      </c>
      <c r="O15" s="397">
        <v>427.98</v>
      </c>
      <c r="P15" s="397">
        <v>160.06</v>
      </c>
      <c r="Q15" s="397">
        <v>34.21</v>
      </c>
      <c r="R15" s="397">
        <v>10.58</v>
      </c>
      <c r="S15" s="397">
        <v>400.52</v>
      </c>
      <c r="T15" s="397">
        <v>154.41</v>
      </c>
      <c r="U15" s="397">
        <v>177.02</v>
      </c>
      <c r="V15" s="397">
        <v>341.06</v>
      </c>
      <c r="W15" s="397">
        <v>60.69</v>
      </c>
      <c r="X15" s="397">
        <v>171.2</v>
      </c>
    </row>
    <row r="16" spans="1:25" s="398" customFormat="1" ht="9.75" customHeight="1">
      <c r="A16" s="238"/>
      <c r="B16" s="397"/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</row>
    <row r="17" spans="1:24" s="398" customFormat="1" ht="18.149999999999999" customHeight="1">
      <c r="A17" s="238" t="s">
        <v>515</v>
      </c>
      <c r="B17" s="640">
        <v>6554.44</v>
      </c>
      <c r="C17" s="640">
        <v>608.02</v>
      </c>
      <c r="D17" s="640">
        <v>104.83</v>
      </c>
      <c r="E17" s="640">
        <v>22.16</v>
      </c>
      <c r="F17" s="640">
        <v>41.16</v>
      </c>
      <c r="G17" s="640">
        <v>73.53</v>
      </c>
      <c r="H17" s="640">
        <v>2676.52</v>
      </c>
      <c r="I17" s="397">
        <v>36.79</v>
      </c>
      <c r="J17" s="397">
        <v>15.1</v>
      </c>
      <c r="K17" s="397">
        <v>25.82</v>
      </c>
      <c r="L17" s="397">
        <v>991.83</v>
      </c>
      <c r="M17" s="397">
        <v>6.81</v>
      </c>
      <c r="N17" s="397">
        <v>13.92</v>
      </c>
      <c r="O17" s="397">
        <v>428.13</v>
      </c>
      <c r="P17" s="397">
        <v>160.06</v>
      </c>
      <c r="Q17" s="397">
        <v>34.28</v>
      </c>
      <c r="R17" s="397">
        <v>10.58</v>
      </c>
      <c r="S17" s="397">
        <v>400.52</v>
      </c>
      <c r="T17" s="397">
        <v>154.41</v>
      </c>
      <c r="U17" s="397">
        <v>177.02</v>
      </c>
      <c r="V17" s="397">
        <v>341.06</v>
      </c>
      <c r="W17" s="397">
        <v>60.69</v>
      </c>
      <c r="X17" s="397">
        <v>171.2</v>
      </c>
    </row>
    <row r="18" spans="1:24" s="398" customFormat="1" ht="18.149999999999999" customHeight="1">
      <c r="A18" s="238" t="s">
        <v>564</v>
      </c>
      <c r="B18" s="640">
        <v>6490.34</v>
      </c>
      <c r="C18" s="640">
        <v>612.08000000000004</v>
      </c>
      <c r="D18" s="640">
        <v>104.99</v>
      </c>
      <c r="E18" s="640">
        <v>36.200000000000003</v>
      </c>
      <c r="F18" s="640">
        <v>27.63</v>
      </c>
      <c r="G18" s="640">
        <v>73.53</v>
      </c>
      <c r="H18" s="640">
        <v>2702.84</v>
      </c>
      <c r="I18" s="397">
        <v>37.81</v>
      </c>
      <c r="J18" s="397">
        <v>15.1</v>
      </c>
      <c r="K18" s="397">
        <v>25.82</v>
      </c>
      <c r="L18" s="397">
        <v>993.84</v>
      </c>
      <c r="M18" s="397">
        <v>6.81</v>
      </c>
      <c r="N18" s="397">
        <v>13.92</v>
      </c>
      <c r="O18" s="397">
        <v>351.19</v>
      </c>
      <c r="P18" s="397">
        <v>157.72999999999999</v>
      </c>
      <c r="Q18" s="397">
        <v>33.97</v>
      </c>
      <c r="R18" s="397">
        <v>10.53</v>
      </c>
      <c r="S18" s="397">
        <v>400.52</v>
      </c>
      <c r="T18" s="397">
        <v>149.75</v>
      </c>
      <c r="U18" s="397">
        <v>178.57</v>
      </c>
      <c r="V18" s="397">
        <v>322.85000000000002</v>
      </c>
      <c r="W18" s="397">
        <v>60.69</v>
      </c>
      <c r="X18" s="397">
        <v>173.97</v>
      </c>
    </row>
    <row r="19" spans="1:24" s="398" customFormat="1" ht="18.149999999999999" customHeight="1">
      <c r="A19" s="238" t="s">
        <v>628</v>
      </c>
      <c r="B19" s="640">
        <v>6125.65</v>
      </c>
      <c r="C19" s="640">
        <v>573.21</v>
      </c>
      <c r="D19" s="640">
        <v>104.51</v>
      </c>
      <c r="E19" s="640">
        <v>36.159999999999997</v>
      </c>
      <c r="F19" s="640">
        <v>16.59</v>
      </c>
      <c r="G19" s="640">
        <v>73.709999999999994</v>
      </c>
      <c r="H19" s="640">
        <v>2551.88</v>
      </c>
      <c r="I19" s="397">
        <v>35.729999999999997</v>
      </c>
      <c r="J19" s="397">
        <v>1.64</v>
      </c>
      <c r="K19" s="397">
        <v>27.54</v>
      </c>
      <c r="L19" s="397">
        <v>1011.76</v>
      </c>
      <c r="M19" s="397">
        <v>6.81</v>
      </c>
      <c r="N19" s="397">
        <v>11.89</v>
      </c>
      <c r="O19" s="397">
        <v>330.34</v>
      </c>
      <c r="P19" s="397">
        <v>156.82</v>
      </c>
      <c r="Q19" s="397">
        <v>31.61</v>
      </c>
      <c r="R19" s="397">
        <v>3.28</v>
      </c>
      <c r="S19" s="397">
        <v>397.45</v>
      </c>
      <c r="T19" s="397">
        <v>157.91999999999999</v>
      </c>
      <c r="U19" s="397">
        <v>178.57</v>
      </c>
      <c r="V19" s="397">
        <v>310.27999999999997</v>
      </c>
      <c r="W19" s="397">
        <v>60.69</v>
      </c>
      <c r="X19" s="397">
        <v>47.26</v>
      </c>
    </row>
    <row r="20" spans="1:24" s="400" customFormat="1" ht="18.149999999999999" customHeight="1">
      <c r="A20" s="399" t="s">
        <v>216</v>
      </c>
      <c r="B20" s="487">
        <v>2518.5700000000002</v>
      </c>
      <c r="C20" s="487">
        <v>217.18</v>
      </c>
      <c r="D20" s="487">
        <v>11.8</v>
      </c>
      <c r="E20" s="487">
        <v>5.48</v>
      </c>
      <c r="F20" s="487">
        <v>3.57</v>
      </c>
      <c r="G20" s="487">
        <v>31.7</v>
      </c>
      <c r="H20" s="487">
        <v>880.93</v>
      </c>
      <c r="I20" s="487">
        <v>4.38</v>
      </c>
      <c r="J20" s="487">
        <v>0.13</v>
      </c>
      <c r="K20" s="487">
        <v>9.36</v>
      </c>
      <c r="L20" s="487">
        <v>473.77</v>
      </c>
      <c r="M20" s="487">
        <v>5.0999999999999996</v>
      </c>
      <c r="N20" s="487">
        <v>4.12</v>
      </c>
      <c r="O20" s="487">
        <v>108.44</v>
      </c>
      <c r="P20" s="487">
        <v>114.9</v>
      </c>
      <c r="Q20" s="487">
        <v>11.7</v>
      </c>
      <c r="R20" s="487">
        <v>1.92</v>
      </c>
      <c r="S20" s="487">
        <v>397.45</v>
      </c>
      <c r="T20" s="487">
        <v>80.45</v>
      </c>
      <c r="U20" s="487">
        <v>129.32</v>
      </c>
      <c r="V20" s="487">
        <v>13.13</v>
      </c>
      <c r="W20" s="487">
        <v>11.71</v>
      </c>
      <c r="X20" s="487">
        <v>2.0299999999999998</v>
      </c>
    </row>
    <row r="21" spans="1:24" s="400" customFormat="1" ht="36" customHeight="1">
      <c r="A21" s="399" t="s">
        <v>217</v>
      </c>
      <c r="B21" s="487">
        <v>117.36</v>
      </c>
      <c r="C21" s="487">
        <v>20.11</v>
      </c>
      <c r="D21" s="487">
        <v>0.38</v>
      </c>
      <c r="E21" s="487">
        <v>0.48</v>
      </c>
      <c r="F21" s="487">
        <v>0.15</v>
      </c>
      <c r="G21" s="487">
        <v>0</v>
      </c>
      <c r="H21" s="487">
        <v>26.94</v>
      </c>
      <c r="I21" s="487">
        <v>0.99</v>
      </c>
      <c r="J21" s="487">
        <v>0.28000000000000003</v>
      </c>
      <c r="K21" s="487">
        <v>0.01</v>
      </c>
      <c r="L21" s="487">
        <v>8.09</v>
      </c>
      <c r="M21" s="487">
        <v>0</v>
      </c>
      <c r="N21" s="487">
        <v>0</v>
      </c>
      <c r="O21" s="487">
        <v>1.41</v>
      </c>
      <c r="P21" s="487">
        <v>0.92</v>
      </c>
      <c r="Q21" s="487">
        <v>0</v>
      </c>
      <c r="R21" s="487">
        <v>0.05</v>
      </c>
      <c r="S21" s="487">
        <v>0</v>
      </c>
      <c r="T21" s="487">
        <v>0</v>
      </c>
      <c r="U21" s="487">
        <v>47.7</v>
      </c>
      <c r="V21" s="487">
        <v>3.14</v>
      </c>
      <c r="W21" s="487">
        <v>0.14000000000000001</v>
      </c>
      <c r="X21" s="487">
        <v>6.57</v>
      </c>
    </row>
    <row r="22" spans="1:24" s="400" customFormat="1" ht="18.149999999999999" customHeight="1">
      <c r="A22" s="399" t="s">
        <v>335</v>
      </c>
      <c r="B22" s="487">
        <v>304.39</v>
      </c>
      <c r="C22" s="487">
        <v>8.84</v>
      </c>
      <c r="D22" s="487">
        <v>6.21</v>
      </c>
      <c r="E22" s="487">
        <v>0.32</v>
      </c>
      <c r="F22" s="487">
        <v>2</v>
      </c>
      <c r="G22" s="487">
        <v>17.57</v>
      </c>
      <c r="H22" s="487">
        <v>145.38999999999999</v>
      </c>
      <c r="I22" s="487">
        <v>2.17</v>
      </c>
      <c r="J22" s="487">
        <v>0</v>
      </c>
      <c r="K22" s="487">
        <v>2.76</v>
      </c>
      <c r="L22" s="487">
        <v>59.51</v>
      </c>
      <c r="M22" s="487">
        <v>0</v>
      </c>
      <c r="N22" s="487">
        <v>2.52</v>
      </c>
      <c r="O22" s="487">
        <v>11.28</v>
      </c>
      <c r="P22" s="487">
        <v>0</v>
      </c>
      <c r="Q22" s="487">
        <v>4.72</v>
      </c>
      <c r="R22" s="487">
        <v>0</v>
      </c>
      <c r="S22" s="487">
        <v>0</v>
      </c>
      <c r="T22" s="487">
        <v>8.27</v>
      </c>
      <c r="U22" s="487">
        <v>0</v>
      </c>
      <c r="V22" s="487">
        <v>18.32</v>
      </c>
      <c r="W22" s="487">
        <v>0</v>
      </c>
      <c r="X22" s="487">
        <v>14.51</v>
      </c>
    </row>
    <row r="23" spans="1:24" s="400" customFormat="1" ht="18.149999999999999" customHeight="1">
      <c r="A23" s="399" t="s">
        <v>570</v>
      </c>
      <c r="B23" s="487">
        <v>82.78</v>
      </c>
      <c r="C23" s="487">
        <v>0</v>
      </c>
      <c r="D23" s="487">
        <v>0.75</v>
      </c>
      <c r="E23" s="487">
        <v>0</v>
      </c>
      <c r="F23" s="487">
        <v>0</v>
      </c>
      <c r="G23" s="487">
        <v>0</v>
      </c>
      <c r="H23" s="487">
        <v>72.27</v>
      </c>
      <c r="I23" s="487">
        <v>0</v>
      </c>
      <c r="J23" s="487">
        <v>0</v>
      </c>
      <c r="K23" s="487">
        <v>0.21</v>
      </c>
      <c r="L23" s="487">
        <v>1.23</v>
      </c>
      <c r="M23" s="487">
        <v>0</v>
      </c>
      <c r="N23" s="487">
        <v>0</v>
      </c>
      <c r="O23" s="487">
        <v>0.08</v>
      </c>
      <c r="P23" s="487">
        <v>1.64</v>
      </c>
      <c r="Q23" s="487">
        <v>0.25</v>
      </c>
      <c r="R23" s="487">
        <v>0</v>
      </c>
      <c r="S23" s="487">
        <v>0</v>
      </c>
      <c r="T23" s="487">
        <v>3.05</v>
      </c>
      <c r="U23" s="487">
        <v>0</v>
      </c>
      <c r="V23" s="487">
        <v>2.56</v>
      </c>
      <c r="W23" s="487">
        <v>0</v>
      </c>
      <c r="X23" s="487">
        <v>0.74</v>
      </c>
    </row>
    <row r="24" spans="1:24" s="400" customFormat="1" ht="18.149999999999999" customHeight="1">
      <c r="A24" s="399" t="s">
        <v>336</v>
      </c>
      <c r="B24" s="487">
        <v>68.33</v>
      </c>
      <c r="C24" s="487">
        <v>9.8699999999999992</v>
      </c>
      <c r="D24" s="487">
        <v>0.99</v>
      </c>
      <c r="E24" s="487">
        <v>0.09</v>
      </c>
      <c r="F24" s="487">
        <v>0</v>
      </c>
      <c r="G24" s="487">
        <v>0</v>
      </c>
      <c r="H24" s="487">
        <v>34.29</v>
      </c>
      <c r="I24" s="487">
        <v>0</v>
      </c>
      <c r="J24" s="487">
        <v>0</v>
      </c>
      <c r="K24" s="487">
        <v>0.64</v>
      </c>
      <c r="L24" s="487">
        <v>9.8800000000000008</v>
      </c>
      <c r="M24" s="487">
        <v>0</v>
      </c>
      <c r="N24" s="487">
        <v>0</v>
      </c>
      <c r="O24" s="487">
        <v>0.85</v>
      </c>
      <c r="P24" s="487">
        <v>2.68</v>
      </c>
      <c r="Q24" s="487">
        <v>0</v>
      </c>
      <c r="R24" s="487">
        <v>0</v>
      </c>
      <c r="S24" s="487">
        <v>0</v>
      </c>
      <c r="T24" s="487">
        <v>4.38</v>
      </c>
      <c r="U24" s="487">
        <v>0</v>
      </c>
      <c r="V24" s="487">
        <v>3.92</v>
      </c>
      <c r="W24" s="487">
        <v>0</v>
      </c>
      <c r="X24" s="487">
        <v>0.74</v>
      </c>
    </row>
    <row r="25" spans="1:24" s="400" customFormat="1" ht="18.149999999999999" customHeight="1">
      <c r="A25" s="399" t="s">
        <v>337</v>
      </c>
      <c r="B25" s="487">
        <v>59.89</v>
      </c>
      <c r="C25" s="487">
        <v>2.57</v>
      </c>
      <c r="D25" s="487">
        <v>1</v>
      </c>
      <c r="E25" s="487">
        <v>0.37</v>
      </c>
      <c r="F25" s="487">
        <v>0.67</v>
      </c>
      <c r="G25" s="487">
        <v>1.41</v>
      </c>
      <c r="H25" s="487">
        <v>37.24</v>
      </c>
      <c r="I25" s="487">
        <v>0.21</v>
      </c>
      <c r="J25" s="487">
        <v>0</v>
      </c>
      <c r="K25" s="487">
        <v>0.5</v>
      </c>
      <c r="L25" s="487">
        <v>14.51</v>
      </c>
      <c r="M25" s="487">
        <v>0</v>
      </c>
      <c r="N25" s="487">
        <v>0</v>
      </c>
      <c r="O25" s="487">
        <v>1.18</v>
      </c>
      <c r="P25" s="487">
        <v>0</v>
      </c>
      <c r="Q25" s="487">
        <v>0.17</v>
      </c>
      <c r="R25" s="487">
        <v>0.06</v>
      </c>
      <c r="S25" s="487">
        <v>0</v>
      </c>
      <c r="T25" s="487">
        <v>0</v>
      </c>
      <c r="U25" s="487">
        <v>0</v>
      </c>
      <c r="V25" s="487">
        <v>0</v>
      </c>
      <c r="W25" s="487">
        <v>0</v>
      </c>
      <c r="X25" s="487">
        <v>0</v>
      </c>
    </row>
    <row r="26" spans="1:24" s="400" customFormat="1" ht="18.149999999999999" customHeight="1">
      <c r="A26" s="399" t="s">
        <v>571</v>
      </c>
      <c r="B26" s="487">
        <v>145.63999999999999</v>
      </c>
      <c r="C26" s="487">
        <v>3.49</v>
      </c>
      <c r="D26" s="487">
        <v>0.12</v>
      </c>
      <c r="E26" s="487">
        <v>0.24</v>
      </c>
      <c r="F26" s="487">
        <v>0.44</v>
      </c>
      <c r="G26" s="487">
        <v>2.15</v>
      </c>
      <c r="H26" s="487">
        <v>85.26</v>
      </c>
      <c r="I26" s="487">
        <v>0</v>
      </c>
      <c r="J26" s="487">
        <v>0.17</v>
      </c>
      <c r="K26" s="487">
        <v>1.82</v>
      </c>
      <c r="L26" s="487">
        <v>34.450000000000003</v>
      </c>
      <c r="M26" s="487">
        <v>0</v>
      </c>
      <c r="N26" s="487">
        <v>0</v>
      </c>
      <c r="O26" s="487">
        <v>6.1</v>
      </c>
      <c r="P26" s="487">
        <v>0</v>
      </c>
      <c r="Q26" s="487">
        <v>0</v>
      </c>
      <c r="R26" s="487">
        <v>0.06</v>
      </c>
      <c r="S26" s="487">
        <v>0</v>
      </c>
      <c r="T26" s="487">
        <v>8.15</v>
      </c>
      <c r="U26" s="487">
        <v>0</v>
      </c>
      <c r="V26" s="487">
        <v>0</v>
      </c>
      <c r="W26" s="487">
        <v>0</v>
      </c>
      <c r="X26" s="487">
        <v>3.19</v>
      </c>
    </row>
    <row r="27" spans="1:24" s="400" customFormat="1" ht="18.149999999999999" customHeight="1">
      <c r="A27" s="399" t="s">
        <v>338</v>
      </c>
      <c r="B27" s="487">
        <v>98.05</v>
      </c>
      <c r="C27" s="487">
        <v>2.9</v>
      </c>
      <c r="D27" s="487">
        <v>0.98</v>
      </c>
      <c r="E27" s="487">
        <v>0.17</v>
      </c>
      <c r="F27" s="487">
        <v>0</v>
      </c>
      <c r="G27" s="487">
        <v>4</v>
      </c>
      <c r="H27" s="487">
        <v>66.97</v>
      </c>
      <c r="I27" s="487">
        <v>0.04</v>
      </c>
      <c r="J27" s="487">
        <v>0.14000000000000001</v>
      </c>
      <c r="K27" s="487">
        <v>1.78</v>
      </c>
      <c r="L27" s="487">
        <v>19.079999999999998</v>
      </c>
      <c r="M27" s="487">
        <v>0</v>
      </c>
      <c r="N27" s="487">
        <v>0</v>
      </c>
      <c r="O27" s="487">
        <v>1.99</v>
      </c>
      <c r="P27" s="487">
        <v>0</v>
      </c>
      <c r="Q27" s="487">
        <v>0</v>
      </c>
      <c r="R27" s="487">
        <v>0</v>
      </c>
      <c r="S27" s="487">
        <v>0</v>
      </c>
      <c r="T27" s="487">
        <v>0</v>
      </c>
      <c r="U27" s="487">
        <v>0</v>
      </c>
      <c r="V27" s="487">
        <v>0</v>
      </c>
      <c r="W27" s="487">
        <v>0</v>
      </c>
      <c r="X27" s="487">
        <v>0</v>
      </c>
    </row>
    <row r="28" spans="1:24" s="400" customFormat="1" ht="18.149999999999999" customHeight="1">
      <c r="A28" s="399" t="s">
        <v>339</v>
      </c>
      <c r="B28" s="487">
        <v>62.86</v>
      </c>
      <c r="C28" s="487">
        <v>0</v>
      </c>
      <c r="D28" s="487">
        <v>0.06</v>
      </c>
      <c r="E28" s="487">
        <v>2.41</v>
      </c>
      <c r="F28" s="487">
        <v>0</v>
      </c>
      <c r="G28" s="487">
        <v>6.01</v>
      </c>
      <c r="H28" s="487">
        <v>31.89</v>
      </c>
      <c r="I28" s="487">
        <v>0</v>
      </c>
      <c r="J28" s="487">
        <v>0</v>
      </c>
      <c r="K28" s="487">
        <v>1.84</v>
      </c>
      <c r="L28" s="487">
        <v>18.66</v>
      </c>
      <c r="M28" s="487">
        <v>0</v>
      </c>
      <c r="N28" s="487">
        <v>0</v>
      </c>
      <c r="O28" s="487">
        <v>1.99</v>
      </c>
      <c r="P28" s="487">
        <v>0</v>
      </c>
      <c r="Q28" s="487">
        <v>0</v>
      </c>
      <c r="R28" s="487">
        <v>0</v>
      </c>
      <c r="S28" s="487">
        <v>0</v>
      </c>
      <c r="T28" s="487">
        <v>0</v>
      </c>
      <c r="U28" s="487">
        <v>0</v>
      </c>
      <c r="V28" s="487">
        <v>0</v>
      </c>
      <c r="W28" s="487">
        <v>0</v>
      </c>
      <c r="X28" s="487">
        <v>0</v>
      </c>
    </row>
    <row r="29" spans="1:24" s="400" customFormat="1" ht="18.149999999999999" customHeight="1">
      <c r="A29" s="399" t="s">
        <v>340</v>
      </c>
      <c r="B29" s="487">
        <v>86.73</v>
      </c>
      <c r="C29" s="487">
        <v>3.14</v>
      </c>
      <c r="D29" s="487">
        <v>0</v>
      </c>
      <c r="E29" s="487">
        <v>0.62</v>
      </c>
      <c r="F29" s="487">
        <v>0.19</v>
      </c>
      <c r="G29" s="487">
        <v>0</v>
      </c>
      <c r="H29" s="487">
        <v>54.43</v>
      </c>
      <c r="I29" s="487">
        <v>0.32</v>
      </c>
      <c r="J29" s="487">
        <v>0.1</v>
      </c>
      <c r="K29" s="487">
        <v>0.22</v>
      </c>
      <c r="L29" s="487">
        <v>15.1</v>
      </c>
      <c r="M29" s="487">
        <v>0.93</v>
      </c>
      <c r="N29" s="487">
        <v>0</v>
      </c>
      <c r="O29" s="487">
        <v>0.76</v>
      </c>
      <c r="P29" s="487">
        <v>0.96</v>
      </c>
      <c r="Q29" s="487">
        <v>0.2</v>
      </c>
      <c r="R29" s="487">
        <v>0</v>
      </c>
      <c r="S29" s="487">
        <v>0</v>
      </c>
      <c r="T29" s="487">
        <v>0</v>
      </c>
      <c r="U29" s="487">
        <v>0</v>
      </c>
      <c r="V29" s="487">
        <v>9.6300000000000008</v>
      </c>
      <c r="W29" s="487">
        <v>0</v>
      </c>
      <c r="X29" s="487">
        <v>0.13</v>
      </c>
    </row>
    <row r="30" spans="1:24" s="400" customFormat="1" ht="18.149999999999999" customHeight="1">
      <c r="A30" s="399" t="s">
        <v>308</v>
      </c>
      <c r="B30" s="487">
        <v>75.94</v>
      </c>
      <c r="C30" s="487">
        <v>1.1599999999999999</v>
      </c>
      <c r="D30" s="487">
        <v>0.2</v>
      </c>
      <c r="E30" s="487">
        <v>0</v>
      </c>
      <c r="F30" s="487">
        <v>0</v>
      </c>
      <c r="G30" s="487">
        <v>0</v>
      </c>
      <c r="H30" s="487">
        <v>59</v>
      </c>
      <c r="I30" s="487">
        <v>0.49</v>
      </c>
      <c r="J30" s="487">
        <v>0</v>
      </c>
      <c r="K30" s="487">
        <v>0.41</v>
      </c>
      <c r="L30" s="487">
        <v>11.24</v>
      </c>
      <c r="M30" s="487">
        <v>0</v>
      </c>
      <c r="N30" s="487">
        <v>0</v>
      </c>
      <c r="O30" s="487">
        <v>0.83</v>
      </c>
      <c r="P30" s="487">
        <v>0</v>
      </c>
      <c r="Q30" s="487">
        <v>0.08</v>
      </c>
      <c r="R30" s="487">
        <v>0.11</v>
      </c>
      <c r="S30" s="487">
        <v>0</v>
      </c>
      <c r="T30" s="487">
        <v>2.2000000000000002</v>
      </c>
      <c r="U30" s="487">
        <v>0</v>
      </c>
      <c r="V30" s="487">
        <v>0</v>
      </c>
      <c r="W30" s="487">
        <v>0</v>
      </c>
      <c r="X30" s="487">
        <v>0.22</v>
      </c>
    </row>
    <row r="31" spans="1:24" s="400" customFormat="1" ht="18.149999999999999" customHeight="1">
      <c r="A31" s="399" t="s">
        <v>309</v>
      </c>
      <c r="B31" s="487">
        <v>38.4</v>
      </c>
      <c r="C31" s="487">
        <v>0.54</v>
      </c>
      <c r="D31" s="487">
        <v>0</v>
      </c>
      <c r="E31" s="487">
        <v>0.47</v>
      </c>
      <c r="F31" s="487">
        <v>0</v>
      </c>
      <c r="G31" s="487">
        <v>0</v>
      </c>
      <c r="H31" s="487">
        <v>24.74</v>
      </c>
      <c r="I31" s="487">
        <v>0.13</v>
      </c>
      <c r="J31" s="487">
        <v>0</v>
      </c>
      <c r="K31" s="487">
        <v>0.08</v>
      </c>
      <c r="L31" s="487">
        <v>2.08</v>
      </c>
      <c r="M31" s="487">
        <v>0</v>
      </c>
      <c r="N31" s="487">
        <v>0</v>
      </c>
      <c r="O31" s="487">
        <v>2.76</v>
      </c>
      <c r="P31" s="487">
        <v>0</v>
      </c>
      <c r="Q31" s="487">
        <v>0</v>
      </c>
      <c r="R31" s="487">
        <v>0</v>
      </c>
      <c r="S31" s="487">
        <v>0</v>
      </c>
      <c r="T31" s="487">
        <v>1.78</v>
      </c>
      <c r="U31" s="487">
        <v>1.55</v>
      </c>
      <c r="V31" s="487">
        <v>2.2000000000000002</v>
      </c>
      <c r="W31" s="487">
        <v>0</v>
      </c>
      <c r="X31" s="487">
        <v>2.0699999999999998</v>
      </c>
    </row>
    <row r="32" spans="1:24" s="400" customFormat="1" ht="18.149999999999999" customHeight="1">
      <c r="A32" s="399" t="s">
        <v>310</v>
      </c>
      <c r="B32" s="487">
        <v>13.77</v>
      </c>
      <c r="C32" s="487">
        <v>0</v>
      </c>
      <c r="D32" s="487">
        <v>0</v>
      </c>
      <c r="E32" s="487">
        <v>0.21</v>
      </c>
      <c r="F32" s="487">
        <v>0</v>
      </c>
      <c r="G32" s="487">
        <v>0</v>
      </c>
      <c r="H32" s="487">
        <v>13.51</v>
      </c>
      <c r="I32" s="487">
        <v>0.05</v>
      </c>
      <c r="J32" s="487">
        <v>0</v>
      </c>
      <c r="K32" s="487">
        <v>0</v>
      </c>
      <c r="L32" s="487">
        <v>0</v>
      </c>
      <c r="M32" s="487">
        <v>0</v>
      </c>
      <c r="N32" s="487">
        <v>0</v>
      </c>
      <c r="O32" s="487">
        <v>0</v>
      </c>
      <c r="P32" s="487">
        <v>0</v>
      </c>
      <c r="Q32" s="487">
        <v>0</v>
      </c>
      <c r="R32" s="487">
        <v>0</v>
      </c>
      <c r="S32" s="487">
        <v>0</v>
      </c>
      <c r="T32" s="487">
        <v>0</v>
      </c>
      <c r="U32" s="487">
        <v>0</v>
      </c>
      <c r="V32" s="487">
        <v>0</v>
      </c>
      <c r="W32" s="487">
        <v>0</v>
      </c>
      <c r="X32" s="487">
        <v>0</v>
      </c>
    </row>
    <row r="33" spans="1:25" s="400" customFormat="1" ht="18.149999999999999" customHeight="1">
      <c r="A33" s="399" t="s">
        <v>193</v>
      </c>
      <c r="B33" s="487">
        <v>26.03</v>
      </c>
      <c r="C33" s="487">
        <v>2.97</v>
      </c>
      <c r="D33" s="487">
        <v>0</v>
      </c>
      <c r="E33" s="487">
        <v>0</v>
      </c>
      <c r="F33" s="487">
        <v>0</v>
      </c>
      <c r="G33" s="487">
        <v>0</v>
      </c>
      <c r="H33" s="487">
        <v>14.54</v>
      </c>
      <c r="I33" s="487">
        <v>0.18</v>
      </c>
      <c r="J33" s="487">
        <v>0.12</v>
      </c>
      <c r="K33" s="487">
        <v>0.15</v>
      </c>
      <c r="L33" s="487">
        <v>6.84</v>
      </c>
      <c r="M33" s="487">
        <v>0</v>
      </c>
      <c r="N33" s="487">
        <v>0</v>
      </c>
      <c r="O33" s="487">
        <v>1.23</v>
      </c>
      <c r="P33" s="487">
        <v>0</v>
      </c>
      <c r="Q33" s="487">
        <v>0</v>
      </c>
      <c r="R33" s="487">
        <v>0</v>
      </c>
      <c r="S33" s="487">
        <v>0</v>
      </c>
      <c r="T33" s="487">
        <v>0</v>
      </c>
      <c r="U33" s="487">
        <v>0</v>
      </c>
      <c r="V33" s="487">
        <v>0</v>
      </c>
      <c r="W33" s="487">
        <v>0</v>
      </c>
      <c r="X33" s="487">
        <v>0</v>
      </c>
    </row>
    <row r="34" spans="1:25" s="400" customFormat="1" ht="18.149999999999999" customHeight="1">
      <c r="A34" s="399" t="s">
        <v>194</v>
      </c>
      <c r="B34" s="487">
        <v>43.75</v>
      </c>
      <c r="C34" s="487">
        <v>2.76</v>
      </c>
      <c r="D34" s="487">
        <v>2.3199999999999998</v>
      </c>
      <c r="E34" s="487">
        <v>0.9</v>
      </c>
      <c r="F34" s="487">
        <v>0.98</v>
      </c>
      <c r="G34" s="487">
        <v>0</v>
      </c>
      <c r="H34" s="487">
        <v>24.28</v>
      </c>
      <c r="I34" s="487">
        <v>0.2</v>
      </c>
      <c r="J34" s="487">
        <v>0</v>
      </c>
      <c r="K34" s="487">
        <v>0.14000000000000001</v>
      </c>
      <c r="L34" s="487">
        <v>9.5299999999999994</v>
      </c>
      <c r="M34" s="487">
        <v>0</v>
      </c>
      <c r="N34" s="487">
        <v>0</v>
      </c>
      <c r="O34" s="487">
        <v>0.27</v>
      </c>
      <c r="P34" s="487">
        <v>0</v>
      </c>
      <c r="Q34" s="487">
        <v>0</v>
      </c>
      <c r="R34" s="487">
        <v>0</v>
      </c>
      <c r="S34" s="487">
        <v>0</v>
      </c>
      <c r="T34" s="487">
        <v>0</v>
      </c>
      <c r="U34" s="487">
        <v>0</v>
      </c>
      <c r="V34" s="487">
        <v>2.37</v>
      </c>
      <c r="W34" s="487">
        <v>0</v>
      </c>
      <c r="X34" s="487">
        <v>0</v>
      </c>
    </row>
    <row r="35" spans="1:25" s="401" customFormat="1" ht="18.149999999999999" customHeight="1">
      <c r="A35" s="399" t="s">
        <v>195</v>
      </c>
      <c r="B35" s="487">
        <v>30.45</v>
      </c>
      <c r="C35" s="488">
        <v>3.54</v>
      </c>
      <c r="D35" s="487">
        <v>0</v>
      </c>
      <c r="E35" s="488">
        <v>0.06</v>
      </c>
      <c r="F35" s="488">
        <v>0</v>
      </c>
      <c r="G35" s="488">
        <v>0</v>
      </c>
      <c r="H35" s="488">
        <v>19.66</v>
      </c>
      <c r="I35" s="488">
        <v>0.09</v>
      </c>
      <c r="J35" s="488">
        <v>0.06</v>
      </c>
      <c r="K35" s="488">
        <v>0.39</v>
      </c>
      <c r="L35" s="488">
        <v>6.01</v>
      </c>
      <c r="M35" s="488">
        <v>0</v>
      </c>
      <c r="N35" s="488">
        <v>0</v>
      </c>
      <c r="O35" s="488">
        <v>0.43</v>
      </c>
      <c r="P35" s="488">
        <v>0</v>
      </c>
      <c r="Q35" s="488">
        <v>0.08</v>
      </c>
      <c r="R35" s="488">
        <v>0.13</v>
      </c>
      <c r="S35" s="488">
        <v>0</v>
      </c>
      <c r="T35" s="488">
        <v>0</v>
      </c>
      <c r="U35" s="488">
        <v>0</v>
      </c>
      <c r="V35" s="488">
        <v>0</v>
      </c>
      <c r="W35" s="488">
        <v>0</v>
      </c>
      <c r="X35" s="488">
        <v>0</v>
      </c>
    </row>
    <row r="36" spans="1:25" s="401" customFormat="1" ht="18.149999999999999" customHeight="1">
      <c r="A36" s="399" t="s">
        <v>196</v>
      </c>
      <c r="B36" s="487">
        <v>40.35</v>
      </c>
      <c r="C36" s="488">
        <v>0</v>
      </c>
      <c r="D36" s="487">
        <v>0</v>
      </c>
      <c r="E36" s="488">
        <v>0</v>
      </c>
      <c r="F36" s="488">
        <v>0</v>
      </c>
      <c r="G36" s="488">
        <v>3.57</v>
      </c>
      <c r="H36" s="488">
        <v>16.7</v>
      </c>
      <c r="I36" s="488">
        <v>0.3</v>
      </c>
      <c r="J36" s="488">
        <v>0.14000000000000001</v>
      </c>
      <c r="K36" s="488">
        <v>0.23</v>
      </c>
      <c r="L36" s="488">
        <v>7.43</v>
      </c>
      <c r="M36" s="488">
        <v>0</v>
      </c>
      <c r="N36" s="488">
        <v>0</v>
      </c>
      <c r="O36" s="488">
        <v>2.81</v>
      </c>
      <c r="P36" s="488">
        <v>0</v>
      </c>
      <c r="Q36" s="488">
        <v>0.44</v>
      </c>
      <c r="R36" s="488">
        <v>0.17</v>
      </c>
      <c r="S36" s="488">
        <v>0</v>
      </c>
      <c r="T36" s="488">
        <v>0</v>
      </c>
      <c r="U36" s="488">
        <v>0</v>
      </c>
      <c r="V36" s="488">
        <v>8.56</v>
      </c>
      <c r="W36" s="488">
        <v>0</v>
      </c>
      <c r="X36" s="488">
        <v>0</v>
      </c>
    </row>
    <row r="37" spans="1:25" s="401" customFormat="1" ht="18.149999999999999" customHeight="1">
      <c r="A37" s="399" t="s">
        <v>197</v>
      </c>
      <c r="B37" s="487">
        <v>79.83</v>
      </c>
      <c r="C37" s="488">
        <v>4.88</v>
      </c>
      <c r="D37" s="487">
        <v>0</v>
      </c>
      <c r="E37" s="488">
        <v>0</v>
      </c>
      <c r="F37" s="488">
        <v>0</v>
      </c>
      <c r="G37" s="488">
        <v>0</v>
      </c>
      <c r="H37" s="488">
        <v>26.81</v>
      </c>
      <c r="I37" s="488">
        <v>0</v>
      </c>
      <c r="J37" s="488">
        <v>0.41</v>
      </c>
      <c r="K37" s="488">
        <v>0</v>
      </c>
      <c r="L37" s="488">
        <v>2.2799999999999998</v>
      </c>
      <c r="M37" s="488">
        <v>0</v>
      </c>
      <c r="N37" s="488">
        <v>0</v>
      </c>
      <c r="O37" s="488">
        <v>27.47</v>
      </c>
      <c r="P37" s="488">
        <v>3.02</v>
      </c>
      <c r="Q37" s="488">
        <v>0</v>
      </c>
      <c r="R37" s="488">
        <v>0</v>
      </c>
      <c r="S37" s="488">
        <v>0</v>
      </c>
      <c r="T37" s="488">
        <v>0</v>
      </c>
      <c r="U37" s="488">
        <v>0</v>
      </c>
      <c r="V37" s="488">
        <v>9.8699999999999992</v>
      </c>
      <c r="W37" s="488">
        <v>0</v>
      </c>
      <c r="X37" s="488">
        <v>5.09</v>
      </c>
    </row>
    <row r="38" spans="1:25" s="401" customFormat="1" ht="18.149999999999999" customHeight="1">
      <c r="A38" s="399" t="s">
        <v>198</v>
      </c>
      <c r="B38" s="487">
        <v>16.98</v>
      </c>
      <c r="C38" s="488">
        <v>0</v>
      </c>
      <c r="D38" s="487">
        <v>0</v>
      </c>
      <c r="E38" s="488">
        <v>0</v>
      </c>
      <c r="F38" s="488">
        <v>0</v>
      </c>
      <c r="G38" s="488">
        <v>0</v>
      </c>
      <c r="H38" s="488">
        <v>10.81</v>
      </c>
      <c r="I38" s="488">
        <v>0</v>
      </c>
      <c r="J38" s="488">
        <v>0</v>
      </c>
      <c r="K38" s="488">
        <v>0.62</v>
      </c>
      <c r="L38" s="488">
        <v>4.6500000000000004</v>
      </c>
      <c r="M38" s="488">
        <v>0</v>
      </c>
      <c r="N38" s="488">
        <v>0</v>
      </c>
      <c r="O38" s="488">
        <v>0.79</v>
      </c>
      <c r="P38" s="488">
        <v>0</v>
      </c>
      <c r="Q38" s="488">
        <v>0.11</v>
      </c>
      <c r="R38" s="488">
        <v>0</v>
      </c>
      <c r="S38" s="488">
        <v>0</v>
      </c>
      <c r="T38" s="488">
        <v>0</v>
      </c>
      <c r="U38" s="488">
        <v>0</v>
      </c>
      <c r="V38" s="488">
        <v>0</v>
      </c>
      <c r="W38" s="488">
        <v>0</v>
      </c>
      <c r="X38" s="488">
        <v>0</v>
      </c>
    </row>
    <row r="39" spans="1:25" s="401" customFormat="1" ht="18.149999999999999" customHeight="1">
      <c r="A39" s="399" t="s">
        <v>199</v>
      </c>
      <c r="B39" s="487">
        <v>25.3</v>
      </c>
      <c r="C39" s="488">
        <v>1.98</v>
      </c>
      <c r="D39" s="487">
        <v>0</v>
      </c>
      <c r="E39" s="488">
        <v>0</v>
      </c>
      <c r="F39" s="488">
        <v>0</v>
      </c>
      <c r="G39" s="488">
        <v>0</v>
      </c>
      <c r="H39" s="488">
        <v>12.99</v>
      </c>
      <c r="I39" s="488">
        <v>0.22</v>
      </c>
      <c r="J39" s="488">
        <v>0</v>
      </c>
      <c r="K39" s="488">
        <v>0.39</v>
      </c>
      <c r="L39" s="488">
        <v>5.04</v>
      </c>
      <c r="M39" s="488">
        <v>0</v>
      </c>
      <c r="N39" s="488">
        <v>0</v>
      </c>
      <c r="O39" s="488">
        <v>0.71</v>
      </c>
      <c r="P39" s="488">
        <v>0</v>
      </c>
      <c r="Q39" s="488">
        <v>0.12</v>
      </c>
      <c r="R39" s="488">
        <v>0</v>
      </c>
      <c r="S39" s="488">
        <v>0</v>
      </c>
      <c r="T39" s="488">
        <v>3.85</v>
      </c>
      <c r="U39" s="488">
        <v>0</v>
      </c>
      <c r="V39" s="488">
        <v>0</v>
      </c>
      <c r="W39" s="488">
        <v>0</v>
      </c>
      <c r="X39" s="488">
        <v>0</v>
      </c>
    </row>
    <row r="40" spans="1:25" s="401" customFormat="1" ht="18.149999999999999" customHeight="1">
      <c r="A40" s="399" t="s">
        <v>200</v>
      </c>
      <c r="B40" s="487">
        <v>19.510000000000002</v>
      </c>
      <c r="C40" s="488">
        <v>2.0099999999999998</v>
      </c>
      <c r="D40" s="487">
        <v>0</v>
      </c>
      <c r="E40" s="488">
        <v>0</v>
      </c>
      <c r="F40" s="488">
        <v>0</v>
      </c>
      <c r="G40" s="488">
        <v>0</v>
      </c>
      <c r="H40" s="488">
        <v>9.25</v>
      </c>
      <c r="I40" s="488">
        <v>0</v>
      </c>
      <c r="J40" s="488">
        <v>0</v>
      </c>
      <c r="K40" s="488">
        <v>0</v>
      </c>
      <c r="L40" s="488">
        <v>7.83</v>
      </c>
      <c r="M40" s="488">
        <v>0</v>
      </c>
      <c r="N40" s="488">
        <v>0</v>
      </c>
      <c r="O40" s="488">
        <v>0.42</v>
      </c>
      <c r="P40" s="488">
        <v>0</v>
      </c>
      <c r="Q40" s="488">
        <v>0</v>
      </c>
      <c r="R40" s="488">
        <v>0</v>
      </c>
      <c r="S40" s="488">
        <v>0</v>
      </c>
      <c r="T40" s="488">
        <v>0</v>
      </c>
      <c r="U40" s="488">
        <v>0</v>
      </c>
      <c r="V40" s="488">
        <v>0</v>
      </c>
      <c r="W40" s="488">
        <v>0</v>
      </c>
      <c r="X40" s="488">
        <v>0</v>
      </c>
    </row>
    <row r="41" spans="1:25" s="401" customFormat="1" ht="18.149999999999999" customHeight="1">
      <c r="A41" s="399" t="s">
        <v>201</v>
      </c>
      <c r="B41" s="487">
        <v>43.84</v>
      </c>
      <c r="C41" s="488">
        <v>3.06</v>
      </c>
      <c r="D41" s="487">
        <v>0</v>
      </c>
      <c r="E41" s="488">
        <v>0</v>
      </c>
      <c r="F41" s="488">
        <v>0.43</v>
      </c>
      <c r="G41" s="488">
        <v>0</v>
      </c>
      <c r="H41" s="488">
        <v>21.13</v>
      </c>
      <c r="I41" s="488">
        <v>1.08</v>
      </c>
      <c r="J41" s="488">
        <v>0</v>
      </c>
      <c r="K41" s="488">
        <v>0.26</v>
      </c>
      <c r="L41" s="488">
        <v>7.82</v>
      </c>
      <c r="M41" s="488">
        <v>0</v>
      </c>
      <c r="N41" s="488">
        <v>0</v>
      </c>
      <c r="O41" s="488">
        <v>1.04</v>
      </c>
      <c r="P41" s="488">
        <v>0</v>
      </c>
      <c r="Q41" s="488">
        <v>0</v>
      </c>
      <c r="R41" s="488">
        <v>0</v>
      </c>
      <c r="S41" s="488">
        <v>0</v>
      </c>
      <c r="T41" s="488">
        <v>0</v>
      </c>
      <c r="U41" s="488">
        <v>0</v>
      </c>
      <c r="V41" s="488">
        <v>9.02</v>
      </c>
      <c r="W41" s="488">
        <v>0</v>
      </c>
      <c r="X41" s="488">
        <v>0</v>
      </c>
    </row>
    <row r="42" spans="1:25" s="401" customFormat="1" ht="18.149999999999999" customHeight="1">
      <c r="A42" s="399" t="s">
        <v>202</v>
      </c>
      <c r="B42" s="487">
        <v>37.25</v>
      </c>
      <c r="C42" s="488">
        <v>0</v>
      </c>
      <c r="D42" s="487">
        <v>0</v>
      </c>
      <c r="E42" s="488">
        <v>0.05</v>
      </c>
      <c r="F42" s="488">
        <v>0</v>
      </c>
      <c r="G42" s="488">
        <v>0</v>
      </c>
      <c r="H42" s="488">
        <v>29.98</v>
      </c>
      <c r="I42" s="488">
        <v>0.16</v>
      </c>
      <c r="J42" s="488">
        <v>0</v>
      </c>
      <c r="K42" s="488">
        <v>0</v>
      </c>
      <c r="L42" s="488">
        <v>6.61</v>
      </c>
      <c r="M42" s="488">
        <v>0</v>
      </c>
      <c r="N42" s="488">
        <v>0</v>
      </c>
      <c r="O42" s="488">
        <v>0.45</v>
      </c>
      <c r="P42" s="488">
        <v>0</v>
      </c>
      <c r="Q42" s="488">
        <v>0</v>
      </c>
      <c r="R42" s="488">
        <v>0</v>
      </c>
      <c r="S42" s="488">
        <v>0</v>
      </c>
      <c r="T42" s="488">
        <v>0</v>
      </c>
      <c r="U42" s="488">
        <v>0</v>
      </c>
      <c r="V42" s="488">
        <v>0</v>
      </c>
      <c r="W42" s="488">
        <v>0</v>
      </c>
      <c r="X42" s="488">
        <v>0</v>
      </c>
    </row>
    <row r="43" spans="1:25" s="477" customFormat="1" ht="38.1" customHeight="1">
      <c r="A43" s="822" t="s">
        <v>535</v>
      </c>
      <c r="B43" s="824"/>
      <c r="C43" s="824"/>
      <c r="D43" s="824"/>
      <c r="E43" s="824"/>
      <c r="F43" s="824"/>
      <c r="G43" s="824"/>
      <c r="H43" s="824"/>
      <c r="I43" s="824"/>
      <c r="J43" s="824"/>
      <c r="K43" s="824"/>
      <c r="L43" s="824"/>
      <c r="M43" s="823" t="s">
        <v>534</v>
      </c>
      <c r="N43" s="824"/>
      <c r="O43" s="824"/>
      <c r="P43" s="824"/>
      <c r="Q43" s="824"/>
      <c r="R43" s="824"/>
      <c r="S43" s="824"/>
      <c r="T43" s="824"/>
      <c r="U43" s="824"/>
      <c r="V43" s="824"/>
      <c r="W43" s="824"/>
      <c r="X43" s="824"/>
    </row>
    <row r="44" spans="1:25" s="394" customFormat="1" ht="20.25" customHeight="1" thickBot="1">
      <c r="A44" s="371" t="s">
        <v>316</v>
      </c>
      <c r="B44" s="393"/>
      <c r="C44" s="393"/>
      <c r="D44" s="393"/>
      <c r="E44" s="393"/>
      <c r="F44" s="393" t="s">
        <v>333</v>
      </c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  <c r="V44" s="393"/>
      <c r="W44" s="393"/>
      <c r="X44" s="374" t="s">
        <v>461</v>
      </c>
    </row>
    <row r="45" spans="1:25" s="396" customFormat="1" ht="15.75" customHeight="1">
      <c r="A45" s="825" t="s">
        <v>462</v>
      </c>
      <c r="B45" s="827" t="s">
        <v>334</v>
      </c>
      <c r="C45" s="827" t="s">
        <v>404</v>
      </c>
      <c r="D45" s="827" t="s">
        <v>405</v>
      </c>
      <c r="E45" s="827" t="s">
        <v>406</v>
      </c>
      <c r="F45" s="827" t="s">
        <v>407</v>
      </c>
      <c r="G45" s="827" t="s">
        <v>433</v>
      </c>
      <c r="H45" s="827" t="s">
        <v>408</v>
      </c>
      <c r="I45" s="827" t="s">
        <v>409</v>
      </c>
      <c r="J45" s="827" t="s">
        <v>410</v>
      </c>
      <c r="K45" s="827" t="s">
        <v>411</v>
      </c>
      <c r="L45" s="827" t="s">
        <v>412</v>
      </c>
      <c r="M45" s="833" t="s">
        <v>413</v>
      </c>
      <c r="N45" s="827" t="s">
        <v>414</v>
      </c>
      <c r="O45" s="827" t="s">
        <v>604</v>
      </c>
      <c r="P45" s="827" t="s">
        <v>449</v>
      </c>
      <c r="Q45" s="827" t="s">
        <v>605</v>
      </c>
      <c r="R45" s="827" t="s">
        <v>450</v>
      </c>
      <c r="S45" s="827" t="s">
        <v>451</v>
      </c>
      <c r="T45" s="827" t="s">
        <v>635</v>
      </c>
      <c r="U45" s="827" t="s">
        <v>452</v>
      </c>
      <c r="V45" s="827" t="s">
        <v>453</v>
      </c>
      <c r="W45" s="827" t="s">
        <v>606</v>
      </c>
      <c r="X45" s="830" t="s">
        <v>454</v>
      </c>
      <c r="Y45" s="395"/>
    </row>
    <row r="46" spans="1:25" s="396" customFormat="1" ht="72" customHeight="1" thickBot="1">
      <c r="A46" s="826"/>
      <c r="B46" s="828"/>
      <c r="C46" s="829"/>
      <c r="D46" s="829"/>
      <c r="E46" s="829"/>
      <c r="F46" s="828"/>
      <c r="G46" s="829"/>
      <c r="H46" s="829"/>
      <c r="I46" s="829"/>
      <c r="J46" s="829"/>
      <c r="K46" s="829"/>
      <c r="L46" s="829"/>
      <c r="M46" s="834"/>
      <c r="N46" s="832"/>
      <c r="O46" s="832"/>
      <c r="P46" s="832"/>
      <c r="Q46" s="829"/>
      <c r="R46" s="829"/>
      <c r="S46" s="829"/>
      <c r="T46" s="829"/>
      <c r="U46" s="829"/>
      <c r="V46" s="829"/>
      <c r="W46" s="829"/>
      <c r="X46" s="831"/>
      <c r="Y46" s="395"/>
    </row>
    <row r="47" spans="1:25" s="401" customFormat="1" ht="18.600000000000001" customHeight="1">
      <c r="A47" s="399" t="s">
        <v>607</v>
      </c>
      <c r="B47" s="487">
        <v>17.329999999999998</v>
      </c>
      <c r="C47" s="488">
        <v>0.21</v>
      </c>
      <c r="D47" s="487">
        <v>0</v>
      </c>
      <c r="E47" s="488">
        <v>0</v>
      </c>
      <c r="F47" s="488">
        <v>0</v>
      </c>
      <c r="G47" s="488">
        <v>0</v>
      </c>
      <c r="H47" s="488">
        <v>11.89</v>
      </c>
      <c r="I47" s="488">
        <v>0</v>
      </c>
      <c r="J47" s="488">
        <v>0</v>
      </c>
      <c r="K47" s="488">
        <v>0.09</v>
      </c>
      <c r="L47" s="488">
        <v>4.22</v>
      </c>
      <c r="M47" s="488">
        <v>0</v>
      </c>
      <c r="N47" s="488">
        <v>0</v>
      </c>
      <c r="O47" s="488">
        <v>0.85</v>
      </c>
      <c r="P47" s="488">
        <v>0</v>
      </c>
      <c r="Q47" s="488">
        <v>7.0000000000000007E-2</v>
      </c>
      <c r="R47" s="488">
        <v>0</v>
      </c>
      <c r="S47" s="488">
        <v>0</v>
      </c>
      <c r="T47" s="488">
        <v>0</v>
      </c>
      <c r="U47" s="488">
        <v>0</v>
      </c>
      <c r="V47" s="488">
        <v>0</v>
      </c>
      <c r="W47" s="487">
        <v>0</v>
      </c>
      <c r="X47" s="487">
        <v>0</v>
      </c>
    </row>
    <row r="48" spans="1:25" s="401" customFormat="1" ht="18.600000000000001" customHeight="1">
      <c r="A48" s="399" t="s">
        <v>204</v>
      </c>
      <c r="B48" s="487">
        <v>54.21</v>
      </c>
      <c r="C48" s="488">
        <v>5.94</v>
      </c>
      <c r="D48" s="487">
        <v>0</v>
      </c>
      <c r="E48" s="488">
        <v>0.32</v>
      </c>
      <c r="F48" s="488">
        <v>0</v>
      </c>
      <c r="G48" s="488">
        <v>0</v>
      </c>
      <c r="H48" s="488">
        <v>30.69</v>
      </c>
      <c r="I48" s="488">
        <v>0.41</v>
      </c>
      <c r="J48" s="488">
        <v>0</v>
      </c>
      <c r="K48" s="488">
        <v>0.9</v>
      </c>
      <c r="L48" s="488">
        <v>10.37</v>
      </c>
      <c r="M48" s="488">
        <v>0</v>
      </c>
      <c r="N48" s="488">
        <v>0</v>
      </c>
      <c r="O48" s="488">
        <v>1.74</v>
      </c>
      <c r="P48" s="488">
        <v>3.15</v>
      </c>
      <c r="Q48" s="488">
        <v>0</v>
      </c>
      <c r="R48" s="488">
        <v>0</v>
      </c>
      <c r="S48" s="488">
        <v>0</v>
      </c>
      <c r="T48" s="488">
        <v>0</v>
      </c>
      <c r="U48" s="488">
        <v>0</v>
      </c>
      <c r="V48" s="488">
        <v>0.69</v>
      </c>
      <c r="W48" s="488">
        <v>0</v>
      </c>
      <c r="X48" s="488">
        <v>0</v>
      </c>
    </row>
    <row r="49" spans="1:24" s="401" customFormat="1" ht="18.600000000000001" customHeight="1">
      <c r="A49" s="399" t="s">
        <v>205</v>
      </c>
      <c r="B49" s="487">
        <v>16.3</v>
      </c>
      <c r="C49" s="488">
        <v>1.54</v>
      </c>
      <c r="D49" s="487">
        <v>0</v>
      </c>
      <c r="E49" s="488">
        <v>0</v>
      </c>
      <c r="F49" s="488">
        <v>0.36</v>
      </c>
      <c r="G49" s="488">
        <v>0</v>
      </c>
      <c r="H49" s="488">
        <v>7.69</v>
      </c>
      <c r="I49" s="488">
        <v>0.38</v>
      </c>
      <c r="J49" s="488">
        <v>0</v>
      </c>
      <c r="K49" s="488">
        <v>0.24</v>
      </c>
      <c r="L49" s="488">
        <v>5.45</v>
      </c>
      <c r="M49" s="488">
        <v>0</v>
      </c>
      <c r="N49" s="488">
        <v>0</v>
      </c>
      <c r="O49" s="488">
        <v>0.64</v>
      </c>
      <c r="P49" s="488">
        <v>0</v>
      </c>
      <c r="Q49" s="488">
        <v>0</v>
      </c>
      <c r="R49" s="488">
        <v>0</v>
      </c>
      <c r="S49" s="488">
        <v>0</v>
      </c>
      <c r="T49" s="488">
        <v>0</v>
      </c>
      <c r="U49" s="488">
        <v>0</v>
      </c>
      <c r="V49" s="488">
        <v>0</v>
      </c>
      <c r="W49" s="488">
        <v>0</v>
      </c>
      <c r="X49" s="488">
        <v>0</v>
      </c>
    </row>
    <row r="50" spans="1:24" s="401" customFormat="1" ht="18.600000000000001" customHeight="1">
      <c r="A50" s="399" t="s">
        <v>206</v>
      </c>
      <c r="B50" s="487">
        <v>94.83</v>
      </c>
      <c r="C50" s="488">
        <v>3.73</v>
      </c>
      <c r="D50" s="487">
        <v>0</v>
      </c>
      <c r="E50" s="488">
        <v>0.71</v>
      </c>
      <c r="F50" s="488">
        <v>0.27</v>
      </c>
      <c r="G50" s="488">
        <v>3.13</v>
      </c>
      <c r="H50" s="488">
        <v>51.16</v>
      </c>
      <c r="I50" s="488">
        <v>2.12</v>
      </c>
      <c r="J50" s="488">
        <v>0</v>
      </c>
      <c r="K50" s="488">
        <v>0.4</v>
      </c>
      <c r="L50" s="488">
        <v>4.62</v>
      </c>
      <c r="M50" s="488">
        <v>0</v>
      </c>
      <c r="N50" s="488">
        <v>5.25</v>
      </c>
      <c r="O50" s="488">
        <v>0.97</v>
      </c>
      <c r="P50" s="488">
        <v>0</v>
      </c>
      <c r="Q50" s="488">
        <v>0</v>
      </c>
      <c r="R50" s="488">
        <v>0.19</v>
      </c>
      <c r="S50" s="488">
        <v>0</v>
      </c>
      <c r="T50" s="488">
        <v>0</v>
      </c>
      <c r="U50" s="488">
        <v>0</v>
      </c>
      <c r="V50" s="488">
        <v>21.98</v>
      </c>
      <c r="W50" s="488">
        <v>0</v>
      </c>
      <c r="X50" s="488">
        <v>0.3</v>
      </c>
    </row>
    <row r="51" spans="1:24" s="401" customFormat="1" ht="18.600000000000001" customHeight="1">
      <c r="A51" s="399" t="s">
        <v>207</v>
      </c>
      <c r="B51" s="487">
        <v>147.41999999999999</v>
      </c>
      <c r="C51" s="488">
        <v>0.22</v>
      </c>
      <c r="D51" s="487">
        <v>2.98</v>
      </c>
      <c r="E51" s="488">
        <v>0</v>
      </c>
      <c r="F51" s="488">
        <v>0</v>
      </c>
      <c r="G51" s="488">
        <v>0</v>
      </c>
      <c r="H51" s="488">
        <v>46.37</v>
      </c>
      <c r="I51" s="488">
        <v>1.46</v>
      </c>
      <c r="J51" s="488">
        <v>0</v>
      </c>
      <c r="K51" s="488">
        <v>0.21</v>
      </c>
      <c r="L51" s="488">
        <v>12.56</v>
      </c>
      <c r="M51" s="488">
        <v>0</v>
      </c>
      <c r="N51" s="488">
        <v>0</v>
      </c>
      <c r="O51" s="488">
        <v>70.36</v>
      </c>
      <c r="P51" s="488">
        <v>0</v>
      </c>
      <c r="Q51" s="488">
        <v>0</v>
      </c>
      <c r="R51" s="488">
        <v>0</v>
      </c>
      <c r="S51" s="488">
        <v>0</v>
      </c>
      <c r="T51" s="488">
        <v>2.6</v>
      </c>
      <c r="U51" s="488">
        <v>0</v>
      </c>
      <c r="V51" s="488">
        <v>10.35</v>
      </c>
      <c r="W51" s="488">
        <v>0</v>
      </c>
      <c r="X51" s="488">
        <v>0.31</v>
      </c>
    </row>
    <row r="52" spans="1:24" s="401" customFormat="1" ht="18.600000000000001" customHeight="1">
      <c r="A52" s="399" t="s">
        <v>208</v>
      </c>
      <c r="B52" s="487">
        <v>74.25</v>
      </c>
      <c r="C52" s="488">
        <v>0</v>
      </c>
      <c r="D52" s="487">
        <v>0</v>
      </c>
      <c r="E52" s="488">
        <v>1.84</v>
      </c>
      <c r="F52" s="488">
        <v>0</v>
      </c>
      <c r="G52" s="488">
        <v>4.17</v>
      </c>
      <c r="H52" s="488">
        <v>43.93</v>
      </c>
      <c r="I52" s="488">
        <v>0.35</v>
      </c>
      <c r="J52" s="488">
        <v>0</v>
      </c>
      <c r="K52" s="488">
        <v>0</v>
      </c>
      <c r="L52" s="488">
        <v>23.34</v>
      </c>
      <c r="M52" s="488">
        <v>0</v>
      </c>
      <c r="N52" s="488">
        <v>0</v>
      </c>
      <c r="O52" s="488">
        <v>0.51</v>
      </c>
      <c r="P52" s="488">
        <v>0</v>
      </c>
      <c r="Q52" s="488">
        <v>0</v>
      </c>
      <c r="R52" s="488">
        <v>0.11</v>
      </c>
      <c r="S52" s="488">
        <v>0</v>
      </c>
      <c r="T52" s="488">
        <v>0</v>
      </c>
      <c r="U52" s="488">
        <v>0</v>
      </c>
      <c r="V52" s="488">
        <v>0</v>
      </c>
      <c r="W52" s="488">
        <v>0</v>
      </c>
      <c r="X52" s="488">
        <v>0</v>
      </c>
    </row>
    <row r="53" spans="1:24" s="401" customFormat="1" ht="18.600000000000001" customHeight="1">
      <c r="A53" s="382" t="s">
        <v>209</v>
      </c>
      <c r="B53" s="487">
        <v>61.61</v>
      </c>
      <c r="C53" s="488">
        <v>4.3600000000000003</v>
      </c>
      <c r="D53" s="487">
        <v>0</v>
      </c>
      <c r="E53" s="488">
        <v>0.28000000000000003</v>
      </c>
      <c r="F53" s="488">
        <v>0</v>
      </c>
      <c r="G53" s="488">
        <v>0</v>
      </c>
      <c r="H53" s="488">
        <v>43.52</v>
      </c>
      <c r="I53" s="488">
        <v>0.06</v>
      </c>
      <c r="J53" s="488">
        <v>0.09</v>
      </c>
      <c r="K53" s="488">
        <v>0.88</v>
      </c>
      <c r="L53" s="488">
        <v>9.27</v>
      </c>
      <c r="M53" s="488">
        <v>0</v>
      </c>
      <c r="N53" s="488">
        <v>0</v>
      </c>
      <c r="O53" s="488">
        <v>0.28999999999999998</v>
      </c>
      <c r="P53" s="488">
        <v>2.68</v>
      </c>
      <c r="Q53" s="488">
        <v>0</v>
      </c>
      <c r="R53" s="488">
        <v>0.18</v>
      </c>
      <c r="S53" s="488">
        <v>0</v>
      </c>
      <c r="T53" s="488">
        <v>0</v>
      </c>
      <c r="U53" s="488">
        <v>0</v>
      </c>
      <c r="V53" s="488">
        <v>0</v>
      </c>
      <c r="W53" s="488">
        <v>0</v>
      </c>
      <c r="X53" s="488">
        <v>0</v>
      </c>
    </row>
    <row r="54" spans="1:24" s="401" customFormat="1" ht="18.600000000000001" customHeight="1">
      <c r="A54" s="382" t="s">
        <v>572</v>
      </c>
      <c r="B54" s="487">
        <v>443.55</v>
      </c>
      <c r="C54" s="488">
        <v>20.88</v>
      </c>
      <c r="D54" s="487">
        <v>0</v>
      </c>
      <c r="E54" s="488">
        <v>14.17</v>
      </c>
      <c r="F54" s="488">
        <v>1</v>
      </c>
      <c r="G54" s="488">
        <v>0</v>
      </c>
      <c r="H54" s="488">
        <v>166.48</v>
      </c>
      <c r="I54" s="488">
        <v>0.75</v>
      </c>
      <c r="J54" s="488">
        <v>0</v>
      </c>
      <c r="K54" s="488">
        <v>1.4</v>
      </c>
      <c r="L54" s="488">
        <v>82.67</v>
      </c>
      <c r="M54" s="488">
        <v>0.78</v>
      </c>
      <c r="N54" s="488">
        <v>0</v>
      </c>
      <c r="O54" s="488">
        <v>41.05</v>
      </c>
      <c r="P54" s="488">
        <v>12.79</v>
      </c>
      <c r="Q54" s="488">
        <v>1.38</v>
      </c>
      <c r="R54" s="488">
        <v>0</v>
      </c>
      <c r="S54" s="488">
        <v>0</v>
      </c>
      <c r="T54" s="488">
        <v>0</v>
      </c>
      <c r="U54" s="488">
        <v>0</v>
      </c>
      <c r="V54" s="488">
        <v>80.3</v>
      </c>
      <c r="W54" s="488">
        <v>19.899999999999999</v>
      </c>
      <c r="X54" s="488">
        <v>0</v>
      </c>
    </row>
    <row r="55" spans="1:24" s="401" customFormat="1" ht="18.600000000000001" customHeight="1">
      <c r="A55" s="382" t="s">
        <v>521</v>
      </c>
      <c r="B55" s="487">
        <v>72.06</v>
      </c>
      <c r="C55" s="488">
        <v>0.84</v>
      </c>
      <c r="D55" s="487">
        <v>0.61</v>
      </c>
      <c r="E55" s="488">
        <v>0</v>
      </c>
      <c r="F55" s="488">
        <v>0.48</v>
      </c>
      <c r="G55" s="488">
        <v>0</v>
      </c>
      <c r="H55" s="488">
        <v>31.48</v>
      </c>
      <c r="I55" s="488">
        <v>0.16</v>
      </c>
      <c r="J55" s="488">
        <v>0</v>
      </c>
      <c r="K55" s="488">
        <v>0.69</v>
      </c>
      <c r="L55" s="488">
        <v>31.13</v>
      </c>
      <c r="M55" s="488">
        <v>0</v>
      </c>
      <c r="N55" s="488">
        <v>0</v>
      </c>
      <c r="O55" s="488">
        <v>2.08</v>
      </c>
      <c r="P55" s="488">
        <v>0</v>
      </c>
      <c r="Q55" s="488">
        <v>0.15</v>
      </c>
      <c r="R55" s="488">
        <v>0.3</v>
      </c>
      <c r="S55" s="488">
        <v>0</v>
      </c>
      <c r="T55" s="488">
        <v>1.29</v>
      </c>
      <c r="U55" s="488">
        <v>0</v>
      </c>
      <c r="V55" s="488">
        <v>2.85</v>
      </c>
      <c r="W55" s="488">
        <v>0</v>
      </c>
      <c r="X55" s="488">
        <v>0</v>
      </c>
    </row>
    <row r="56" spans="1:24" s="401" customFormat="1" ht="36" customHeight="1">
      <c r="A56" s="382" t="s">
        <v>210</v>
      </c>
      <c r="B56" s="487">
        <v>66.989999999999995</v>
      </c>
      <c r="C56" s="488">
        <v>0</v>
      </c>
      <c r="D56" s="487">
        <v>0</v>
      </c>
      <c r="E56" s="488">
        <v>0</v>
      </c>
      <c r="F56" s="488">
        <v>0</v>
      </c>
      <c r="G56" s="488">
        <v>0</v>
      </c>
      <c r="H56" s="488">
        <v>41.31</v>
      </c>
      <c r="I56" s="488">
        <v>0</v>
      </c>
      <c r="J56" s="488">
        <v>0</v>
      </c>
      <c r="K56" s="488">
        <v>0.67</v>
      </c>
      <c r="L56" s="488">
        <v>6.39</v>
      </c>
      <c r="M56" s="488">
        <v>0</v>
      </c>
      <c r="N56" s="488">
        <v>0</v>
      </c>
      <c r="O56" s="488">
        <v>0.2</v>
      </c>
      <c r="P56" s="488">
        <v>0</v>
      </c>
      <c r="Q56" s="488">
        <v>0.06</v>
      </c>
      <c r="R56" s="488">
        <v>0</v>
      </c>
      <c r="S56" s="488">
        <v>0</v>
      </c>
      <c r="T56" s="488">
        <v>0</v>
      </c>
      <c r="U56" s="488">
        <v>0</v>
      </c>
      <c r="V56" s="488">
        <v>18.36</v>
      </c>
      <c r="W56" s="488">
        <v>0</v>
      </c>
      <c r="X56" s="488">
        <v>0</v>
      </c>
    </row>
    <row r="57" spans="1:24" s="401" customFormat="1" ht="36" customHeight="1">
      <c r="A57" s="382" t="s">
        <v>608</v>
      </c>
      <c r="B57" s="487">
        <v>0</v>
      </c>
      <c r="C57" s="488">
        <v>0</v>
      </c>
      <c r="D57" s="487">
        <v>0</v>
      </c>
      <c r="E57" s="488">
        <v>0</v>
      </c>
      <c r="F57" s="488">
        <v>0</v>
      </c>
      <c r="G57" s="488">
        <v>0</v>
      </c>
      <c r="H57" s="488">
        <v>0</v>
      </c>
      <c r="I57" s="488">
        <v>0</v>
      </c>
      <c r="J57" s="488">
        <v>0</v>
      </c>
      <c r="K57" s="488">
        <v>0</v>
      </c>
      <c r="L57" s="488">
        <v>0</v>
      </c>
      <c r="M57" s="488">
        <v>0</v>
      </c>
      <c r="N57" s="488">
        <v>0</v>
      </c>
      <c r="O57" s="488">
        <v>0</v>
      </c>
      <c r="P57" s="488">
        <v>0</v>
      </c>
      <c r="Q57" s="488">
        <v>0</v>
      </c>
      <c r="R57" s="488">
        <v>0</v>
      </c>
      <c r="S57" s="488">
        <v>0</v>
      </c>
      <c r="T57" s="488">
        <v>0</v>
      </c>
      <c r="U57" s="488">
        <v>0</v>
      </c>
      <c r="V57" s="488">
        <v>0</v>
      </c>
      <c r="W57" s="488">
        <v>0</v>
      </c>
      <c r="X57" s="488">
        <v>0</v>
      </c>
    </row>
    <row r="58" spans="1:24" s="401" customFormat="1" ht="18.600000000000001" customHeight="1">
      <c r="A58" s="382" t="s">
        <v>574</v>
      </c>
      <c r="B58" s="487">
        <v>53.34</v>
      </c>
      <c r="C58" s="488">
        <v>12.35</v>
      </c>
      <c r="D58" s="487">
        <v>0</v>
      </c>
      <c r="E58" s="488">
        <v>0</v>
      </c>
      <c r="F58" s="488">
        <v>0</v>
      </c>
      <c r="G58" s="488">
        <v>0</v>
      </c>
      <c r="H58" s="488">
        <v>24</v>
      </c>
      <c r="I58" s="488">
        <v>0.9</v>
      </c>
      <c r="J58" s="488">
        <v>0</v>
      </c>
      <c r="K58" s="488">
        <v>0</v>
      </c>
      <c r="L58" s="488">
        <v>3.8</v>
      </c>
      <c r="M58" s="488">
        <v>0</v>
      </c>
      <c r="N58" s="488">
        <v>0</v>
      </c>
      <c r="O58" s="488">
        <v>12.29</v>
      </c>
      <c r="P58" s="488">
        <v>0</v>
      </c>
      <c r="Q58" s="488">
        <v>0</v>
      </c>
      <c r="R58" s="488">
        <v>0</v>
      </c>
      <c r="S58" s="488">
        <v>0</v>
      </c>
      <c r="T58" s="488">
        <v>0</v>
      </c>
      <c r="U58" s="488">
        <v>0</v>
      </c>
      <c r="V58" s="488">
        <v>0</v>
      </c>
      <c r="W58" s="488">
        <v>0</v>
      </c>
      <c r="X58" s="488">
        <v>0</v>
      </c>
    </row>
    <row r="59" spans="1:24" s="401" customFormat="1" ht="18.600000000000001" customHeight="1">
      <c r="A59" s="382" t="s">
        <v>211</v>
      </c>
      <c r="B59" s="487">
        <v>44.95</v>
      </c>
      <c r="C59" s="488">
        <v>2.37</v>
      </c>
      <c r="D59" s="487">
        <v>0</v>
      </c>
      <c r="E59" s="488">
        <v>1.02</v>
      </c>
      <c r="F59" s="488">
        <v>0</v>
      </c>
      <c r="G59" s="488">
        <v>0</v>
      </c>
      <c r="H59" s="488">
        <v>15.19</v>
      </c>
      <c r="I59" s="488">
        <v>0</v>
      </c>
      <c r="J59" s="488">
        <v>0</v>
      </c>
      <c r="K59" s="488">
        <v>0.25</v>
      </c>
      <c r="L59" s="488">
        <v>0.9</v>
      </c>
      <c r="M59" s="488">
        <v>0</v>
      </c>
      <c r="N59" s="488">
        <v>0</v>
      </c>
      <c r="O59" s="488">
        <v>0</v>
      </c>
      <c r="P59" s="488">
        <v>0</v>
      </c>
      <c r="Q59" s="488">
        <v>0.19</v>
      </c>
      <c r="R59" s="488">
        <v>0</v>
      </c>
      <c r="S59" s="488">
        <v>0</v>
      </c>
      <c r="T59" s="488">
        <v>24.89</v>
      </c>
      <c r="U59" s="488">
        <v>0</v>
      </c>
      <c r="V59" s="488">
        <v>0.14000000000000001</v>
      </c>
      <c r="W59" s="488">
        <v>0</v>
      </c>
      <c r="X59" s="488">
        <v>0</v>
      </c>
    </row>
    <row r="60" spans="1:24" s="401" customFormat="1" ht="18.600000000000001" customHeight="1">
      <c r="A60" s="382" t="s">
        <v>212</v>
      </c>
      <c r="B60" s="487">
        <v>1.77</v>
      </c>
      <c r="C60" s="488">
        <v>0</v>
      </c>
      <c r="D60" s="487">
        <v>0</v>
      </c>
      <c r="E60" s="488">
        <v>0</v>
      </c>
      <c r="F60" s="488">
        <v>0</v>
      </c>
      <c r="G60" s="488">
        <v>0</v>
      </c>
      <c r="H60" s="488">
        <v>1.77</v>
      </c>
      <c r="I60" s="488">
        <v>0</v>
      </c>
      <c r="J60" s="488">
        <v>0</v>
      </c>
      <c r="K60" s="488">
        <v>0</v>
      </c>
      <c r="L60" s="488">
        <v>0</v>
      </c>
      <c r="M60" s="488">
        <v>0</v>
      </c>
      <c r="N60" s="488">
        <v>0</v>
      </c>
      <c r="O60" s="488">
        <v>0</v>
      </c>
      <c r="P60" s="488">
        <v>0</v>
      </c>
      <c r="Q60" s="488">
        <v>0</v>
      </c>
      <c r="R60" s="488">
        <v>0</v>
      </c>
      <c r="S60" s="488">
        <v>0</v>
      </c>
      <c r="T60" s="488">
        <v>0</v>
      </c>
      <c r="U60" s="488">
        <v>0</v>
      </c>
      <c r="V60" s="488">
        <v>0</v>
      </c>
      <c r="W60" s="488">
        <v>0</v>
      </c>
      <c r="X60" s="488">
        <v>0</v>
      </c>
    </row>
    <row r="61" spans="1:24" s="401" customFormat="1" ht="36" customHeight="1">
      <c r="A61" s="382" t="s">
        <v>213</v>
      </c>
      <c r="B61" s="487">
        <v>156.01</v>
      </c>
      <c r="C61" s="488">
        <v>10.8</v>
      </c>
      <c r="D61" s="487">
        <v>0</v>
      </c>
      <c r="E61" s="488">
        <v>0</v>
      </c>
      <c r="F61" s="488">
        <v>0</v>
      </c>
      <c r="G61" s="488">
        <v>0</v>
      </c>
      <c r="H61" s="488">
        <v>42.95</v>
      </c>
      <c r="I61" s="488">
        <v>3.12</v>
      </c>
      <c r="J61" s="488">
        <v>0</v>
      </c>
      <c r="K61" s="488">
        <v>0</v>
      </c>
      <c r="L61" s="488">
        <v>59.76</v>
      </c>
      <c r="M61" s="488">
        <v>0</v>
      </c>
      <c r="N61" s="488">
        <v>0</v>
      </c>
      <c r="O61" s="488">
        <v>25.3</v>
      </c>
      <c r="P61" s="488">
        <v>14.08</v>
      </c>
      <c r="Q61" s="488">
        <v>0</v>
      </c>
      <c r="R61" s="488">
        <v>0</v>
      </c>
      <c r="S61" s="488">
        <v>0</v>
      </c>
      <c r="T61" s="488">
        <v>0</v>
      </c>
      <c r="U61" s="488">
        <v>0</v>
      </c>
      <c r="V61" s="488">
        <v>0</v>
      </c>
      <c r="W61" s="488">
        <v>0</v>
      </c>
      <c r="X61" s="488">
        <v>0</v>
      </c>
    </row>
    <row r="62" spans="1:24" s="401" customFormat="1" ht="18.600000000000001" customHeight="1">
      <c r="A62" s="382" t="s">
        <v>214</v>
      </c>
      <c r="B62" s="487">
        <v>103.61</v>
      </c>
      <c r="C62" s="488">
        <v>13.26</v>
      </c>
      <c r="D62" s="487">
        <v>0</v>
      </c>
      <c r="E62" s="488">
        <v>0.72</v>
      </c>
      <c r="F62" s="488">
        <v>6.05</v>
      </c>
      <c r="G62" s="488">
        <v>0</v>
      </c>
      <c r="H62" s="488">
        <v>70.47</v>
      </c>
      <c r="I62" s="488">
        <v>1.77</v>
      </c>
      <c r="J62" s="488">
        <v>0</v>
      </c>
      <c r="K62" s="488">
        <v>0</v>
      </c>
      <c r="L62" s="488">
        <v>5.18</v>
      </c>
      <c r="M62" s="488">
        <v>0</v>
      </c>
      <c r="N62" s="488">
        <v>0</v>
      </c>
      <c r="O62" s="488">
        <v>0</v>
      </c>
      <c r="P62" s="488">
        <v>0</v>
      </c>
      <c r="Q62" s="488">
        <v>1.88</v>
      </c>
      <c r="R62" s="488">
        <v>0</v>
      </c>
      <c r="S62" s="488">
        <v>0</v>
      </c>
      <c r="T62" s="488">
        <v>0</v>
      </c>
      <c r="U62" s="488">
        <v>0</v>
      </c>
      <c r="V62" s="488">
        <v>4.28</v>
      </c>
      <c r="W62" s="488">
        <v>0</v>
      </c>
      <c r="X62" s="488">
        <v>0</v>
      </c>
    </row>
    <row r="63" spans="1:24" s="401" customFormat="1" ht="36" customHeight="1">
      <c r="A63" s="382" t="s">
        <v>315</v>
      </c>
      <c r="B63" s="487">
        <v>653.08000000000004</v>
      </c>
      <c r="C63" s="488">
        <v>205.41</v>
      </c>
      <c r="D63" s="487">
        <v>76.11</v>
      </c>
      <c r="E63" s="488">
        <v>4.97</v>
      </c>
      <c r="F63" s="488">
        <v>0</v>
      </c>
      <c r="G63" s="488">
        <v>0</v>
      </c>
      <c r="H63" s="488">
        <v>191.25</v>
      </c>
      <c r="I63" s="488">
        <v>13.24</v>
      </c>
      <c r="J63" s="488">
        <v>0</v>
      </c>
      <c r="K63" s="488">
        <v>0</v>
      </c>
      <c r="L63" s="488">
        <v>14.07</v>
      </c>
      <c r="M63" s="488">
        <v>0</v>
      </c>
      <c r="N63" s="488">
        <v>0</v>
      </c>
      <c r="O63" s="488">
        <v>0.77</v>
      </c>
      <c r="P63" s="488">
        <v>0</v>
      </c>
      <c r="Q63" s="488">
        <v>10.01</v>
      </c>
      <c r="R63" s="488">
        <v>0</v>
      </c>
      <c r="S63" s="488">
        <v>0</v>
      </c>
      <c r="T63" s="488">
        <v>17.010000000000002</v>
      </c>
      <c r="U63" s="488">
        <v>0</v>
      </c>
      <c r="V63" s="488">
        <v>85</v>
      </c>
      <c r="W63" s="488">
        <v>23.88</v>
      </c>
      <c r="X63" s="488">
        <v>11.36</v>
      </c>
    </row>
    <row r="64" spans="1:24" s="401" customFormat="1" ht="36" customHeight="1">
      <c r="A64" s="382" t="s">
        <v>609</v>
      </c>
      <c r="B64" s="487">
        <v>28.34</v>
      </c>
      <c r="C64" s="488">
        <v>0.3</v>
      </c>
      <c r="D64" s="487">
        <v>0</v>
      </c>
      <c r="E64" s="488">
        <v>0.26</v>
      </c>
      <c r="F64" s="488">
        <v>0</v>
      </c>
      <c r="G64" s="488">
        <v>0</v>
      </c>
      <c r="H64" s="488">
        <v>12.72</v>
      </c>
      <c r="I64" s="488">
        <v>0</v>
      </c>
      <c r="J64" s="488">
        <v>0</v>
      </c>
      <c r="K64" s="488">
        <v>0</v>
      </c>
      <c r="L64" s="488">
        <v>6.39</v>
      </c>
      <c r="M64" s="488">
        <v>0</v>
      </c>
      <c r="N64" s="488">
        <v>0</v>
      </c>
      <c r="O64" s="488">
        <v>0</v>
      </c>
      <c r="P64" s="488">
        <v>0</v>
      </c>
      <c r="Q64" s="488">
        <v>0</v>
      </c>
      <c r="R64" s="488">
        <v>0</v>
      </c>
      <c r="S64" s="488">
        <v>0</v>
      </c>
      <c r="T64" s="488">
        <v>0</v>
      </c>
      <c r="U64" s="488">
        <v>0</v>
      </c>
      <c r="V64" s="488">
        <v>3.61</v>
      </c>
      <c r="W64" s="488">
        <v>5.0599999999999996</v>
      </c>
      <c r="X64" s="488">
        <v>0</v>
      </c>
    </row>
    <row r="65" spans="1:24" s="401" customFormat="1" ht="190.05" customHeight="1" thickBot="1">
      <c r="A65" s="243"/>
      <c r="B65" s="402"/>
      <c r="C65" s="403"/>
      <c r="D65" s="403"/>
      <c r="E65" s="403"/>
      <c r="F65" s="403"/>
      <c r="G65" s="403"/>
      <c r="H65" s="403"/>
      <c r="I65" s="403"/>
      <c r="J65" s="403"/>
      <c r="K65" s="403"/>
      <c r="L65" s="403"/>
      <c r="M65" s="403"/>
      <c r="N65" s="478"/>
      <c r="O65" s="478"/>
      <c r="P65" s="478"/>
      <c r="Q65" s="478"/>
      <c r="R65" s="478"/>
      <c r="S65" s="478"/>
      <c r="T65" s="478"/>
      <c r="U65" s="478"/>
      <c r="V65" s="478"/>
      <c r="W65" s="478"/>
      <c r="X65" s="478"/>
    </row>
    <row r="66" spans="1:24" s="404" customFormat="1" ht="19.95" customHeight="1">
      <c r="A66" s="372" t="s">
        <v>463</v>
      </c>
      <c r="M66" s="14" t="s">
        <v>464</v>
      </c>
    </row>
    <row r="67" spans="1:24" s="405" customFormat="1"/>
    <row r="68" spans="1:24" s="405" customFormat="1"/>
    <row r="69" spans="1:24" s="405" customFormat="1"/>
    <row r="70" spans="1:24" s="405" customFormat="1"/>
    <row r="71" spans="1:24" s="405" customFormat="1"/>
    <row r="72" spans="1:24" s="405" customFormat="1"/>
    <row r="73" spans="1:24" s="405" customFormat="1"/>
    <row r="74" spans="1:24" s="405" customFormat="1"/>
    <row r="75" spans="1:24" s="405" customFormat="1"/>
    <row r="76" spans="1:24" s="405" customFormat="1"/>
    <row r="77" spans="1:24" s="405" customFormat="1"/>
    <row r="78" spans="1:24" s="405" customFormat="1"/>
    <row r="79" spans="1:24" s="405" customFormat="1"/>
    <row r="80" spans="1:24" s="405" customFormat="1"/>
    <row r="81" s="405" customFormat="1"/>
    <row r="82" s="405" customFormat="1"/>
    <row r="83" s="405" customFormat="1"/>
    <row r="84" s="405" customFormat="1"/>
    <row r="85" s="405" customFormat="1"/>
    <row r="86" s="405" customFormat="1"/>
    <row r="87" s="405" customFormat="1"/>
    <row r="88" s="405" customFormat="1"/>
    <row r="89" s="405" customFormat="1"/>
    <row r="90" s="405" customFormat="1"/>
    <row r="91" s="405" customFormat="1"/>
    <row r="92" s="405" customFormat="1"/>
    <row r="93" s="405" customFormat="1"/>
    <row r="94" s="405" customFormat="1"/>
    <row r="95" s="405" customFormat="1"/>
    <row r="96" s="405" customFormat="1"/>
    <row r="97" s="405" customFormat="1"/>
    <row r="98" s="405" customFormat="1"/>
    <row r="99" s="405" customFormat="1"/>
    <row r="100" s="405" customFormat="1"/>
    <row r="101" s="405" customFormat="1"/>
    <row r="102" s="405" customFormat="1"/>
    <row r="103" s="405" customFormat="1"/>
    <row r="104" s="405" customFormat="1"/>
    <row r="105" s="405" customFormat="1"/>
    <row r="106" s="405" customFormat="1"/>
    <row r="107" s="405" customFormat="1"/>
    <row r="108" s="405" customFormat="1"/>
    <row r="109" s="405" customFormat="1"/>
    <row r="110" s="405" customFormat="1"/>
    <row r="111" s="405" customFormat="1"/>
    <row r="112" s="405" customFormat="1"/>
    <row r="113" s="405" customFormat="1"/>
    <row r="114" s="405" customFormat="1"/>
    <row r="115" s="405" customFormat="1"/>
    <row r="116" s="405" customFormat="1"/>
    <row r="117" s="405" customFormat="1"/>
    <row r="118" s="405" customFormat="1"/>
    <row r="119" s="405" customFormat="1"/>
    <row r="120" s="405" customFormat="1"/>
    <row r="121" s="405" customFormat="1"/>
    <row r="122" s="405" customFormat="1"/>
    <row r="123" s="405" customFormat="1"/>
    <row r="124" s="405" customFormat="1"/>
    <row r="125" s="405" customFormat="1"/>
    <row r="126" s="405" customFormat="1"/>
    <row r="127" s="405" customFormat="1"/>
    <row r="128" s="405" customFormat="1"/>
    <row r="129" s="405" customFormat="1"/>
    <row r="130" s="405" customFormat="1"/>
    <row r="131" s="405" customFormat="1"/>
    <row r="132" s="405" customFormat="1"/>
    <row r="133" s="405" customFormat="1"/>
    <row r="134" s="405" customFormat="1"/>
    <row r="135" s="405" customFormat="1"/>
    <row r="136" s="405" customFormat="1"/>
    <row r="137" s="405" customFormat="1"/>
    <row r="138" s="405" customFormat="1"/>
    <row r="139" s="405" customFormat="1"/>
  </sheetData>
  <mergeCells count="52">
    <mergeCell ref="U45:U46"/>
    <mergeCell ref="V45:V46"/>
    <mergeCell ref="W45:W46"/>
    <mergeCell ref="X45:X46"/>
    <mergeCell ref="P45:P46"/>
    <mergeCell ref="Q45:Q46"/>
    <mergeCell ref="R45:R46"/>
    <mergeCell ref="S45:S46"/>
    <mergeCell ref="T45:T46"/>
    <mergeCell ref="K45:K46"/>
    <mergeCell ref="L45:L46"/>
    <mergeCell ref="M45:M46"/>
    <mergeCell ref="N45:N46"/>
    <mergeCell ref="O45:O46"/>
    <mergeCell ref="F45:F46"/>
    <mergeCell ref="G45:G46"/>
    <mergeCell ref="H45:H46"/>
    <mergeCell ref="I45:I46"/>
    <mergeCell ref="J45:J46"/>
    <mergeCell ref="A45:A46"/>
    <mergeCell ref="B45:B46"/>
    <mergeCell ref="C45:C46"/>
    <mergeCell ref="D45:D46"/>
    <mergeCell ref="E45:E46"/>
    <mergeCell ref="X3:X4"/>
    <mergeCell ref="A43:L43"/>
    <mergeCell ref="M43:X43"/>
    <mergeCell ref="O3:O4"/>
    <mergeCell ref="P3:P4"/>
    <mergeCell ref="Q3:Q4"/>
    <mergeCell ref="R3:R4"/>
    <mergeCell ref="M3:M4"/>
    <mergeCell ref="N3:N4"/>
    <mergeCell ref="U3:U4"/>
    <mergeCell ref="V3:V4"/>
    <mergeCell ref="W3:W4"/>
    <mergeCell ref="A1:L1"/>
    <mergeCell ref="M1:X1"/>
    <mergeCell ref="A3:A4"/>
    <mergeCell ref="B3:B4"/>
    <mergeCell ref="C3:C4"/>
    <mergeCell ref="D3:D4"/>
    <mergeCell ref="E3:E4"/>
    <mergeCell ref="F3:F4"/>
    <mergeCell ref="G3:G4"/>
    <mergeCell ref="H3:H4"/>
    <mergeCell ref="S3:S4"/>
    <mergeCell ref="T3:T4"/>
    <mergeCell ref="I3:I4"/>
    <mergeCell ref="J3:J4"/>
    <mergeCell ref="K3:K4"/>
    <mergeCell ref="L3:L4"/>
  </mergeCells>
  <phoneticPr fontId="2" type="noConversion"/>
  <printOptions horizontalCentered="1"/>
  <pageMargins left="0.59055118110236227" right="0.59055118110236227" top="0.59055118110236227" bottom="0.59055118110236227" header="0.27559055118110237" footer="0"/>
  <pageSetup paperSize="9" pageOrder="overThenDown" orientation="portrait" r:id="rId1"/>
  <headerFooter alignWithMargins="0"/>
  <rowBreaks count="1" manualBreakCount="1">
    <brk id="42" max="23" man="1"/>
  </rowBreaks>
  <colBreaks count="1" manualBreakCount="1">
    <brk id="12" max="72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K35"/>
  <sheetViews>
    <sheetView showGridLines="0" tabSelected="1" view="pageBreakPreview" zoomScaleNormal="85" zoomScaleSheetLayoutView="100" workbookViewId="0">
      <selection activeCell="K4" sqref="K4"/>
    </sheetView>
  </sheetViews>
  <sheetFormatPr defaultColWidth="11" defaultRowHeight="19.95" customHeight="1"/>
  <cols>
    <col min="1" max="1" width="17.109375" style="11" customWidth="1"/>
    <col min="2" max="2" width="13.6640625" style="11" customWidth="1"/>
    <col min="3" max="3" width="11.88671875" style="11" customWidth="1"/>
    <col min="4" max="4" width="11.33203125" style="11" customWidth="1"/>
    <col min="5" max="5" width="11.21875" style="11" customWidth="1"/>
    <col min="6" max="6" width="11.6640625" style="15" customWidth="1"/>
    <col min="7" max="7" width="11.77734375" style="15" customWidth="1"/>
    <col min="8" max="8" width="13.6640625" style="15" customWidth="1"/>
    <col min="9" max="9" width="13.77734375" style="11" customWidth="1"/>
    <col min="10" max="11" width="14.21875" style="11" customWidth="1"/>
    <col min="12" max="12" width="11.44140625" style="11" customWidth="1"/>
    <col min="13" max="13" width="12.6640625" style="11" customWidth="1"/>
    <col min="14" max="14" width="9.6640625" style="15" customWidth="1"/>
    <col min="15" max="15" width="0" style="11" hidden="1" customWidth="1"/>
    <col min="16" max="16384" width="11" style="11"/>
  </cols>
  <sheetData>
    <row r="1" spans="1:63" s="480" customFormat="1" ht="38.1" customHeight="1">
      <c r="A1" s="716" t="s">
        <v>341</v>
      </c>
      <c r="B1" s="716"/>
      <c r="C1" s="716"/>
      <c r="D1" s="716"/>
      <c r="E1" s="716"/>
      <c r="F1" s="716"/>
      <c r="G1" s="716"/>
      <c r="H1" s="835" t="s">
        <v>389</v>
      </c>
      <c r="I1" s="835"/>
      <c r="J1" s="835"/>
      <c r="K1" s="835"/>
      <c r="L1" s="835"/>
      <c r="M1" s="835"/>
      <c r="N1" s="835"/>
      <c r="O1" s="479"/>
      <c r="P1" s="479"/>
    </row>
    <row r="2" spans="1:63" ht="15.9" customHeight="1" thickBot="1">
      <c r="A2" s="16" t="s">
        <v>342</v>
      </c>
      <c r="N2" s="407" t="s">
        <v>343</v>
      </c>
    </row>
    <row r="3" spans="1:63" s="10" customFormat="1" ht="54" customHeight="1">
      <c r="A3" s="408" t="s">
        <v>222</v>
      </c>
      <c r="B3" s="836" t="s">
        <v>344</v>
      </c>
      <c r="C3" s="837"/>
      <c r="D3" s="837"/>
      <c r="E3" s="837"/>
      <c r="F3" s="838"/>
      <c r="G3" s="409"/>
      <c r="H3" s="410" t="s">
        <v>434</v>
      </c>
      <c r="I3" s="409"/>
      <c r="J3" s="409"/>
      <c r="K3" s="409"/>
      <c r="L3" s="409"/>
      <c r="M3" s="409"/>
      <c r="N3" s="409"/>
    </row>
    <row r="4" spans="1:63" s="10" customFormat="1" ht="49.5" customHeight="1">
      <c r="A4" s="411" t="s">
        <v>435</v>
      </c>
      <c r="B4" s="839" t="s">
        <v>345</v>
      </c>
      <c r="C4" s="841" t="s">
        <v>346</v>
      </c>
      <c r="D4" s="842"/>
      <c r="E4" s="841" t="s">
        <v>347</v>
      </c>
      <c r="F4" s="842"/>
      <c r="G4" s="839" t="s">
        <v>348</v>
      </c>
      <c r="H4" s="412" t="s">
        <v>349</v>
      </c>
      <c r="I4" s="413" t="s">
        <v>350</v>
      </c>
      <c r="J4" s="414" t="s">
        <v>351</v>
      </c>
      <c r="K4" s="415" t="s">
        <v>352</v>
      </c>
      <c r="L4" s="416" t="s">
        <v>415</v>
      </c>
      <c r="M4" s="417" t="s">
        <v>353</v>
      </c>
      <c r="N4" s="415" t="s">
        <v>354</v>
      </c>
    </row>
    <row r="5" spans="1:63" s="10" customFormat="1" ht="71.400000000000006" customHeight="1" thickBot="1">
      <c r="A5" s="470" t="s">
        <v>436</v>
      </c>
      <c r="B5" s="840"/>
      <c r="C5" s="418" t="s">
        <v>355</v>
      </c>
      <c r="D5" s="418" t="s">
        <v>390</v>
      </c>
      <c r="E5" s="418" t="s">
        <v>355</v>
      </c>
      <c r="F5" s="418" t="s">
        <v>390</v>
      </c>
      <c r="G5" s="840"/>
      <c r="H5" s="419" t="s">
        <v>356</v>
      </c>
      <c r="I5" s="420" t="s">
        <v>357</v>
      </c>
      <c r="J5" s="420" t="s">
        <v>358</v>
      </c>
      <c r="K5" s="420" t="s">
        <v>359</v>
      </c>
      <c r="L5" s="421" t="s">
        <v>360</v>
      </c>
      <c r="M5" s="420" t="s">
        <v>361</v>
      </c>
      <c r="N5" s="422" t="s">
        <v>362</v>
      </c>
    </row>
    <row r="6" spans="1:63" s="10" customFormat="1" ht="22.95" hidden="1" customHeight="1">
      <c r="A6" s="342" t="s">
        <v>38</v>
      </c>
      <c r="B6" s="551">
        <v>2845338</v>
      </c>
      <c r="C6" s="551">
        <v>1553178</v>
      </c>
      <c r="D6" s="551">
        <v>1067370</v>
      </c>
      <c r="E6" s="551">
        <v>23882</v>
      </c>
      <c r="F6" s="551">
        <v>200908</v>
      </c>
      <c r="G6" s="551">
        <v>2845338</v>
      </c>
      <c r="H6" s="551">
        <v>22278</v>
      </c>
      <c r="I6" s="551">
        <v>194</v>
      </c>
      <c r="J6" s="551">
        <v>295031</v>
      </c>
      <c r="K6" s="551">
        <v>2333361</v>
      </c>
      <c r="L6" s="551">
        <v>192223</v>
      </c>
      <c r="M6" s="551" t="s">
        <v>0</v>
      </c>
      <c r="N6" s="551">
        <v>2251</v>
      </c>
    </row>
    <row r="7" spans="1:63" ht="22.95" hidden="1" customHeight="1">
      <c r="A7" s="238" t="s">
        <v>190</v>
      </c>
      <c r="B7" s="551">
        <v>2258610</v>
      </c>
      <c r="C7" s="551">
        <v>937401</v>
      </c>
      <c r="D7" s="551">
        <v>784781</v>
      </c>
      <c r="E7" s="551">
        <v>43645</v>
      </c>
      <c r="F7" s="551">
        <v>492783</v>
      </c>
      <c r="G7" s="551">
        <v>2258610</v>
      </c>
      <c r="H7" s="551">
        <v>41301</v>
      </c>
      <c r="I7" s="551">
        <v>2485</v>
      </c>
      <c r="J7" s="551">
        <v>456003</v>
      </c>
      <c r="K7" s="551">
        <v>1633337</v>
      </c>
      <c r="L7" s="551">
        <v>125042</v>
      </c>
      <c r="M7" s="551" t="s">
        <v>0</v>
      </c>
      <c r="N7" s="551">
        <v>442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ht="22.95" hidden="1" customHeight="1">
      <c r="A8" s="238" t="s">
        <v>191</v>
      </c>
      <c r="B8" s="551">
        <v>1312702</v>
      </c>
      <c r="C8" s="551">
        <v>462560</v>
      </c>
      <c r="D8" s="551">
        <v>540845</v>
      </c>
      <c r="E8" s="551">
        <v>33176</v>
      </c>
      <c r="F8" s="551">
        <v>276121</v>
      </c>
      <c r="G8" s="551">
        <v>1312702</v>
      </c>
      <c r="H8" s="551">
        <v>15289</v>
      </c>
      <c r="I8" s="551">
        <v>734</v>
      </c>
      <c r="J8" s="551">
        <v>254469</v>
      </c>
      <c r="K8" s="551">
        <v>955721</v>
      </c>
      <c r="L8" s="551">
        <v>86063</v>
      </c>
      <c r="M8" s="551" t="s">
        <v>0</v>
      </c>
      <c r="N8" s="551">
        <v>426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ht="22.95" customHeight="1">
      <c r="A9" s="238" t="s">
        <v>68</v>
      </c>
      <c r="B9" s="551">
        <v>1835440</v>
      </c>
      <c r="C9" s="551">
        <v>1006505</v>
      </c>
      <c r="D9" s="551">
        <v>472983</v>
      </c>
      <c r="E9" s="551">
        <v>37936</v>
      </c>
      <c r="F9" s="551">
        <v>318016</v>
      </c>
      <c r="G9" s="551">
        <v>1835440</v>
      </c>
      <c r="H9" s="551">
        <v>16464</v>
      </c>
      <c r="I9" s="551">
        <v>7386</v>
      </c>
      <c r="J9" s="551">
        <v>333020</v>
      </c>
      <c r="K9" s="551">
        <v>1388923</v>
      </c>
      <c r="L9" s="551">
        <v>88947</v>
      </c>
      <c r="M9" s="551" t="s">
        <v>0</v>
      </c>
      <c r="N9" s="551">
        <v>700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ht="22.95" customHeight="1">
      <c r="A10" s="238" t="s">
        <v>192</v>
      </c>
      <c r="B10" s="551">
        <v>2238031</v>
      </c>
      <c r="C10" s="551">
        <v>1112467</v>
      </c>
      <c r="D10" s="551">
        <v>1065043</v>
      </c>
      <c r="E10" s="551" t="s">
        <v>0</v>
      </c>
      <c r="F10" s="551">
        <v>60521</v>
      </c>
      <c r="G10" s="551">
        <v>2238031</v>
      </c>
      <c r="H10" s="551">
        <v>21704</v>
      </c>
      <c r="I10" s="551">
        <v>964</v>
      </c>
      <c r="J10" s="551">
        <v>458665</v>
      </c>
      <c r="K10" s="551">
        <v>1658775</v>
      </c>
      <c r="L10" s="551">
        <v>86198</v>
      </c>
      <c r="M10" s="551" t="s">
        <v>0</v>
      </c>
      <c r="N10" s="551">
        <v>11725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 ht="18" customHeight="1">
      <c r="A11" s="238"/>
      <c r="B11" s="551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</row>
    <row r="12" spans="1:63" ht="22.95" customHeight="1">
      <c r="A12" s="238" t="s">
        <v>443</v>
      </c>
      <c r="B12" s="551">
        <v>2315169</v>
      </c>
      <c r="C12" s="551">
        <v>1164047</v>
      </c>
      <c r="D12" s="551">
        <v>1069798</v>
      </c>
      <c r="E12" s="551" t="s">
        <v>0</v>
      </c>
      <c r="F12" s="551">
        <v>81324</v>
      </c>
      <c r="G12" s="551">
        <v>2315169</v>
      </c>
      <c r="H12" s="551">
        <v>34073</v>
      </c>
      <c r="I12" s="551">
        <v>543</v>
      </c>
      <c r="J12" s="551">
        <v>506897</v>
      </c>
      <c r="K12" s="551">
        <v>1731757</v>
      </c>
      <c r="L12" s="551">
        <v>41470</v>
      </c>
      <c r="M12" s="551" t="s">
        <v>0</v>
      </c>
      <c r="N12" s="551">
        <v>429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</row>
    <row r="13" spans="1:63" s="252" customFormat="1" ht="22.95" customHeight="1">
      <c r="A13" s="238" t="s">
        <v>475</v>
      </c>
      <c r="B13" s="552">
        <v>2629218</v>
      </c>
      <c r="C13" s="552">
        <v>1231935</v>
      </c>
      <c r="D13" s="552">
        <v>1317903</v>
      </c>
      <c r="E13" s="553" t="s">
        <v>0</v>
      </c>
      <c r="F13" s="552">
        <v>79380</v>
      </c>
      <c r="G13" s="552">
        <v>2629218</v>
      </c>
      <c r="H13" s="552">
        <v>15784</v>
      </c>
      <c r="I13" s="553">
        <v>4471</v>
      </c>
      <c r="J13" s="552">
        <v>516284</v>
      </c>
      <c r="K13" s="552">
        <v>1829974</v>
      </c>
      <c r="L13" s="552">
        <v>261660</v>
      </c>
      <c r="M13" s="553" t="s">
        <v>0</v>
      </c>
      <c r="N13" s="552">
        <v>1045</v>
      </c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</row>
    <row r="14" spans="1:63" ht="22.95" customHeight="1">
      <c r="A14" s="238" t="s">
        <v>474</v>
      </c>
      <c r="B14" s="552">
        <v>2575473</v>
      </c>
      <c r="C14" s="552">
        <v>1152469</v>
      </c>
      <c r="D14" s="552">
        <v>1299311</v>
      </c>
      <c r="E14" s="553" t="s">
        <v>0</v>
      </c>
      <c r="F14" s="552">
        <v>123693</v>
      </c>
      <c r="G14" s="552">
        <v>2575473</v>
      </c>
      <c r="H14" s="552">
        <v>36845</v>
      </c>
      <c r="I14" s="552">
        <v>4073</v>
      </c>
      <c r="J14" s="552">
        <v>772918</v>
      </c>
      <c r="K14" s="552">
        <v>1655468</v>
      </c>
      <c r="L14" s="552">
        <v>105567</v>
      </c>
      <c r="M14" s="553" t="s">
        <v>0</v>
      </c>
      <c r="N14" s="552">
        <v>602</v>
      </c>
      <c r="O14" s="3">
        <f t="shared" ref="O14:O30" si="0">B14-G14</f>
        <v>0</v>
      </c>
    </row>
    <row r="15" spans="1:63" ht="22.95" customHeight="1">
      <c r="A15" s="238" t="s">
        <v>500</v>
      </c>
      <c r="B15" s="552">
        <v>2932195</v>
      </c>
      <c r="C15" s="552">
        <v>1288339</v>
      </c>
      <c r="D15" s="552">
        <v>1516154</v>
      </c>
      <c r="E15" s="553">
        <v>0</v>
      </c>
      <c r="F15" s="552">
        <v>127702</v>
      </c>
      <c r="G15" s="552">
        <v>2932195</v>
      </c>
      <c r="H15" s="552">
        <v>39731</v>
      </c>
      <c r="I15" s="552">
        <v>5317</v>
      </c>
      <c r="J15" s="552">
        <v>859825</v>
      </c>
      <c r="K15" s="552">
        <v>1958438</v>
      </c>
      <c r="L15" s="552">
        <v>68007</v>
      </c>
      <c r="M15" s="553">
        <v>351</v>
      </c>
      <c r="N15" s="552">
        <v>526</v>
      </c>
      <c r="O15" s="3"/>
    </row>
    <row r="16" spans="1:63" ht="22.95" customHeight="1">
      <c r="A16" s="238" t="s">
        <v>517</v>
      </c>
      <c r="B16" s="552">
        <v>2415560</v>
      </c>
      <c r="C16" s="552">
        <v>931439</v>
      </c>
      <c r="D16" s="552">
        <v>1370521</v>
      </c>
      <c r="E16" s="553">
        <v>0</v>
      </c>
      <c r="F16" s="552">
        <v>113600</v>
      </c>
      <c r="G16" s="552">
        <v>2415560</v>
      </c>
      <c r="H16" s="552">
        <v>20824</v>
      </c>
      <c r="I16" s="552">
        <v>5421</v>
      </c>
      <c r="J16" s="552">
        <v>688962</v>
      </c>
      <c r="K16" s="552">
        <v>1617864</v>
      </c>
      <c r="L16" s="552">
        <v>82442</v>
      </c>
      <c r="M16" s="553">
        <v>0</v>
      </c>
      <c r="N16" s="552">
        <v>47</v>
      </c>
      <c r="O16" s="3"/>
    </row>
    <row r="17" spans="1:15" ht="18" customHeight="1">
      <c r="A17" s="238"/>
      <c r="B17" s="552"/>
      <c r="C17" s="552"/>
      <c r="D17" s="552"/>
      <c r="E17" s="553"/>
      <c r="F17" s="552"/>
      <c r="G17" s="552"/>
      <c r="H17" s="552"/>
      <c r="I17" s="552"/>
      <c r="J17" s="552"/>
      <c r="K17" s="552"/>
      <c r="L17" s="552"/>
      <c r="M17" s="553"/>
      <c r="N17" s="552"/>
      <c r="O17" s="3"/>
    </row>
    <row r="18" spans="1:15" ht="22.95" customHeight="1">
      <c r="A18" s="238" t="s">
        <v>518</v>
      </c>
      <c r="B18" s="552">
        <v>2812336</v>
      </c>
      <c r="C18" s="552">
        <v>1266610</v>
      </c>
      <c r="D18" s="552">
        <v>1409870</v>
      </c>
      <c r="E18" s="553">
        <v>232</v>
      </c>
      <c r="F18" s="552">
        <v>135624</v>
      </c>
      <c r="G18" s="552">
        <v>2812336</v>
      </c>
      <c r="H18" s="552">
        <v>42797</v>
      </c>
      <c r="I18" s="552">
        <v>17591</v>
      </c>
      <c r="J18" s="552">
        <v>638075</v>
      </c>
      <c r="K18" s="552">
        <v>2012003</v>
      </c>
      <c r="L18" s="552">
        <v>101714</v>
      </c>
      <c r="M18" s="553">
        <v>0</v>
      </c>
      <c r="N18" s="552">
        <v>156</v>
      </c>
      <c r="O18" s="3"/>
    </row>
    <row r="19" spans="1:15" ht="22.95" customHeight="1">
      <c r="A19" s="238" t="s">
        <v>569</v>
      </c>
      <c r="B19" s="552">
        <v>2852842</v>
      </c>
      <c r="C19" s="552">
        <v>1318982</v>
      </c>
      <c r="D19" s="552">
        <v>1391300</v>
      </c>
      <c r="E19" s="553">
        <v>0</v>
      </c>
      <c r="F19" s="552">
        <v>142560</v>
      </c>
      <c r="G19" s="552">
        <v>2852842</v>
      </c>
      <c r="H19" s="552">
        <v>44569</v>
      </c>
      <c r="I19" s="552">
        <v>11345</v>
      </c>
      <c r="J19" s="552">
        <v>621445</v>
      </c>
      <c r="K19" s="552">
        <v>2107614</v>
      </c>
      <c r="L19" s="552">
        <v>67869</v>
      </c>
      <c r="M19" s="553">
        <v>0</v>
      </c>
      <c r="N19" s="552">
        <v>0</v>
      </c>
      <c r="O19" s="3"/>
    </row>
    <row r="20" spans="1:15" ht="22.95" customHeight="1">
      <c r="A20" s="238" t="s">
        <v>625</v>
      </c>
      <c r="B20" s="552">
        <v>2566939</v>
      </c>
      <c r="C20" s="552">
        <v>1029422</v>
      </c>
      <c r="D20" s="552">
        <v>1370334</v>
      </c>
      <c r="E20" s="552">
        <v>0</v>
      </c>
      <c r="F20" s="552">
        <v>167183</v>
      </c>
      <c r="G20" s="552">
        <v>2566939</v>
      </c>
      <c r="H20" s="552">
        <v>31231</v>
      </c>
      <c r="I20" s="552">
        <v>12628</v>
      </c>
      <c r="J20" s="552">
        <v>810239</v>
      </c>
      <c r="K20" s="552">
        <v>1592428</v>
      </c>
      <c r="L20" s="552">
        <v>120413</v>
      </c>
      <c r="M20" s="552">
        <v>0</v>
      </c>
      <c r="N20" s="552">
        <v>0</v>
      </c>
      <c r="O20" s="3"/>
    </row>
    <row r="21" spans="1:15" ht="22.95" customHeight="1">
      <c r="A21" s="423" t="s">
        <v>476</v>
      </c>
      <c r="B21" s="552">
        <v>307436</v>
      </c>
      <c r="C21" s="552">
        <v>116915</v>
      </c>
      <c r="D21" s="552">
        <v>175089</v>
      </c>
      <c r="E21" s="553">
        <v>0</v>
      </c>
      <c r="F21" s="552">
        <v>15432</v>
      </c>
      <c r="G21" s="552">
        <v>307436</v>
      </c>
      <c r="H21" s="552">
        <v>3444</v>
      </c>
      <c r="I21" s="552">
        <v>3616</v>
      </c>
      <c r="J21" s="552">
        <v>101499</v>
      </c>
      <c r="K21" s="552">
        <v>173996</v>
      </c>
      <c r="L21" s="552">
        <v>24881</v>
      </c>
      <c r="M21" s="553">
        <v>0</v>
      </c>
      <c r="N21" s="552">
        <v>0</v>
      </c>
      <c r="O21" s="3">
        <f t="shared" si="0"/>
        <v>0</v>
      </c>
    </row>
    <row r="22" spans="1:15" ht="22.95" customHeight="1">
      <c r="A22" s="424" t="s">
        <v>477</v>
      </c>
      <c r="B22" s="552">
        <v>133735</v>
      </c>
      <c r="C22" s="552">
        <v>61967</v>
      </c>
      <c r="D22" s="552">
        <v>64379</v>
      </c>
      <c r="E22" s="553">
        <v>0</v>
      </c>
      <c r="F22" s="552">
        <v>7389</v>
      </c>
      <c r="G22" s="552">
        <v>133735</v>
      </c>
      <c r="H22" s="553">
        <v>2193</v>
      </c>
      <c r="I22" s="553">
        <v>1312</v>
      </c>
      <c r="J22" s="553">
        <v>42173</v>
      </c>
      <c r="K22" s="553">
        <v>76122</v>
      </c>
      <c r="L22" s="553">
        <v>11935</v>
      </c>
      <c r="M22" s="553">
        <v>0</v>
      </c>
      <c r="N22" s="553">
        <v>0</v>
      </c>
      <c r="O22" s="3">
        <f t="shared" si="0"/>
        <v>0</v>
      </c>
    </row>
    <row r="23" spans="1:15" ht="22.95" customHeight="1">
      <c r="A23" s="424" t="s">
        <v>478</v>
      </c>
      <c r="B23" s="552">
        <v>259197</v>
      </c>
      <c r="C23" s="552">
        <v>90219</v>
      </c>
      <c r="D23" s="552">
        <v>161023</v>
      </c>
      <c r="E23" s="553">
        <v>0</v>
      </c>
      <c r="F23" s="552">
        <v>7955</v>
      </c>
      <c r="G23" s="552">
        <v>259197</v>
      </c>
      <c r="H23" s="553">
        <v>7868</v>
      </c>
      <c r="I23" s="553">
        <v>0</v>
      </c>
      <c r="J23" s="553">
        <v>90003</v>
      </c>
      <c r="K23" s="553">
        <v>161326</v>
      </c>
      <c r="L23" s="553">
        <v>0</v>
      </c>
      <c r="M23" s="553">
        <v>0</v>
      </c>
      <c r="N23" s="553">
        <v>0</v>
      </c>
      <c r="O23" s="3">
        <f t="shared" si="0"/>
        <v>0</v>
      </c>
    </row>
    <row r="24" spans="1:15" ht="22.95" customHeight="1">
      <c r="A24" s="424" t="s">
        <v>479</v>
      </c>
      <c r="B24" s="552">
        <v>275483</v>
      </c>
      <c r="C24" s="552">
        <v>70370</v>
      </c>
      <c r="D24" s="552">
        <v>177523</v>
      </c>
      <c r="E24" s="553">
        <v>0</v>
      </c>
      <c r="F24" s="552">
        <v>27590</v>
      </c>
      <c r="G24" s="552">
        <v>275483</v>
      </c>
      <c r="H24" s="553">
        <v>1737</v>
      </c>
      <c r="I24" s="553">
        <v>0</v>
      </c>
      <c r="J24" s="553">
        <v>120475</v>
      </c>
      <c r="K24" s="553">
        <v>148682</v>
      </c>
      <c r="L24" s="553">
        <v>4589</v>
      </c>
      <c r="M24" s="553">
        <v>0</v>
      </c>
      <c r="N24" s="553">
        <v>0</v>
      </c>
      <c r="O24" s="3">
        <f t="shared" si="0"/>
        <v>0</v>
      </c>
    </row>
    <row r="25" spans="1:15" ht="22.95" customHeight="1">
      <c r="A25" s="424" t="s">
        <v>480</v>
      </c>
      <c r="B25" s="552">
        <v>157033</v>
      </c>
      <c r="C25" s="552">
        <v>80854</v>
      </c>
      <c r="D25" s="552">
        <v>64341</v>
      </c>
      <c r="E25" s="553">
        <v>0</v>
      </c>
      <c r="F25" s="552">
        <v>11838</v>
      </c>
      <c r="G25" s="552">
        <v>157033</v>
      </c>
      <c r="H25" s="553">
        <v>1553</v>
      </c>
      <c r="I25" s="553">
        <v>0</v>
      </c>
      <c r="J25" s="553">
        <v>31033</v>
      </c>
      <c r="K25" s="553">
        <v>120532</v>
      </c>
      <c r="L25" s="553">
        <v>3915</v>
      </c>
      <c r="M25" s="553">
        <v>0</v>
      </c>
      <c r="N25" s="553">
        <v>0</v>
      </c>
      <c r="O25" s="3">
        <f t="shared" si="0"/>
        <v>0</v>
      </c>
    </row>
    <row r="26" spans="1:15" ht="22.95" customHeight="1">
      <c r="A26" s="424" t="s">
        <v>481</v>
      </c>
      <c r="B26" s="552">
        <v>196451</v>
      </c>
      <c r="C26" s="552">
        <v>73093</v>
      </c>
      <c r="D26" s="552">
        <v>106526</v>
      </c>
      <c r="E26" s="553">
        <v>0</v>
      </c>
      <c r="F26" s="552">
        <v>16832</v>
      </c>
      <c r="G26" s="552">
        <v>196451</v>
      </c>
      <c r="H26" s="553">
        <v>1861</v>
      </c>
      <c r="I26" s="553">
        <v>0</v>
      </c>
      <c r="J26" s="553">
        <v>47132</v>
      </c>
      <c r="K26" s="553">
        <v>116916</v>
      </c>
      <c r="L26" s="553">
        <v>30542</v>
      </c>
      <c r="M26" s="553">
        <v>0</v>
      </c>
      <c r="N26" s="553">
        <v>0</v>
      </c>
      <c r="O26" s="3">
        <f t="shared" si="0"/>
        <v>0</v>
      </c>
    </row>
    <row r="27" spans="1:15" ht="22.95" customHeight="1">
      <c r="A27" s="424" t="s">
        <v>482</v>
      </c>
      <c r="B27" s="552">
        <v>274802</v>
      </c>
      <c r="C27" s="552">
        <v>130543</v>
      </c>
      <c r="D27" s="552">
        <v>129199</v>
      </c>
      <c r="E27" s="553">
        <v>0</v>
      </c>
      <c r="F27" s="552">
        <v>15060</v>
      </c>
      <c r="G27" s="552">
        <v>274802</v>
      </c>
      <c r="H27" s="553">
        <v>1834</v>
      </c>
      <c r="I27" s="553">
        <v>338</v>
      </c>
      <c r="J27" s="553">
        <v>61430</v>
      </c>
      <c r="K27" s="553">
        <v>190246</v>
      </c>
      <c r="L27" s="553">
        <v>20954</v>
      </c>
      <c r="M27" s="553">
        <v>0</v>
      </c>
      <c r="N27" s="553">
        <v>0</v>
      </c>
      <c r="O27" s="3">
        <f t="shared" si="0"/>
        <v>0</v>
      </c>
    </row>
    <row r="28" spans="1:15" ht="22.95" customHeight="1">
      <c r="A28" s="424" t="s">
        <v>483</v>
      </c>
      <c r="B28" s="552">
        <v>178841</v>
      </c>
      <c r="C28" s="552">
        <v>87805</v>
      </c>
      <c r="D28" s="552">
        <v>84491</v>
      </c>
      <c r="E28" s="553">
        <v>0</v>
      </c>
      <c r="F28" s="552">
        <v>6545</v>
      </c>
      <c r="G28" s="552">
        <v>178841</v>
      </c>
      <c r="H28" s="553">
        <v>8</v>
      </c>
      <c r="I28" s="553">
        <v>0</v>
      </c>
      <c r="J28" s="553">
        <v>61363</v>
      </c>
      <c r="K28" s="553">
        <v>116848</v>
      </c>
      <c r="L28" s="553">
        <v>622</v>
      </c>
      <c r="M28" s="553">
        <v>0</v>
      </c>
      <c r="N28" s="553">
        <v>0</v>
      </c>
      <c r="O28" s="3">
        <f t="shared" si="0"/>
        <v>0</v>
      </c>
    </row>
    <row r="29" spans="1:15" ht="22.95" customHeight="1">
      <c r="A29" s="424" t="s">
        <v>484</v>
      </c>
      <c r="B29" s="552">
        <v>166790</v>
      </c>
      <c r="C29" s="552">
        <v>50108</v>
      </c>
      <c r="D29" s="552">
        <v>113919</v>
      </c>
      <c r="E29" s="553">
        <v>0</v>
      </c>
      <c r="F29" s="552">
        <v>2763</v>
      </c>
      <c r="G29" s="552">
        <v>166790</v>
      </c>
      <c r="H29" s="553">
        <v>1087</v>
      </c>
      <c r="I29" s="553">
        <v>0</v>
      </c>
      <c r="J29" s="553">
        <v>80932</v>
      </c>
      <c r="K29" s="553">
        <v>84771</v>
      </c>
      <c r="L29" s="553">
        <v>0</v>
      </c>
      <c r="M29" s="553">
        <v>0</v>
      </c>
      <c r="N29" s="553">
        <v>0</v>
      </c>
      <c r="O29" s="3">
        <f t="shared" si="0"/>
        <v>0</v>
      </c>
    </row>
    <row r="30" spans="1:15" ht="22.95" customHeight="1">
      <c r="A30" s="424" t="s">
        <v>485</v>
      </c>
      <c r="B30" s="552">
        <v>200970</v>
      </c>
      <c r="C30" s="552">
        <v>82478</v>
      </c>
      <c r="D30" s="552">
        <v>92334</v>
      </c>
      <c r="E30" s="553">
        <v>0</v>
      </c>
      <c r="F30" s="552">
        <v>26158</v>
      </c>
      <c r="G30" s="552">
        <v>200970</v>
      </c>
      <c r="H30" s="553">
        <v>2156</v>
      </c>
      <c r="I30" s="553">
        <v>4582</v>
      </c>
      <c r="J30" s="553">
        <v>53177</v>
      </c>
      <c r="K30" s="553">
        <v>118616</v>
      </c>
      <c r="L30" s="553">
        <v>22439</v>
      </c>
      <c r="M30" s="553">
        <v>0</v>
      </c>
      <c r="N30" s="553">
        <v>0</v>
      </c>
      <c r="O30" s="3">
        <f t="shared" si="0"/>
        <v>0</v>
      </c>
    </row>
    <row r="31" spans="1:15" ht="22.95" customHeight="1">
      <c r="A31" s="424" t="s">
        <v>486</v>
      </c>
      <c r="B31" s="552">
        <v>177789</v>
      </c>
      <c r="C31" s="552">
        <v>97662</v>
      </c>
      <c r="D31" s="552">
        <v>60511</v>
      </c>
      <c r="E31" s="553">
        <v>0</v>
      </c>
      <c r="F31" s="552">
        <v>19616</v>
      </c>
      <c r="G31" s="552">
        <v>177789</v>
      </c>
      <c r="H31" s="553">
        <v>2179</v>
      </c>
      <c r="I31" s="553">
        <v>1156</v>
      </c>
      <c r="J31" s="553">
        <v>35708</v>
      </c>
      <c r="K31" s="553">
        <v>138509</v>
      </c>
      <c r="L31" s="553">
        <v>237</v>
      </c>
      <c r="M31" s="553">
        <v>0</v>
      </c>
      <c r="N31" s="553">
        <v>0</v>
      </c>
      <c r="O31" s="3" t="s">
        <v>0</v>
      </c>
    </row>
    <row r="32" spans="1:15" ht="22.5" customHeight="1" thickBot="1">
      <c r="A32" s="425" t="s">
        <v>363</v>
      </c>
      <c r="B32" s="554">
        <v>238412</v>
      </c>
      <c r="C32" s="554">
        <v>87408</v>
      </c>
      <c r="D32" s="554">
        <v>140999</v>
      </c>
      <c r="E32" s="555">
        <v>0</v>
      </c>
      <c r="F32" s="554">
        <v>10005</v>
      </c>
      <c r="G32" s="554">
        <v>238412</v>
      </c>
      <c r="H32" s="555">
        <v>5311</v>
      </c>
      <c r="I32" s="555">
        <v>1624</v>
      </c>
      <c r="J32" s="555">
        <v>85314</v>
      </c>
      <c r="K32" s="555">
        <v>145864</v>
      </c>
      <c r="L32" s="555">
        <v>299</v>
      </c>
      <c r="M32" s="555">
        <v>0</v>
      </c>
      <c r="N32" s="555">
        <v>0</v>
      </c>
      <c r="O32" s="3"/>
    </row>
    <row r="33" spans="1:14" s="427" customFormat="1" ht="23.1" customHeight="1">
      <c r="A33" s="426" t="s">
        <v>487</v>
      </c>
      <c r="B33" s="5"/>
      <c r="C33" s="5"/>
      <c r="D33" s="5"/>
      <c r="E33" s="5"/>
      <c r="F33" s="5"/>
      <c r="H33" s="14" t="s">
        <v>488</v>
      </c>
      <c r="I33" s="5"/>
      <c r="J33" s="5"/>
      <c r="K33" s="5"/>
      <c r="L33" s="5"/>
      <c r="M33" s="5"/>
      <c r="N33" s="5"/>
    </row>
    <row r="34" spans="1:14" ht="20.100000000000001" customHeight="1"/>
    <row r="35" spans="1:14" ht="20.100000000000001" customHeight="1">
      <c r="B35" s="428"/>
    </row>
  </sheetData>
  <mergeCells count="7">
    <mergeCell ref="A1:G1"/>
    <mergeCell ref="H1:N1"/>
    <mergeCell ref="B3:F3"/>
    <mergeCell ref="B4:B5"/>
    <mergeCell ref="C4:D4"/>
    <mergeCell ref="E4:F4"/>
    <mergeCell ref="G4:G5"/>
  </mergeCells>
  <phoneticPr fontId="2" type="noConversion"/>
  <printOptions horizontalCentered="1"/>
  <pageMargins left="0.59055118110236227" right="0.59055118110236227" top="0.59055118110236227" bottom="0.59055118110236227" header="0.27559055118110237" footer="0"/>
  <pageSetup paperSize="9" scale="99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67"/>
  <sheetViews>
    <sheetView showGridLines="0" view="pageBreakPreview" zoomScaleNormal="100" zoomScaleSheetLayoutView="100" workbookViewId="0">
      <pane xSplit="1" ySplit="3" topLeftCell="B49" activePane="bottomRight" state="frozen"/>
      <selection activeCell="A18" sqref="A18:XFD18"/>
      <selection pane="topRight" activeCell="A18" sqref="A18:XFD18"/>
      <selection pane="bottomLeft" activeCell="A18" sqref="A18:XFD18"/>
      <selection pane="bottomRight" activeCell="A18" sqref="A18"/>
    </sheetView>
  </sheetViews>
  <sheetFormatPr defaultColWidth="9" defaultRowHeight="19.95" customHeight="1"/>
  <cols>
    <col min="1" max="1" width="21.6640625" style="12" customWidth="1"/>
    <col min="2" max="2" width="34.77734375" style="12" customWidth="1"/>
    <col min="3" max="3" width="32.88671875" style="12" customWidth="1"/>
    <col min="4" max="4" width="46.33203125" style="13" customWidth="1"/>
    <col min="5" max="5" width="43.109375" style="12" customWidth="1"/>
    <col min="6" max="16384" width="9" style="12"/>
  </cols>
  <sheetData>
    <row r="1" spans="1:14" s="482" customFormat="1" ht="38.1" customHeight="1" thickBot="1">
      <c r="A1" s="694" t="s">
        <v>391</v>
      </c>
      <c r="B1" s="694"/>
      <c r="C1" s="694"/>
      <c r="D1" s="843" t="s">
        <v>392</v>
      </c>
      <c r="E1" s="843"/>
      <c r="F1" s="481"/>
      <c r="G1" s="481"/>
      <c r="H1" s="481"/>
    </row>
    <row r="2" spans="1:14" s="7" customFormat="1" ht="18" customHeight="1">
      <c r="A2" s="429" t="s">
        <v>393</v>
      </c>
      <c r="B2" s="844" t="s">
        <v>364</v>
      </c>
      <c r="C2" s="837"/>
      <c r="D2" s="466" t="s">
        <v>394</v>
      </c>
      <c r="E2" s="845" t="s">
        <v>538</v>
      </c>
    </row>
    <row r="3" spans="1:14" s="7" customFormat="1" ht="51.9" customHeight="1" thickBot="1">
      <c r="A3" s="430" t="s">
        <v>365</v>
      </c>
      <c r="B3" s="431" t="s">
        <v>366</v>
      </c>
      <c r="C3" s="431" t="s">
        <v>367</v>
      </c>
      <c r="D3" s="432" t="s">
        <v>368</v>
      </c>
      <c r="E3" s="846"/>
    </row>
    <row r="4" spans="1:14" s="7" customFormat="1" ht="14.1" hidden="1" customHeight="1">
      <c r="A4" s="342" t="s">
        <v>38</v>
      </c>
      <c r="B4" s="433">
        <v>1870061</v>
      </c>
      <c r="C4" s="433">
        <v>1869198</v>
      </c>
      <c r="D4" s="433">
        <v>1846068</v>
      </c>
      <c r="E4" s="434">
        <v>98.716993723734149</v>
      </c>
    </row>
    <row r="5" spans="1:14" s="11" customFormat="1" ht="14.1" hidden="1" customHeight="1">
      <c r="A5" s="238" t="s">
        <v>190</v>
      </c>
      <c r="B5" s="433">
        <v>1873005</v>
      </c>
      <c r="C5" s="433">
        <v>1872143</v>
      </c>
      <c r="D5" s="433">
        <v>1849396</v>
      </c>
      <c r="E5" s="434">
        <v>98.739512174286773</v>
      </c>
    </row>
    <row r="6" spans="1:14" s="11" customFormat="1" ht="14.1" hidden="1" customHeight="1">
      <c r="A6" s="238" t="s">
        <v>191</v>
      </c>
      <c r="B6" s="433">
        <v>1875406</v>
      </c>
      <c r="C6" s="433">
        <v>1875406</v>
      </c>
      <c r="D6" s="433">
        <v>1852484</v>
      </c>
      <c r="E6" s="434">
        <v>98.777757989470018</v>
      </c>
      <c r="F6" s="446"/>
      <c r="G6" s="446"/>
      <c r="H6" s="446"/>
      <c r="I6" s="446"/>
      <c r="J6" s="446"/>
      <c r="K6" s="446"/>
      <c r="L6" s="446"/>
      <c r="M6" s="446"/>
      <c r="N6" s="446"/>
    </row>
    <row r="7" spans="1:14" s="11" customFormat="1" ht="14.1" customHeight="1">
      <c r="A7" s="238" t="s">
        <v>68</v>
      </c>
      <c r="B7" s="433">
        <v>1873794</v>
      </c>
      <c r="C7" s="433">
        <v>1873794</v>
      </c>
      <c r="D7" s="433">
        <v>1852180</v>
      </c>
      <c r="E7" s="434">
        <v>98.846511409471901</v>
      </c>
      <c r="F7" s="446"/>
      <c r="G7" s="446"/>
      <c r="H7" s="446"/>
      <c r="I7" s="446"/>
      <c r="J7" s="446"/>
      <c r="K7" s="446"/>
      <c r="L7" s="446"/>
      <c r="M7" s="446"/>
      <c r="N7" s="446"/>
    </row>
    <row r="8" spans="1:14" s="11" customFormat="1" ht="13.5" customHeight="1">
      <c r="A8" s="238" t="s">
        <v>192</v>
      </c>
      <c r="B8" s="433">
        <v>1876960</v>
      </c>
      <c r="C8" s="433">
        <v>1876960</v>
      </c>
      <c r="D8" s="433">
        <v>1855888</v>
      </c>
      <c r="E8" s="434">
        <v>98.877333560651266</v>
      </c>
      <c r="F8" s="446"/>
      <c r="G8" s="446"/>
      <c r="H8" s="446"/>
      <c r="I8" s="446"/>
      <c r="J8" s="446"/>
      <c r="K8" s="446"/>
      <c r="L8" s="446"/>
      <c r="M8" s="446"/>
      <c r="N8" s="446"/>
    </row>
    <row r="9" spans="1:14" s="11" customFormat="1" ht="9" customHeight="1">
      <c r="A9" s="238"/>
      <c r="B9" s="433"/>
      <c r="C9" s="433"/>
      <c r="D9" s="433"/>
      <c r="E9" s="434"/>
      <c r="F9" s="446"/>
      <c r="G9" s="446"/>
      <c r="H9" s="446"/>
      <c r="I9" s="446"/>
      <c r="J9" s="446"/>
      <c r="K9" s="446"/>
      <c r="L9" s="446"/>
      <c r="M9" s="446"/>
      <c r="N9" s="446"/>
    </row>
    <row r="10" spans="1:14" s="11" customFormat="1" ht="13.8">
      <c r="A10" s="238" t="s">
        <v>443</v>
      </c>
      <c r="B10" s="433">
        <v>1881645</v>
      </c>
      <c r="C10" s="433">
        <v>1881645</v>
      </c>
      <c r="D10" s="433">
        <v>1861103</v>
      </c>
      <c r="E10" s="434">
        <v>98.908295666823449</v>
      </c>
      <c r="F10" s="446"/>
      <c r="G10" s="446"/>
      <c r="H10" s="446"/>
      <c r="I10" s="446"/>
      <c r="J10" s="446"/>
      <c r="K10" s="446"/>
      <c r="L10" s="446"/>
      <c r="M10" s="446"/>
      <c r="N10" s="446"/>
    </row>
    <row r="11" spans="1:14" s="252" customFormat="1" ht="14.1" customHeight="1">
      <c r="A11" s="238" t="s">
        <v>475</v>
      </c>
      <c r="B11" s="433">
        <v>1883208</v>
      </c>
      <c r="C11" s="433">
        <v>1883208</v>
      </c>
      <c r="D11" s="433">
        <v>1863482</v>
      </c>
      <c r="E11" s="434">
        <f>(D11/B11)*100</f>
        <v>98.952532062310695</v>
      </c>
      <c r="F11" s="183"/>
      <c r="G11" s="183"/>
      <c r="H11" s="183"/>
      <c r="I11" s="183"/>
      <c r="J11" s="183"/>
      <c r="K11" s="183"/>
      <c r="L11" s="183"/>
      <c r="M11" s="183"/>
      <c r="N11" s="183"/>
    </row>
    <row r="12" spans="1:14" s="11" customFormat="1" ht="14.1" customHeight="1">
      <c r="A12" s="238" t="s">
        <v>492</v>
      </c>
      <c r="B12" s="433">
        <v>1884284</v>
      </c>
      <c r="C12" s="433">
        <v>1884284</v>
      </c>
      <c r="D12" s="433">
        <v>1865380</v>
      </c>
      <c r="E12" s="434">
        <v>99</v>
      </c>
      <c r="F12" s="446"/>
      <c r="G12" s="446"/>
      <c r="H12" s="446"/>
      <c r="I12" s="446"/>
      <c r="J12" s="446"/>
      <c r="K12" s="446"/>
      <c r="L12" s="446"/>
      <c r="M12" s="446"/>
      <c r="N12" s="446"/>
    </row>
    <row r="13" spans="1:14" s="11" customFormat="1" ht="14.1" customHeight="1">
      <c r="A13" s="238" t="s">
        <v>493</v>
      </c>
      <c r="B13" s="433">
        <v>1885541</v>
      </c>
      <c r="C13" s="433">
        <v>1885541</v>
      </c>
      <c r="D13" s="433">
        <v>1867172</v>
      </c>
      <c r="E13" s="434">
        <v>99.03</v>
      </c>
      <c r="F13" s="446"/>
      <c r="G13" s="446"/>
      <c r="H13" s="446"/>
      <c r="I13" s="446"/>
      <c r="J13" s="446"/>
      <c r="K13" s="446"/>
      <c r="L13" s="446"/>
      <c r="M13" s="446"/>
      <c r="N13" s="446"/>
    </row>
    <row r="14" spans="1:14" s="11" customFormat="1" ht="14.1" customHeight="1">
      <c r="A14" s="238" t="s">
        <v>499</v>
      </c>
      <c r="B14" s="433">
        <v>1886033</v>
      </c>
      <c r="C14" s="433">
        <v>1886033</v>
      </c>
      <c r="D14" s="433">
        <v>1868264</v>
      </c>
      <c r="E14" s="434">
        <v>99.057863780750381</v>
      </c>
      <c r="F14" s="446"/>
      <c r="G14" s="446"/>
      <c r="H14" s="446"/>
      <c r="I14" s="446"/>
      <c r="J14" s="446"/>
      <c r="K14" s="446"/>
      <c r="L14" s="446"/>
      <c r="M14" s="446"/>
      <c r="N14" s="446"/>
    </row>
    <row r="15" spans="1:14" s="11" customFormat="1" ht="9" customHeight="1">
      <c r="A15" s="238"/>
      <c r="B15" s="433"/>
      <c r="C15" s="433"/>
      <c r="D15" s="433"/>
      <c r="E15" s="434"/>
      <c r="F15" s="446"/>
      <c r="G15" s="446"/>
      <c r="H15" s="446"/>
      <c r="I15" s="446"/>
      <c r="J15" s="446"/>
      <c r="K15" s="446"/>
      <c r="L15" s="446"/>
      <c r="M15" s="446"/>
      <c r="N15" s="446"/>
    </row>
    <row r="16" spans="1:14" s="11" customFormat="1" ht="14.1" customHeight="1">
      <c r="A16" s="238" t="s">
        <v>512</v>
      </c>
      <c r="B16" s="433">
        <v>1886522</v>
      </c>
      <c r="C16" s="433">
        <v>1886522</v>
      </c>
      <c r="D16" s="433">
        <v>1869301</v>
      </c>
      <c r="E16" s="434">
        <v>99.09</v>
      </c>
      <c r="F16" s="446"/>
      <c r="G16" s="446"/>
      <c r="H16" s="446"/>
      <c r="I16" s="446"/>
      <c r="J16" s="446"/>
      <c r="K16" s="446"/>
      <c r="L16" s="446"/>
      <c r="M16" s="446"/>
      <c r="N16" s="446"/>
    </row>
    <row r="17" spans="1:14" s="11" customFormat="1" ht="14.1" customHeight="1">
      <c r="A17" s="238" t="s">
        <v>564</v>
      </c>
      <c r="B17" s="433">
        <v>1883831</v>
      </c>
      <c r="C17" s="433">
        <v>1883831</v>
      </c>
      <c r="D17" s="433">
        <v>1866280</v>
      </c>
      <c r="E17" s="434">
        <v>99.07</v>
      </c>
      <c r="F17" s="446"/>
      <c r="G17" s="446"/>
      <c r="H17" s="446"/>
      <c r="I17" s="446"/>
      <c r="J17" s="446"/>
      <c r="K17" s="446"/>
      <c r="L17" s="446"/>
      <c r="M17" s="446"/>
      <c r="N17" s="446"/>
    </row>
    <row r="18" spans="1:14" s="11" customFormat="1" ht="14.1" customHeight="1">
      <c r="A18" s="238" t="s">
        <v>628</v>
      </c>
      <c r="B18" s="433">
        <v>1880906</v>
      </c>
      <c r="C18" s="433">
        <v>1880906</v>
      </c>
      <c r="D18" s="433">
        <v>1863514</v>
      </c>
      <c r="E18" s="434">
        <v>99.08</v>
      </c>
      <c r="F18" s="646"/>
      <c r="G18" s="446"/>
      <c r="H18" s="446"/>
      <c r="I18" s="446"/>
      <c r="J18" s="446"/>
      <c r="K18" s="446"/>
      <c r="L18" s="446"/>
      <c r="M18" s="446"/>
      <c r="N18" s="446"/>
    </row>
    <row r="19" spans="1:14" s="11" customFormat="1" ht="13.65" customHeight="1">
      <c r="A19" s="436" t="s">
        <v>369</v>
      </c>
      <c r="B19" s="433">
        <v>76969</v>
      </c>
      <c r="C19" s="433">
        <v>76969</v>
      </c>
      <c r="D19" s="433">
        <v>76961</v>
      </c>
      <c r="E19" s="434">
        <f>D19/B19*100</f>
        <v>99.989606205095555</v>
      </c>
      <c r="F19" s="446"/>
      <c r="G19" s="651">
        <v>99.989606205095555</v>
      </c>
      <c r="H19" s="446"/>
      <c r="I19" s="446"/>
      <c r="J19" s="446"/>
      <c r="K19" s="446"/>
      <c r="L19" s="446"/>
      <c r="M19" s="446"/>
      <c r="N19" s="446"/>
    </row>
    <row r="20" spans="1:14" s="11" customFormat="1" ht="13.65" customHeight="1">
      <c r="A20" s="436" t="s">
        <v>18</v>
      </c>
      <c r="B20" s="433">
        <v>25223</v>
      </c>
      <c r="C20" s="433">
        <v>25223</v>
      </c>
      <c r="D20" s="433">
        <v>25000</v>
      </c>
      <c r="E20" s="434">
        <f t="shared" ref="E20:E55" si="0">D20/B20*100</f>
        <v>99.115886294255233</v>
      </c>
      <c r="F20" s="446"/>
      <c r="G20" s="651">
        <v>99.115886294255233</v>
      </c>
      <c r="H20" s="446"/>
      <c r="I20" s="446"/>
      <c r="J20" s="446"/>
      <c r="K20" s="446"/>
      <c r="L20" s="446"/>
      <c r="M20" s="446"/>
      <c r="N20" s="446"/>
    </row>
    <row r="21" spans="1:14" s="11" customFormat="1" ht="13.65" customHeight="1">
      <c r="A21" s="436" t="s">
        <v>19</v>
      </c>
      <c r="B21" s="435">
        <v>27688</v>
      </c>
      <c r="C21" s="435">
        <v>27688</v>
      </c>
      <c r="D21" s="435">
        <v>26601</v>
      </c>
      <c r="E21" s="434">
        <f t="shared" si="0"/>
        <v>96.07411152845998</v>
      </c>
      <c r="F21" s="446"/>
      <c r="G21" s="651">
        <v>96.07411152845998</v>
      </c>
      <c r="H21" s="446"/>
      <c r="I21" s="446"/>
      <c r="J21" s="446"/>
      <c r="K21" s="446"/>
      <c r="L21" s="446"/>
      <c r="M21" s="446"/>
      <c r="N21" s="446"/>
    </row>
    <row r="22" spans="1:14" s="11" customFormat="1" ht="13.65" customHeight="1">
      <c r="A22" s="436" t="s">
        <v>370</v>
      </c>
      <c r="B22" s="435">
        <v>21068</v>
      </c>
      <c r="C22" s="435">
        <v>21068</v>
      </c>
      <c r="D22" s="435">
        <v>20069</v>
      </c>
      <c r="E22" s="434">
        <f t="shared" si="0"/>
        <v>95.258211505600912</v>
      </c>
      <c r="F22" s="446"/>
      <c r="G22" s="651">
        <v>95.258211505600912</v>
      </c>
      <c r="H22" s="446"/>
      <c r="I22" s="446"/>
      <c r="J22" s="446"/>
      <c r="K22" s="446"/>
      <c r="L22" s="446"/>
      <c r="M22" s="446"/>
      <c r="N22" s="446"/>
    </row>
    <row r="23" spans="1:14" s="11" customFormat="1" ht="13.65" customHeight="1">
      <c r="A23" s="436" t="s">
        <v>371</v>
      </c>
      <c r="B23" s="435">
        <v>23001</v>
      </c>
      <c r="C23" s="435">
        <v>23001</v>
      </c>
      <c r="D23" s="435">
        <v>22379</v>
      </c>
      <c r="E23" s="434">
        <f t="shared" si="0"/>
        <v>97.295769749141343</v>
      </c>
      <c r="F23" s="446"/>
      <c r="G23" s="651">
        <v>97.295769749141343</v>
      </c>
      <c r="H23" s="446"/>
      <c r="I23" s="446"/>
      <c r="J23" s="446"/>
      <c r="K23" s="446"/>
      <c r="L23" s="446"/>
      <c r="M23" s="446"/>
      <c r="N23" s="446"/>
    </row>
    <row r="24" spans="1:14" s="11" customFormat="1" ht="13.65" customHeight="1">
      <c r="A24" s="436" t="s">
        <v>372</v>
      </c>
      <c r="B24" s="435">
        <v>20449</v>
      </c>
      <c r="C24" s="435">
        <v>20449</v>
      </c>
      <c r="D24" s="435">
        <v>17042</v>
      </c>
      <c r="E24" s="434">
        <f t="shared" si="0"/>
        <v>83.339038583793823</v>
      </c>
      <c r="F24" s="446"/>
      <c r="G24" s="651">
        <v>83.339038583793823</v>
      </c>
      <c r="H24" s="446"/>
      <c r="I24" s="446"/>
      <c r="J24" s="446"/>
      <c r="K24" s="446"/>
      <c r="L24" s="446"/>
      <c r="M24" s="446"/>
      <c r="N24" s="446"/>
    </row>
    <row r="25" spans="1:14" s="11" customFormat="1" ht="13.65" customHeight="1">
      <c r="A25" s="436" t="s">
        <v>20</v>
      </c>
      <c r="B25" s="435">
        <v>43993</v>
      </c>
      <c r="C25" s="435">
        <v>43993</v>
      </c>
      <c r="D25" s="435">
        <v>43610</v>
      </c>
      <c r="E25" s="434">
        <f t="shared" si="0"/>
        <v>99.129406951105864</v>
      </c>
      <c r="F25" s="446"/>
      <c r="G25" s="651">
        <v>99.129406951105864</v>
      </c>
      <c r="H25" s="446"/>
      <c r="I25" s="446"/>
      <c r="J25" s="446"/>
      <c r="K25" s="446"/>
      <c r="L25" s="446"/>
      <c r="M25" s="446"/>
      <c r="N25" s="446"/>
    </row>
    <row r="26" spans="1:14" s="11" customFormat="1" ht="13.65" customHeight="1">
      <c r="A26" s="436" t="s">
        <v>373</v>
      </c>
      <c r="B26" s="435">
        <v>23686</v>
      </c>
      <c r="C26" s="435">
        <v>23686</v>
      </c>
      <c r="D26" s="435">
        <v>23160</v>
      </c>
      <c r="E26" s="434">
        <f t="shared" si="0"/>
        <v>97.779278898927629</v>
      </c>
      <c r="F26" s="446"/>
      <c r="G26" s="651">
        <v>97.779278898927629</v>
      </c>
      <c r="H26" s="446"/>
      <c r="I26" s="446"/>
      <c r="J26" s="446"/>
      <c r="K26" s="446"/>
      <c r="L26" s="446"/>
      <c r="M26" s="446"/>
      <c r="N26" s="446"/>
    </row>
    <row r="27" spans="1:14" s="11" customFormat="1" ht="13.65" customHeight="1">
      <c r="A27" s="436" t="s">
        <v>21</v>
      </c>
      <c r="B27" s="435">
        <v>21886</v>
      </c>
      <c r="C27" s="435">
        <v>21886</v>
      </c>
      <c r="D27" s="435">
        <v>21777</v>
      </c>
      <c r="E27" s="434">
        <f t="shared" si="0"/>
        <v>99.501964726309055</v>
      </c>
      <c r="F27" s="446"/>
      <c r="G27" s="651">
        <v>99.501964726309055</v>
      </c>
      <c r="H27" s="446"/>
      <c r="I27" s="446"/>
      <c r="J27" s="446"/>
      <c r="K27" s="446"/>
      <c r="L27" s="446"/>
      <c r="M27" s="446"/>
      <c r="N27" s="446"/>
    </row>
    <row r="28" spans="1:14" s="11" customFormat="1" ht="13.65" customHeight="1">
      <c r="A28" s="436" t="s">
        <v>22</v>
      </c>
      <c r="B28" s="437">
        <v>21371</v>
      </c>
      <c r="C28" s="437">
        <v>21371</v>
      </c>
      <c r="D28" s="435">
        <v>21138</v>
      </c>
      <c r="E28" s="434">
        <f t="shared" si="0"/>
        <v>98.909737494735865</v>
      </c>
      <c r="F28" s="446"/>
      <c r="G28" s="651">
        <v>98.909737494735865</v>
      </c>
      <c r="H28" s="446"/>
      <c r="I28" s="446"/>
      <c r="J28" s="446"/>
      <c r="K28" s="446"/>
      <c r="L28" s="446"/>
      <c r="M28" s="446"/>
      <c r="N28" s="446"/>
    </row>
    <row r="29" spans="1:14" s="11" customFormat="1" ht="13.65" customHeight="1">
      <c r="A29" s="436" t="s">
        <v>23</v>
      </c>
      <c r="B29" s="435">
        <v>9391</v>
      </c>
      <c r="C29" s="435">
        <v>9391</v>
      </c>
      <c r="D29" s="435">
        <v>8125</v>
      </c>
      <c r="E29" s="434">
        <f t="shared" si="0"/>
        <v>86.519007560430197</v>
      </c>
      <c r="F29" s="446"/>
      <c r="G29" s="651">
        <v>86.519007560430197</v>
      </c>
      <c r="H29" s="446"/>
      <c r="I29" s="446"/>
      <c r="J29" s="446"/>
      <c r="K29" s="446"/>
      <c r="L29" s="446"/>
      <c r="M29" s="446"/>
      <c r="N29" s="446"/>
    </row>
    <row r="30" spans="1:14" s="11" customFormat="1" ht="13.65" customHeight="1">
      <c r="A30" s="436" t="s">
        <v>24</v>
      </c>
      <c r="B30" s="435">
        <v>59089</v>
      </c>
      <c r="C30" s="435">
        <v>59089</v>
      </c>
      <c r="D30" s="435">
        <v>58730</v>
      </c>
      <c r="E30" s="434">
        <f t="shared" si="0"/>
        <v>99.392441909661699</v>
      </c>
      <c r="F30" s="446"/>
      <c r="G30" s="651">
        <v>99.392441909661699</v>
      </c>
      <c r="H30" s="446"/>
      <c r="I30" s="446"/>
      <c r="J30" s="446"/>
      <c r="K30" s="446"/>
      <c r="L30" s="446"/>
      <c r="M30" s="446"/>
      <c r="N30" s="446"/>
    </row>
    <row r="31" spans="1:14" s="11" customFormat="1" ht="13.65" customHeight="1">
      <c r="A31" s="436" t="s">
        <v>374</v>
      </c>
      <c r="B31" s="435">
        <v>25501</v>
      </c>
      <c r="C31" s="435">
        <v>25501</v>
      </c>
      <c r="D31" s="435">
        <v>25350</v>
      </c>
      <c r="E31" s="434">
        <f t="shared" si="0"/>
        <v>99.407866358182034</v>
      </c>
      <c r="F31" s="446"/>
      <c r="G31" s="651">
        <v>99.407866358182034</v>
      </c>
      <c r="H31" s="446"/>
      <c r="I31" s="446"/>
      <c r="J31" s="446"/>
      <c r="K31" s="446"/>
      <c r="L31" s="446"/>
      <c r="M31" s="446"/>
      <c r="N31" s="446"/>
    </row>
    <row r="32" spans="1:14" s="11" customFormat="1" ht="13.65" customHeight="1">
      <c r="A32" s="436" t="s">
        <v>375</v>
      </c>
      <c r="B32" s="435">
        <v>24554</v>
      </c>
      <c r="C32" s="435">
        <v>24554</v>
      </c>
      <c r="D32" s="435">
        <v>23954</v>
      </c>
      <c r="E32" s="434">
        <f t="shared" si="0"/>
        <v>97.556406288181151</v>
      </c>
      <c r="F32" s="446"/>
      <c r="G32" s="651">
        <v>97.556406288181151</v>
      </c>
      <c r="H32" s="446"/>
      <c r="I32" s="446"/>
      <c r="J32" s="446"/>
      <c r="K32" s="446"/>
      <c r="L32" s="446"/>
      <c r="M32" s="446"/>
      <c r="N32" s="446"/>
    </row>
    <row r="33" spans="1:7" s="11" customFormat="1" ht="13.65" customHeight="1">
      <c r="A33" s="436" t="s">
        <v>25</v>
      </c>
      <c r="B33" s="435">
        <v>22299</v>
      </c>
      <c r="C33" s="435">
        <v>22299</v>
      </c>
      <c r="D33" s="435">
        <v>21149</v>
      </c>
      <c r="E33" s="434">
        <f t="shared" si="0"/>
        <v>94.8428180635903</v>
      </c>
      <c r="G33" s="652">
        <v>94.8428180635903</v>
      </c>
    </row>
    <row r="34" spans="1:7" s="11" customFormat="1" ht="13.65" customHeight="1">
      <c r="A34" s="436" t="s">
        <v>376</v>
      </c>
      <c r="B34" s="435">
        <v>19353</v>
      </c>
      <c r="C34" s="435">
        <v>19353</v>
      </c>
      <c r="D34" s="435">
        <v>18241</v>
      </c>
      <c r="E34" s="434">
        <f t="shared" si="0"/>
        <v>94.254120808143441</v>
      </c>
      <c r="G34" s="652">
        <v>94.254120808143441</v>
      </c>
    </row>
    <row r="35" spans="1:7" s="11" customFormat="1" ht="13.65" customHeight="1">
      <c r="A35" s="436" t="s">
        <v>26</v>
      </c>
      <c r="B35" s="435">
        <v>10830</v>
      </c>
      <c r="C35" s="435">
        <v>10830</v>
      </c>
      <c r="D35" s="435">
        <v>10021</v>
      </c>
      <c r="E35" s="434">
        <f t="shared" si="0"/>
        <v>92.530009233610343</v>
      </c>
      <c r="G35" s="652">
        <v>92.530009233610343</v>
      </c>
    </row>
    <row r="36" spans="1:7" s="11" customFormat="1" ht="13.65" customHeight="1">
      <c r="A36" s="436" t="s">
        <v>377</v>
      </c>
      <c r="B36" s="435">
        <v>43254</v>
      </c>
      <c r="C36" s="435">
        <v>43254</v>
      </c>
      <c r="D36" s="435">
        <v>43192</v>
      </c>
      <c r="E36" s="434">
        <f t="shared" si="0"/>
        <v>99.856660655661898</v>
      </c>
      <c r="G36" s="652">
        <v>99.856660655661898</v>
      </c>
    </row>
    <row r="37" spans="1:7" s="11" customFormat="1" ht="13.65" customHeight="1">
      <c r="A37" s="436" t="s">
        <v>27</v>
      </c>
      <c r="B37" s="435">
        <v>50018</v>
      </c>
      <c r="C37" s="435">
        <v>50018</v>
      </c>
      <c r="D37" s="435">
        <v>49999</v>
      </c>
      <c r="E37" s="434">
        <f t="shared" si="0"/>
        <v>99.962013675076975</v>
      </c>
      <c r="G37" s="652">
        <v>99.962013675076975</v>
      </c>
    </row>
    <row r="38" spans="1:7" s="11" customFormat="1" ht="13.65" customHeight="1">
      <c r="A38" s="436" t="s">
        <v>378</v>
      </c>
      <c r="B38" s="435">
        <v>37269</v>
      </c>
      <c r="C38" s="435">
        <v>37269</v>
      </c>
      <c r="D38" s="435">
        <v>37255</v>
      </c>
      <c r="E38" s="434">
        <f t="shared" si="0"/>
        <v>99.962435267917044</v>
      </c>
      <c r="G38" s="652">
        <v>99.962435267917044</v>
      </c>
    </row>
    <row r="39" spans="1:7" s="11" customFormat="1" ht="13.65" customHeight="1">
      <c r="A39" s="436" t="s">
        <v>28</v>
      </c>
      <c r="B39" s="435">
        <v>30413</v>
      </c>
      <c r="C39" s="435">
        <v>30413</v>
      </c>
      <c r="D39" s="435">
        <v>30375</v>
      </c>
      <c r="E39" s="434">
        <f t="shared" si="0"/>
        <v>99.87505343109855</v>
      </c>
      <c r="G39" s="652">
        <v>99.87505343109855</v>
      </c>
    </row>
    <row r="40" spans="1:7" s="11" customFormat="1" ht="13.65" customHeight="1">
      <c r="A40" s="436" t="s">
        <v>29</v>
      </c>
      <c r="B40" s="435">
        <v>7199</v>
      </c>
      <c r="C40" s="435">
        <v>7199</v>
      </c>
      <c r="D40" s="435">
        <v>7088</v>
      </c>
      <c r="E40" s="434">
        <f t="shared" si="0"/>
        <v>98.458119183219893</v>
      </c>
      <c r="G40" s="652">
        <v>98.458119183219893</v>
      </c>
    </row>
    <row r="41" spans="1:7" s="11" customFormat="1" ht="13.65" customHeight="1">
      <c r="A41" s="436" t="s">
        <v>30</v>
      </c>
      <c r="B41" s="435">
        <v>13769</v>
      </c>
      <c r="C41" s="435">
        <v>13769</v>
      </c>
      <c r="D41" s="435">
        <v>13745</v>
      </c>
      <c r="E41" s="434">
        <f t="shared" si="0"/>
        <v>99.825695402716235</v>
      </c>
      <c r="G41" s="652">
        <v>99.825695402716235</v>
      </c>
    </row>
    <row r="42" spans="1:7" s="11" customFormat="1" ht="13.65" customHeight="1">
      <c r="A42" s="436" t="s">
        <v>379</v>
      </c>
      <c r="B42" s="435">
        <v>9319</v>
      </c>
      <c r="C42" s="435">
        <v>9319</v>
      </c>
      <c r="D42" s="435">
        <v>9276</v>
      </c>
      <c r="E42" s="434">
        <f t="shared" si="0"/>
        <v>99.538577100547272</v>
      </c>
      <c r="G42" s="652">
        <v>99.538577100547272</v>
      </c>
    </row>
    <row r="43" spans="1:7" s="11" customFormat="1" ht="13.65" customHeight="1">
      <c r="A43" s="436" t="s">
        <v>31</v>
      </c>
      <c r="B43" s="435">
        <v>8583</v>
      </c>
      <c r="C43" s="435">
        <v>8583</v>
      </c>
      <c r="D43" s="435">
        <v>8498</v>
      </c>
      <c r="E43" s="434">
        <f t="shared" si="0"/>
        <v>99.009670278457421</v>
      </c>
      <c r="G43" s="652">
        <v>99.009670278457421</v>
      </c>
    </row>
    <row r="44" spans="1:7" s="11" customFormat="1" ht="13.65" customHeight="1">
      <c r="A44" s="436" t="s">
        <v>380</v>
      </c>
      <c r="B44" s="435">
        <v>4676</v>
      </c>
      <c r="C44" s="435">
        <v>4676</v>
      </c>
      <c r="D44" s="435">
        <v>4647</v>
      </c>
      <c r="E44" s="434">
        <f t="shared" si="0"/>
        <v>99.379811804961506</v>
      </c>
      <c r="G44" s="652">
        <v>99.379811804961506</v>
      </c>
    </row>
    <row r="45" spans="1:7" s="11" customFormat="1" ht="13.65" customHeight="1">
      <c r="A45" s="436" t="s">
        <v>32</v>
      </c>
      <c r="B45" s="435">
        <v>76094</v>
      </c>
      <c r="C45" s="435">
        <v>76094</v>
      </c>
      <c r="D45" s="435">
        <v>76040</v>
      </c>
      <c r="E45" s="434">
        <f t="shared" si="0"/>
        <v>99.929035140746976</v>
      </c>
      <c r="G45" s="652">
        <v>99.929035140746976</v>
      </c>
    </row>
    <row r="46" spans="1:7" s="11" customFormat="1" ht="13.65" customHeight="1">
      <c r="A46" s="436" t="s">
        <v>33</v>
      </c>
      <c r="B46" s="435">
        <v>68135</v>
      </c>
      <c r="C46" s="435">
        <v>68135</v>
      </c>
      <c r="D46" s="435">
        <v>68079</v>
      </c>
      <c r="E46" s="434">
        <f t="shared" si="0"/>
        <v>99.917810229691057</v>
      </c>
      <c r="G46" s="652">
        <v>99.917810229691057</v>
      </c>
    </row>
    <row r="47" spans="1:7" s="11" customFormat="1" ht="13.65" customHeight="1">
      <c r="A47" s="436" t="s">
        <v>381</v>
      </c>
      <c r="B47" s="435">
        <v>34202</v>
      </c>
      <c r="C47" s="435">
        <v>34202</v>
      </c>
      <c r="D47" s="435">
        <v>33543</v>
      </c>
      <c r="E47" s="434">
        <f t="shared" si="0"/>
        <v>98.073212092860061</v>
      </c>
      <c r="G47" s="652">
        <v>98.073212092860061</v>
      </c>
    </row>
    <row r="48" spans="1:7" s="11" customFormat="1" ht="13.65" customHeight="1">
      <c r="A48" s="436" t="s">
        <v>382</v>
      </c>
      <c r="B48" s="435">
        <v>3900</v>
      </c>
      <c r="C48" s="435">
        <v>3900</v>
      </c>
      <c r="D48" s="435">
        <v>2932</v>
      </c>
      <c r="E48" s="434">
        <f t="shared" si="0"/>
        <v>75.179487179487182</v>
      </c>
      <c r="G48" s="652">
        <v>75.179487179487182</v>
      </c>
    </row>
    <row r="49" spans="1:7" s="11" customFormat="1" ht="13.65" customHeight="1">
      <c r="A49" s="436" t="s">
        <v>383</v>
      </c>
      <c r="B49" s="438">
        <v>235699</v>
      </c>
      <c r="C49" s="435">
        <v>235699</v>
      </c>
      <c r="D49" s="435">
        <v>234483</v>
      </c>
      <c r="E49" s="434">
        <f t="shared" si="0"/>
        <v>99.484087755993883</v>
      </c>
      <c r="G49" s="652">
        <v>99.484087755993883</v>
      </c>
    </row>
    <row r="50" spans="1:7" s="11" customFormat="1" ht="13.65" customHeight="1">
      <c r="A50" s="436" t="s">
        <v>384</v>
      </c>
      <c r="B50" s="438">
        <v>186009</v>
      </c>
      <c r="C50" s="435">
        <v>186009</v>
      </c>
      <c r="D50" s="435">
        <v>185779</v>
      </c>
      <c r="E50" s="434">
        <f t="shared" si="0"/>
        <v>99.876350069082676</v>
      </c>
      <c r="G50" s="652">
        <v>99.876350069082676</v>
      </c>
    </row>
    <row r="51" spans="1:7" s="11" customFormat="1" ht="13.65" customHeight="1">
      <c r="A51" s="436" t="s">
        <v>385</v>
      </c>
      <c r="B51" s="438">
        <v>124696</v>
      </c>
      <c r="C51" s="435">
        <v>124696</v>
      </c>
      <c r="D51" s="435">
        <v>124541</v>
      </c>
      <c r="E51" s="434">
        <f t="shared" si="0"/>
        <v>99.875697696798611</v>
      </c>
      <c r="G51" s="652">
        <v>99.875697696798611</v>
      </c>
    </row>
    <row r="52" spans="1:7" s="11" customFormat="1" ht="13.65" customHeight="1">
      <c r="A52" s="436" t="s">
        <v>34</v>
      </c>
      <c r="B52" s="438">
        <v>131480</v>
      </c>
      <c r="C52" s="435">
        <v>131480</v>
      </c>
      <c r="D52" s="435">
        <v>131316</v>
      </c>
      <c r="E52" s="434">
        <f t="shared" si="0"/>
        <v>99.875266200182537</v>
      </c>
      <c r="G52" s="652">
        <v>99.875266200182537</v>
      </c>
    </row>
    <row r="53" spans="1:7" s="11" customFormat="1" ht="13.65" customHeight="1">
      <c r="A53" s="436" t="s">
        <v>386</v>
      </c>
      <c r="B53" s="438">
        <v>194228</v>
      </c>
      <c r="C53" s="435">
        <v>194228</v>
      </c>
      <c r="D53" s="435">
        <v>193989</v>
      </c>
      <c r="E53" s="434">
        <f t="shared" si="0"/>
        <v>99.876948740655308</v>
      </c>
      <c r="G53" s="652">
        <v>99.876948740655308</v>
      </c>
    </row>
    <row r="54" spans="1:7" s="11" customFormat="1" ht="13.65" customHeight="1">
      <c r="A54" s="436" t="s">
        <v>35</v>
      </c>
      <c r="B54" s="438">
        <v>67119</v>
      </c>
      <c r="C54" s="435">
        <v>67119</v>
      </c>
      <c r="D54" s="435">
        <v>67035</v>
      </c>
      <c r="E54" s="434">
        <f t="shared" si="0"/>
        <v>99.874849148527247</v>
      </c>
      <c r="G54" s="652">
        <v>99.874849148527247</v>
      </c>
    </row>
    <row r="55" spans="1:7" s="11" customFormat="1" ht="13.65" customHeight="1" thickBot="1">
      <c r="A55" s="439" t="s">
        <v>36</v>
      </c>
      <c r="B55" s="440">
        <v>78493</v>
      </c>
      <c r="C55" s="441">
        <v>78493</v>
      </c>
      <c r="D55" s="441">
        <v>78395</v>
      </c>
      <c r="E55" s="442">
        <f t="shared" si="0"/>
        <v>99.875148102378546</v>
      </c>
      <c r="G55" s="652">
        <v>99.875148102378546</v>
      </c>
    </row>
    <row r="56" spans="1:7" s="11" customFormat="1" ht="13.5" customHeight="1">
      <c r="A56" s="11" t="s">
        <v>489</v>
      </c>
      <c r="B56" s="18"/>
      <c r="C56" s="18"/>
      <c r="D56" s="11" t="s">
        <v>490</v>
      </c>
      <c r="E56" s="443"/>
    </row>
    <row r="57" spans="1:7" s="11" customFormat="1" ht="15" customHeight="1">
      <c r="A57" s="11" t="s">
        <v>491</v>
      </c>
      <c r="B57" s="444"/>
      <c r="C57" s="7"/>
      <c r="E57" s="445"/>
    </row>
    <row r="58" spans="1:7" s="11" customFormat="1" ht="19.95" customHeight="1">
      <c r="D58" s="15"/>
      <c r="E58" s="446"/>
    </row>
    <row r="59" spans="1:7" s="11" customFormat="1" ht="19.95" customHeight="1">
      <c r="D59" s="15"/>
      <c r="E59" s="446"/>
    </row>
    <row r="60" spans="1:7" s="11" customFormat="1" ht="19.95" customHeight="1">
      <c r="D60" s="15"/>
    </row>
    <row r="61" spans="1:7" s="11" customFormat="1" ht="19.95" customHeight="1">
      <c r="D61" s="15"/>
    </row>
    <row r="62" spans="1:7" s="11" customFormat="1" ht="19.95" customHeight="1">
      <c r="D62" s="15"/>
    </row>
    <row r="63" spans="1:7" s="11" customFormat="1" ht="19.95" customHeight="1">
      <c r="D63" s="15"/>
    </row>
    <row r="64" spans="1:7" s="11" customFormat="1" ht="19.95" customHeight="1">
      <c r="D64" s="15"/>
    </row>
    <row r="65" spans="4:4" s="11" customFormat="1" ht="19.95" customHeight="1">
      <c r="D65" s="15"/>
    </row>
    <row r="66" spans="4:4" s="11" customFormat="1" ht="19.95" customHeight="1">
      <c r="D66" s="15"/>
    </row>
    <row r="67" spans="4:4" s="11" customFormat="1" ht="19.95" customHeight="1">
      <c r="D67" s="15"/>
    </row>
  </sheetData>
  <mergeCells count="4">
    <mergeCell ref="A1:C1"/>
    <mergeCell ref="D1:E1"/>
    <mergeCell ref="B2:C2"/>
    <mergeCell ref="E2:E3"/>
  </mergeCells>
  <phoneticPr fontId="2" type="noConversion"/>
  <printOptions horizontalCentered="1"/>
  <pageMargins left="0.59055118110236227" right="0.59055118110236227" top="0.59055118110236227" bottom="0.59055118110236227" header="0.27559055118110237" footer="0"/>
  <pageSetup paperSize="9" scale="98" orientation="portrait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30"/>
  <sheetViews>
    <sheetView showGridLines="0" view="pageBreakPreview" topLeftCell="A3" zoomScaleNormal="100" zoomScaleSheetLayoutView="100" workbookViewId="0">
      <pane xSplit="1" ySplit="2" topLeftCell="B5" activePane="bottomRight" state="frozen"/>
      <selection activeCell="A18" sqref="A18:XFD18"/>
      <selection pane="topRight" activeCell="A18" sqref="A18:XFD18"/>
      <selection pane="bottomLeft" activeCell="A18" sqref="A18:XFD18"/>
      <selection pane="bottomRight" activeCell="D32" sqref="D32"/>
    </sheetView>
  </sheetViews>
  <sheetFormatPr defaultColWidth="9" defaultRowHeight="16.2"/>
  <cols>
    <col min="1" max="1" width="14.77734375" style="465" customWidth="1"/>
    <col min="2" max="3" width="17.109375" style="465" customWidth="1"/>
    <col min="4" max="4" width="23.109375" style="465" customWidth="1"/>
    <col min="5" max="5" width="17.109375" style="465" customWidth="1"/>
    <col min="6" max="6" width="13.109375" style="465" customWidth="1"/>
    <col min="7" max="7" width="25.44140625" style="465" customWidth="1"/>
    <col min="8" max="9" width="13.109375" style="465" customWidth="1"/>
    <col min="10" max="10" width="23.77734375" style="465" customWidth="1"/>
    <col min="11" max="16384" width="9" style="127"/>
  </cols>
  <sheetData>
    <row r="1" spans="1:14" s="483" customFormat="1" ht="38.1" customHeight="1">
      <c r="A1" s="847" t="s">
        <v>465</v>
      </c>
      <c r="B1" s="848"/>
      <c r="C1" s="848"/>
      <c r="D1" s="848"/>
      <c r="E1" s="848"/>
      <c r="F1" s="849" t="s">
        <v>466</v>
      </c>
      <c r="G1" s="848"/>
      <c r="H1" s="849"/>
      <c r="I1" s="848"/>
      <c r="J1" s="848"/>
    </row>
    <row r="2" spans="1:14" s="447" customFormat="1" ht="15.9" customHeight="1" thickBot="1">
      <c r="A2" s="448"/>
      <c r="B2" s="449"/>
      <c r="C2" s="449"/>
      <c r="D2" s="449"/>
      <c r="E2" s="449"/>
      <c r="F2" s="449"/>
      <c r="G2" s="449"/>
      <c r="H2" s="450"/>
      <c r="I2" s="451"/>
      <c r="J2" s="452"/>
    </row>
    <row r="3" spans="1:14" s="444" customFormat="1" ht="30" customHeight="1">
      <c r="A3" s="850" t="s">
        <v>467</v>
      </c>
      <c r="B3" s="852" t="s">
        <v>468</v>
      </c>
      <c r="C3" s="853"/>
      <c r="D3" s="854"/>
      <c r="E3" s="453" t="s">
        <v>437</v>
      </c>
      <c r="F3" s="454"/>
      <c r="G3" s="172" t="s">
        <v>395</v>
      </c>
      <c r="H3" s="852" t="s">
        <v>387</v>
      </c>
      <c r="I3" s="855"/>
      <c r="J3" s="855"/>
    </row>
    <row r="4" spans="1:14" s="444" customFormat="1" ht="97.2" thickBot="1">
      <c r="A4" s="851"/>
      <c r="B4" s="455" t="s">
        <v>396</v>
      </c>
      <c r="C4" s="456" t="s">
        <v>397</v>
      </c>
      <c r="D4" s="456" t="s">
        <v>398</v>
      </c>
      <c r="E4" s="455" t="s">
        <v>396</v>
      </c>
      <c r="F4" s="457" t="s">
        <v>397</v>
      </c>
      <c r="G4" s="456" t="s">
        <v>398</v>
      </c>
      <c r="H4" s="455" t="s">
        <v>396</v>
      </c>
      <c r="I4" s="456" t="s">
        <v>397</v>
      </c>
      <c r="J4" s="467" t="s">
        <v>398</v>
      </c>
      <c r="K4" s="76"/>
    </row>
    <row r="5" spans="1:14" s="463" customFormat="1" ht="42.9" hidden="1" customHeight="1">
      <c r="A5" s="342" t="s">
        <v>38</v>
      </c>
      <c r="B5" s="629">
        <v>1108259</v>
      </c>
      <c r="C5" s="459">
        <v>19949679143</v>
      </c>
      <c r="D5" s="629">
        <v>18000.917784561188</v>
      </c>
      <c r="E5" s="629">
        <v>29290</v>
      </c>
      <c r="F5" s="462">
        <v>15372282429</v>
      </c>
      <c r="G5" s="629">
        <v>524830.40044383751</v>
      </c>
      <c r="H5" s="630">
        <v>1078969</v>
      </c>
      <c r="I5" s="462">
        <v>4577396714</v>
      </c>
      <c r="J5" s="629">
        <v>4242.3801925727248</v>
      </c>
      <c r="K5" s="46"/>
    </row>
    <row r="6" spans="1:14" s="42" customFormat="1" ht="42.9" hidden="1" customHeight="1">
      <c r="A6" s="238" t="s">
        <v>190</v>
      </c>
      <c r="B6" s="628">
        <v>1126417</v>
      </c>
      <c r="C6" s="462">
        <v>20331228055</v>
      </c>
      <c r="D6" s="628">
        <v>18049.468407348257</v>
      </c>
      <c r="E6" s="628">
        <v>29118</v>
      </c>
      <c r="F6" s="462">
        <v>15806178414</v>
      </c>
      <c r="G6" s="628">
        <v>542831.87080156605</v>
      </c>
      <c r="H6" s="462">
        <v>1097299</v>
      </c>
      <c r="I6" s="462">
        <v>4525049641</v>
      </c>
      <c r="J6" s="628">
        <v>4123.8073132300315</v>
      </c>
      <c r="K6" s="575"/>
      <c r="L6" s="576"/>
      <c r="M6" s="576"/>
      <c r="N6" s="576"/>
    </row>
    <row r="7" spans="1:14" s="42" customFormat="1" ht="42.9" hidden="1" customHeight="1">
      <c r="A7" s="238" t="s">
        <v>191</v>
      </c>
      <c r="B7" s="628">
        <v>1137097</v>
      </c>
      <c r="C7" s="462">
        <v>19720187713</v>
      </c>
      <c r="D7" s="628">
        <v>17342.5729845387</v>
      </c>
      <c r="E7" s="628">
        <v>28964</v>
      </c>
      <c r="F7" s="462">
        <v>15180297402</v>
      </c>
      <c r="G7" s="628">
        <v>524109.14935782348</v>
      </c>
      <c r="H7" s="462">
        <v>1108133</v>
      </c>
      <c r="I7" s="462">
        <v>4539890311</v>
      </c>
      <c r="J7" s="628">
        <v>4096.8821531350477</v>
      </c>
      <c r="K7" s="576"/>
      <c r="L7" s="576"/>
      <c r="M7" s="576"/>
      <c r="N7" s="576"/>
    </row>
    <row r="8" spans="1:14" s="42" customFormat="1" ht="42.9" customHeight="1">
      <c r="A8" s="238" t="s">
        <v>68</v>
      </c>
      <c r="B8" s="628">
        <v>1153285</v>
      </c>
      <c r="C8" s="462">
        <v>21670053286</v>
      </c>
      <c r="D8" s="628">
        <v>18789.850978725986</v>
      </c>
      <c r="E8" s="628">
        <v>29043</v>
      </c>
      <c r="F8" s="462">
        <v>17093103243</v>
      </c>
      <c r="G8" s="628">
        <v>588544.68350377027</v>
      </c>
      <c r="H8" s="462">
        <v>1124242</v>
      </c>
      <c r="I8" s="462">
        <v>4576950043</v>
      </c>
      <c r="J8" s="628">
        <v>4071.1430839623499</v>
      </c>
      <c r="K8" s="576"/>
      <c r="L8" s="576"/>
      <c r="M8" s="576"/>
      <c r="N8" s="576"/>
    </row>
    <row r="9" spans="1:14" s="42" customFormat="1" ht="42.9" customHeight="1">
      <c r="A9" s="238" t="s">
        <v>192</v>
      </c>
      <c r="B9" s="628">
        <v>1169242</v>
      </c>
      <c r="C9" s="462">
        <v>22839875517</v>
      </c>
      <c r="D9" s="628">
        <v>19533.916432184269</v>
      </c>
      <c r="E9" s="628">
        <v>29078</v>
      </c>
      <c r="F9" s="462">
        <v>18143894559</v>
      </c>
      <c r="G9" s="628">
        <v>623973.26360134815</v>
      </c>
      <c r="H9" s="462">
        <v>1140164</v>
      </c>
      <c r="I9" s="462">
        <v>4695980958</v>
      </c>
      <c r="J9" s="628">
        <v>4118.6890289467128</v>
      </c>
      <c r="K9" s="576"/>
      <c r="L9" s="576"/>
      <c r="M9" s="576"/>
      <c r="N9" s="576"/>
    </row>
    <row r="10" spans="1:14" s="42" customFormat="1" ht="20.100000000000001" customHeight="1">
      <c r="A10" s="238"/>
      <c r="B10" s="628"/>
      <c r="C10" s="462"/>
      <c r="D10" s="628"/>
      <c r="E10" s="628"/>
      <c r="F10" s="462"/>
      <c r="G10" s="628"/>
      <c r="H10" s="462"/>
      <c r="I10" s="462"/>
      <c r="J10" s="628"/>
      <c r="K10" s="576"/>
      <c r="L10" s="576"/>
      <c r="M10" s="576"/>
      <c r="N10" s="576"/>
    </row>
    <row r="11" spans="1:14" s="42" customFormat="1" ht="42.9" customHeight="1">
      <c r="A11" s="238" t="s">
        <v>443</v>
      </c>
      <c r="B11" s="628">
        <v>1189246</v>
      </c>
      <c r="C11" s="462">
        <v>23122964703</v>
      </c>
      <c r="D11" s="628">
        <v>19443.382364119785</v>
      </c>
      <c r="E11" s="628">
        <v>29254</v>
      </c>
      <c r="F11" s="462">
        <v>18525914143</v>
      </c>
      <c r="G11" s="628">
        <v>633277.98396800435</v>
      </c>
      <c r="H11" s="462">
        <v>1159992</v>
      </c>
      <c r="I11" s="462">
        <v>4597050560</v>
      </c>
      <c r="J11" s="628">
        <v>3963.0019517375981</v>
      </c>
      <c r="K11" s="576"/>
      <c r="L11" s="576"/>
      <c r="M11" s="576"/>
      <c r="N11" s="576"/>
    </row>
    <row r="12" spans="1:14" s="42" customFormat="1" ht="42.9" customHeight="1">
      <c r="A12" s="238" t="s">
        <v>441</v>
      </c>
      <c r="B12" s="628">
        <f>E12+H12</f>
        <v>1208773</v>
      </c>
      <c r="C12" s="462">
        <v>23871907744</v>
      </c>
      <c r="D12" s="628">
        <f>C12/B12</f>
        <v>19748.875714464171</v>
      </c>
      <c r="E12" s="628">
        <v>29370</v>
      </c>
      <c r="F12" s="462">
        <v>19226329470</v>
      </c>
      <c r="G12" s="628">
        <f>F12/E12</f>
        <v>654624.76915219612</v>
      </c>
      <c r="H12" s="462">
        <v>1179403</v>
      </c>
      <c r="I12" s="462">
        <v>4645578274</v>
      </c>
      <c r="J12" s="628">
        <f>I12/H12</f>
        <v>3938.9235689581933</v>
      </c>
      <c r="K12" s="576"/>
      <c r="L12" s="576"/>
      <c r="M12" s="576"/>
      <c r="N12" s="576"/>
    </row>
    <row r="13" spans="1:14" s="42" customFormat="1" ht="42.6" customHeight="1">
      <c r="A13" s="238" t="s">
        <v>474</v>
      </c>
      <c r="B13" s="628">
        <v>1227587</v>
      </c>
      <c r="C13" s="462">
        <v>25202649662</v>
      </c>
      <c r="D13" s="628">
        <v>20530</v>
      </c>
      <c r="E13" s="628">
        <v>29569</v>
      </c>
      <c r="F13" s="462">
        <v>20423276560</v>
      </c>
      <c r="G13" s="628">
        <v>690699</v>
      </c>
      <c r="H13" s="462">
        <v>1198018</v>
      </c>
      <c r="I13" s="462">
        <v>4779373102</v>
      </c>
      <c r="J13" s="628">
        <v>3989</v>
      </c>
      <c r="K13" s="576"/>
      <c r="L13" s="576"/>
      <c r="M13" s="576"/>
      <c r="N13" s="576"/>
    </row>
    <row r="14" spans="1:14" s="42" customFormat="1" ht="42.6" customHeight="1">
      <c r="A14" s="238" t="s">
        <v>493</v>
      </c>
      <c r="B14" s="628">
        <f>E14+H14</f>
        <v>1249066</v>
      </c>
      <c r="C14" s="462">
        <f>F14+I14</f>
        <v>25901501192</v>
      </c>
      <c r="D14" s="628">
        <f>C14/B14</f>
        <v>20736.695412412155</v>
      </c>
      <c r="E14" s="628">
        <v>29748</v>
      </c>
      <c r="F14" s="462">
        <v>21052022101</v>
      </c>
      <c r="G14" s="628">
        <v>707678.57002151397</v>
      </c>
      <c r="H14" s="462">
        <v>1219318</v>
      </c>
      <c r="I14" s="462">
        <v>4849479091</v>
      </c>
      <c r="J14" s="628">
        <v>3977.2061849328888</v>
      </c>
      <c r="K14" s="576"/>
      <c r="L14" s="576"/>
      <c r="M14" s="576"/>
      <c r="N14" s="576"/>
    </row>
    <row r="15" spans="1:14" s="42" customFormat="1" ht="42.6" customHeight="1">
      <c r="A15" s="238" t="s">
        <v>536</v>
      </c>
      <c r="B15" s="628">
        <f>E15+H15</f>
        <v>1268778</v>
      </c>
      <c r="C15" s="462">
        <f>F15+I15</f>
        <v>26472702431</v>
      </c>
      <c r="D15" s="628">
        <f>C15/B15</f>
        <v>20864.72371920068</v>
      </c>
      <c r="E15" s="628">
        <v>29886</v>
      </c>
      <c r="F15" s="462">
        <v>21455059532</v>
      </c>
      <c r="G15" s="628">
        <f>F15/E15</f>
        <v>717896.65836846689</v>
      </c>
      <c r="H15" s="462">
        <v>1238892</v>
      </c>
      <c r="I15" s="462">
        <v>5017642899</v>
      </c>
      <c r="J15" s="628">
        <f>I15/H15</f>
        <v>4050.1051738166038</v>
      </c>
      <c r="K15" s="576"/>
      <c r="L15" s="576"/>
      <c r="M15" s="576"/>
      <c r="N15" s="576"/>
    </row>
    <row r="16" spans="1:14" s="42" customFormat="1" ht="20.100000000000001" customHeight="1">
      <c r="A16" s="238"/>
      <c r="B16" s="458"/>
      <c r="C16" s="459"/>
      <c r="D16" s="460"/>
      <c r="E16" s="461"/>
      <c r="F16" s="462"/>
      <c r="G16" s="460"/>
      <c r="H16" s="462"/>
      <c r="I16" s="462"/>
      <c r="J16" s="460"/>
      <c r="K16" s="576"/>
      <c r="L16" s="576"/>
      <c r="M16" s="576"/>
      <c r="N16" s="576"/>
    </row>
    <row r="17" spans="1:14" s="42" customFormat="1" ht="42.6" customHeight="1">
      <c r="A17" s="238" t="s">
        <v>512</v>
      </c>
      <c r="B17" s="628">
        <f>E17+H17</f>
        <v>1286361</v>
      </c>
      <c r="C17" s="462">
        <f>F17+I17</f>
        <v>26505507147</v>
      </c>
      <c r="D17" s="628">
        <f>C17/B17</f>
        <v>20605.030117517555</v>
      </c>
      <c r="E17" s="628">
        <v>30077</v>
      </c>
      <c r="F17" s="462">
        <v>21453689027</v>
      </c>
      <c r="G17" s="628">
        <f>F17/E17</f>
        <v>713292.18429364637</v>
      </c>
      <c r="H17" s="462">
        <v>1256284</v>
      </c>
      <c r="I17" s="462">
        <v>5051818120</v>
      </c>
      <c r="J17" s="628">
        <f>I17/H17</f>
        <v>4021.2389236828617</v>
      </c>
      <c r="K17" s="576"/>
      <c r="L17" s="576"/>
      <c r="M17" s="576"/>
      <c r="N17" s="576"/>
    </row>
    <row r="18" spans="1:14" s="42" customFormat="1" ht="42.6" customHeight="1">
      <c r="A18" s="238" t="s">
        <v>564</v>
      </c>
      <c r="B18" s="628">
        <v>1305900</v>
      </c>
      <c r="C18" s="462">
        <v>26448058280</v>
      </c>
      <c r="D18" s="628">
        <v>20252.743916073206</v>
      </c>
      <c r="E18" s="628">
        <v>30160</v>
      </c>
      <c r="F18" s="462">
        <v>21500713594</v>
      </c>
      <c r="G18" s="628">
        <v>712888.38176392578</v>
      </c>
      <c r="H18" s="462">
        <v>1275740</v>
      </c>
      <c r="I18" s="462">
        <v>4947344686</v>
      </c>
      <c r="J18" s="628">
        <v>3878.0195698183015</v>
      </c>
      <c r="K18" s="576"/>
      <c r="L18" s="576"/>
      <c r="M18" s="576"/>
      <c r="N18" s="576"/>
    </row>
    <row r="19" spans="1:14" s="42" customFormat="1" ht="42.6" customHeight="1">
      <c r="A19" s="238" t="s">
        <v>625</v>
      </c>
      <c r="B19" s="628">
        <v>1324618</v>
      </c>
      <c r="C19" s="462">
        <v>27027339025</v>
      </c>
      <c r="D19" s="628">
        <f>C19/B19</f>
        <v>20403.874192408679</v>
      </c>
      <c r="E19" s="628">
        <v>30274</v>
      </c>
      <c r="F19" s="462">
        <v>22015918494</v>
      </c>
      <c r="G19" s="628">
        <v>727221.98896743078</v>
      </c>
      <c r="H19" s="628">
        <v>1294344</v>
      </c>
      <c r="I19" s="462">
        <v>5011420531</v>
      </c>
      <c r="J19" s="628">
        <v>3871.7841091703594</v>
      </c>
      <c r="K19" s="576"/>
      <c r="L19" s="576"/>
      <c r="M19" s="576"/>
      <c r="N19" s="576"/>
    </row>
    <row r="20" spans="1:14" s="42" customFormat="1" ht="42.6" customHeight="1">
      <c r="A20" s="238"/>
      <c r="B20" s="628"/>
      <c r="C20" s="628"/>
      <c r="D20" s="667"/>
      <c r="E20" s="667"/>
      <c r="F20" s="462"/>
      <c r="G20" s="628"/>
      <c r="H20" s="462"/>
      <c r="I20" s="462"/>
      <c r="J20" s="628"/>
      <c r="K20" s="576"/>
      <c r="L20" s="576"/>
      <c r="M20" s="576"/>
      <c r="N20" s="576"/>
    </row>
    <row r="21" spans="1:14" s="515" customFormat="1" ht="42" customHeight="1" thickBot="1">
      <c r="A21" s="510"/>
      <c r="B21" s="511"/>
      <c r="C21" s="512"/>
      <c r="D21" s="513"/>
      <c r="E21" s="668"/>
      <c r="F21" s="514"/>
      <c r="G21" s="513"/>
      <c r="H21" s="514"/>
      <c r="I21" s="514"/>
      <c r="J21" s="513"/>
      <c r="K21" s="577"/>
      <c r="L21" s="577"/>
      <c r="M21" s="577"/>
      <c r="N21" s="577"/>
    </row>
    <row r="22" spans="1:14" s="428" customFormat="1" ht="19.5" customHeight="1" thickTop="1">
      <c r="A22" s="464" t="s">
        <v>399</v>
      </c>
      <c r="B22" s="578"/>
      <c r="C22" s="578"/>
      <c r="D22" s="578"/>
      <c r="E22" s="578"/>
      <c r="F22" s="632" t="s">
        <v>438</v>
      </c>
      <c r="G22" s="578"/>
      <c r="H22" s="578"/>
      <c r="I22" s="578"/>
      <c r="J22" s="452"/>
      <c r="K22" s="452"/>
      <c r="L22" s="452"/>
      <c r="M22" s="452"/>
      <c r="N22" s="452"/>
    </row>
    <row r="23" spans="1:14">
      <c r="A23" s="464"/>
      <c r="B23" s="579"/>
      <c r="C23" s="579"/>
      <c r="D23" s="579"/>
      <c r="E23" s="579"/>
      <c r="F23" s="579"/>
      <c r="G23" s="579"/>
      <c r="H23" s="579"/>
      <c r="I23" s="579"/>
      <c r="J23" s="579"/>
      <c r="K23" s="580"/>
      <c r="L23" s="580"/>
      <c r="M23" s="580"/>
      <c r="N23" s="580"/>
    </row>
    <row r="24" spans="1:14">
      <c r="B24" s="581"/>
      <c r="C24" s="581"/>
      <c r="D24" s="581"/>
      <c r="E24" s="581"/>
      <c r="F24" s="581"/>
      <c r="G24" s="581"/>
      <c r="H24" s="581"/>
      <c r="I24" s="581"/>
      <c r="J24" s="581"/>
      <c r="K24" s="580"/>
      <c r="L24" s="580"/>
      <c r="M24" s="580"/>
      <c r="N24" s="580"/>
    </row>
    <row r="25" spans="1:14">
      <c r="B25" s="581"/>
      <c r="C25" s="581"/>
      <c r="D25" s="581"/>
      <c r="E25" s="581"/>
      <c r="F25" s="581"/>
      <c r="G25" s="581"/>
      <c r="H25" s="581"/>
      <c r="I25" s="581"/>
      <c r="J25" s="581"/>
      <c r="K25" s="580"/>
      <c r="L25" s="580"/>
      <c r="M25" s="580"/>
      <c r="N25" s="580"/>
    </row>
    <row r="26" spans="1:14">
      <c r="B26" s="581"/>
      <c r="C26" s="581"/>
      <c r="D26" s="581"/>
      <c r="E26" s="581"/>
      <c r="F26" s="581"/>
      <c r="G26" s="581"/>
      <c r="H26" s="581"/>
      <c r="I26" s="581"/>
      <c r="J26" s="581"/>
      <c r="K26" s="580"/>
      <c r="L26" s="580"/>
      <c r="M26" s="580"/>
      <c r="N26" s="580"/>
    </row>
    <row r="27" spans="1:14">
      <c r="B27" s="581"/>
      <c r="C27" s="581"/>
      <c r="D27" s="581"/>
      <c r="E27" s="581"/>
      <c r="F27" s="581"/>
      <c r="G27" s="581"/>
      <c r="H27" s="581"/>
      <c r="I27" s="581"/>
      <c r="J27" s="581"/>
      <c r="K27" s="580"/>
      <c r="L27" s="580"/>
      <c r="M27" s="580"/>
      <c r="N27" s="580"/>
    </row>
    <row r="28" spans="1:14">
      <c r="B28" s="581"/>
      <c r="C28" s="581"/>
      <c r="D28" s="581"/>
      <c r="E28" s="581"/>
      <c r="F28" s="581"/>
      <c r="G28" s="581"/>
      <c r="H28" s="581"/>
      <c r="I28" s="581"/>
      <c r="J28" s="581"/>
      <c r="K28" s="580"/>
      <c r="L28" s="580"/>
      <c r="M28" s="580"/>
      <c r="N28" s="580"/>
    </row>
    <row r="29" spans="1:14">
      <c r="B29" s="581"/>
      <c r="C29" s="581"/>
      <c r="D29" s="581"/>
      <c r="E29" s="581"/>
      <c r="F29" s="581"/>
      <c r="G29" s="581"/>
      <c r="H29" s="581"/>
      <c r="I29" s="581"/>
      <c r="J29" s="581"/>
      <c r="K29" s="580"/>
      <c r="L29" s="580"/>
      <c r="M29" s="580"/>
      <c r="N29" s="580"/>
    </row>
    <row r="30" spans="1:14">
      <c r="B30" s="581"/>
      <c r="C30" s="581"/>
      <c r="D30" s="581"/>
      <c r="E30" s="581"/>
      <c r="F30" s="581"/>
      <c r="G30" s="581"/>
      <c r="H30" s="581"/>
      <c r="I30" s="581"/>
      <c r="J30" s="581"/>
      <c r="K30" s="580"/>
      <c r="L30" s="580"/>
      <c r="M30" s="580"/>
      <c r="N30" s="580"/>
    </row>
  </sheetData>
  <mergeCells count="5">
    <mergeCell ref="A1:E1"/>
    <mergeCell ref="F1:J1"/>
    <mergeCell ref="A3:A4"/>
    <mergeCell ref="B3:D3"/>
    <mergeCell ref="H3:J3"/>
  </mergeCells>
  <phoneticPr fontId="2" type="noConversion"/>
  <printOptions horizontalCentered="1"/>
  <pageMargins left="0.59055118110236227" right="0.59055118110236227" top="0.59055118110236227" bottom="0.59055118110236227" header="0.27559055118110237" footer="0"/>
  <pageSetup paperSize="9" orientation="portrait" r:id="rId1"/>
  <headerFooter alignWithMargins="0"/>
  <colBreaks count="1" manualBreakCount="1">
    <brk id="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31"/>
  <sheetViews>
    <sheetView showGridLines="0" view="pageBreakPreview" zoomScaleNormal="85" zoomScaleSheetLayoutView="100" workbookViewId="0">
      <pane xSplit="1" ySplit="5" topLeftCell="C18" activePane="bottomRight" state="frozen"/>
      <selection activeCell="A18" sqref="A18:XFD18"/>
      <selection pane="topRight" activeCell="A18" sqref="A18:XFD18"/>
      <selection pane="bottomLeft" activeCell="A18" sqref="A18:XFD18"/>
      <selection pane="bottomRight" activeCell="C28" sqref="C28"/>
    </sheetView>
  </sheetViews>
  <sheetFormatPr defaultColWidth="4.77734375" defaultRowHeight="19.95" customHeight="1"/>
  <cols>
    <col min="1" max="1" width="19.109375" style="143" customWidth="1"/>
    <col min="2" max="3" width="17.6640625" style="143" customWidth="1"/>
    <col min="4" max="4" width="17.6640625" style="146" customWidth="1"/>
    <col min="5" max="5" width="17.6640625" style="143" customWidth="1"/>
    <col min="6" max="6" width="14.6640625" style="146" customWidth="1"/>
    <col min="7" max="7" width="14.6640625" style="143" customWidth="1"/>
    <col min="8" max="9" width="15.109375" style="143" customWidth="1"/>
    <col min="10" max="11" width="15.33203125" style="143" customWidth="1"/>
    <col min="12" max="12" width="4.77734375" style="145" customWidth="1"/>
    <col min="13" max="16384" width="4.77734375" style="143"/>
  </cols>
  <sheetData>
    <row r="1" spans="1:27" s="536" customFormat="1" ht="38.1" customHeight="1">
      <c r="A1" s="862" t="s">
        <v>505</v>
      </c>
      <c r="B1" s="862"/>
      <c r="C1" s="862"/>
      <c r="D1" s="862"/>
      <c r="E1" s="862"/>
      <c r="F1" s="859" t="s">
        <v>129</v>
      </c>
      <c r="G1" s="859"/>
      <c r="H1" s="859"/>
      <c r="I1" s="859"/>
      <c r="J1" s="859"/>
      <c r="K1" s="859"/>
      <c r="L1" s="535"/>
    </row>
    <row r="2" spans="1:27" s="3" customFormat="1" ht="17.100000000000001" customHeight="1" thickBot="1">
      <c r="A2" s="139" t="s">
        <v>78</v>
      </c>
      <c r="B2" s="133"/>
      <c r="C2" s="133"/>
      <c r="D2" s="133"/>
      <c r="E2" s="136"/>
      <c r="F2" s="136"/>
      <c r="G2" s="2"/>
      <c r="H2" s="133"/>
      <c r="I2" s="2"/>
      <c r="K2" s="1" t="s">
        <v>138</v>
      </c>
      <c r="L2" s="132"/>
    </row>
    <row r="3" spans="1:27" s="141" customFormat="1" ht="42.75" customHeight="1">
      <c r="A3" s="860" t="s">
        <v>130</v>
      </c>
      <c r="B3" s="858" t="s">
        <v>131</v>
      </c>
      <c r="C3" s="858"/>
      <c r="D3" s="858" t="s">
        <v>134</v>
      </c>
      <c r="E3" s="858"/>
      <c r="F3" s="863" t="s">
        <v>135</v>
      </c>
      <c r="G3" s="858"/>
      <c r="H3" s="858" t="s">
        <v>136</v>
      </c>
      <c r="I3" s="858"/>
      <c r="J3" s="856" t="s">
        <v>137</v>
      </c>
      <c r="K3" s="857"/>
      <c r="L3" s="140"/>
    </row>
    <row r="4" spans="1:27" s="141" customFormat="1" ht="53.25" customHeight="1" thickBot="1">
      <c r="A4" s="861"/>
      <c r="B4" s="158" t="s">
        <v>132</v>
      </c>
      <c r="C4" s="158" t="s">
        <v>133</v>
      </c>
      <c r="D4" s="158" t="s">
        <v>132</v>
      </c>
      <c r="E4" s="158" t="s">
        <v>133</v>
      </c>
      <c r="F4" s="134" t="s">
        <v>132</v>
      </c>
      <c r="G4" s="158" t="s">
        <v>133</v>
      </c>
      <c r="H4" s="134" t="s">
        <v>132</v>
      </c>
      <c r="I4" s="158" t="s">
        <v>133</v>
      </c>
      <c r="J4" s="158" t="s">
        <v>132</v>
      </c>
      <c r="K4" s="168" t="s">
        <v>133</v>
      </c>
      <c r="L4" s="140"/>
    </row>
    <row r="5" spans="1:27" s="3" customFormat="1" ht="32.1" hidden="1" customHeight="1">
      <c r="A5" s="135" t="s">
        <v>16</v>
      </c>
      <c r="B5" s="3">
        <v>1122</v>
      </c>
      <c r="C5" s="3" t="s">
        <v>0</v>
      </c>
      <c r="D5" s="3" t="s">
        <v>0</v>
      </c>
      <c r="E5" s="1"/>
      <c r="F5" s="1"/>
      <c r="G5" s="1">
        <v>1122</v>
      </c>
      <c r="H5" s="1" t="s">
        <v>0</v>
      </c>
      <c r="I5" s="1" t="s">
        <v>0</v>
      </c>
      <c r="J5" s="1" t="s">
        <v>0</v>
      </c>
      <c r="K5" s="159"/>
      <c r="L5" s="132"/>
      <c r="AA5" s="2"/>
    </row>
    <row r="6" spans="1:27" s="3" customFormat="1" ht="33" hidden="1" customHeight="1">
      <c r="A6" s="137" t="s">
        <v>67</v>
      </c>
      <c r="B6" s="18" t="s">
        <v>0</v>
      </c>
      <c r="C6" s="18" t="s">
        <v>0</v>
      </c>
      <c r="D6" s="18" t="s">
        <v>0</v>
      </c>
      <c r="E6" s="18" t="s">
        <v>0</v>
      </c>
      <c r="F6" s="18" t="s">
        <v>0</v>
      </c>
      <c r="G6" s="18" t="s">
        <v>0</v>
      </c>
      <c r="H6" s="18" t="s">
        <v>0</v>
      </c>
      <c r="I6" s="18" t="s">
        <v>0</v>
      </c>
      <c r="J6" s="18" t="s">
        <v>0</v>
      </c>
      <c r="K6" s="18" t="s">
        <v>0</v>
      </c>
      <c r="L6" s="568"/>
      <c r="M6" s="566"/>
      <c r="N6" s="566"/>
      <c r="AA6" s="2"/>
    </row>
    <row r="7" spans="1:27" s="3" customFormat="1" ht="33" hidden="1" customHeight="1">
      <c r="A7" s="137" t="s">
        <v>39</v>
      </c>
      <c r="B7" s="18" t="s">
        <v>0</v>
      </c>
      <c r="C7" s="18" t="s">
        <v>0</v>
      </c>
      <c r="D7" s="18" t="s">
        <v>0</v>
      </c>
      <c r="E7" s="18" t="s">
        <v>0</v>
      </c>
      <c r="F7" s="18" t="s">
        <v>0</v>
      </c>
      <c r="G7" s="18" t="s">
        <v>0</v>
      </c>
      <c r="H7" s="18" t="s">
        <v>0</v>
      </c>
      <c r="I7" s="18" t="s">
        <v>0</v>
      </c>
      <c r="J7" s="18" t="s">
        <v>0</v>
      </c>
      <c r="K7" s="18" t="s">
        <v>0</v>
      </c>
      <c r="L7" s="568"/>
      <c r="M7" s="566"/>
      <c r="N7" s="566"/>
    </row>
    <row r="8" spans="1:27" s="3" customFormat="1" ht="33" hidden="1" customHeight="1">
      <c r="A8" s="137" t="s">
        <v>40</v>
      </c>
      <c r="B8" s="18" t="s">
        <v>0</v>
      </c>
      <c r="C8" s="18" t="s">
        <v>0</v>
      </c>
      <c r="D8" s="18" t="s">
        <v>0</v>
      </c>
      <c r="E8" s="18" t="s">
        <v>0</v>
      </c>
      <c r="F8" s="18" t="s">
        <v>0</v>
      </c>
      <c r="G8" s="18" t="s">
        <v>0</v>
      </c>
      <c r="H8" s="18" t="s">
        <v>0</v>
      </c>
      <c r="I8" s="18" t="s">
        <v>0</v>
      </c>
      <c r="J8" s="18" t="s">
        <v>0</v>
      </c>
      <c r="K8" s="18" t="s">
        <v>0</v>
      </c>
      <c r="L8" s="568"/>
      <c r="M8" s="566"/>
      <c r="N8" s="566"/>
    </row>
    <row r="9" spans="1:27" s="3" customFormat="1" ht="33" customHeight="1">
      <c r="A9" s="137" t="s">
        <v>69</v>
      </c>
      <c r="B9" s="18" t="s">
        <v>0</v>
      </c>
      <c r="C9" s="18" t="s">
        <v>0</v>
      </c>
      <c r="D9" s="18" t="s">
        <v>0</v>
      </c>
      <c r="E9" s="18" t="s">
        <v>0</v>
      </c>
      <c r="F9" s="18" t="s">
        <v>0</v>
      </c>
      <c r="G9" s="18" t="s">
        <v>0</v>
      </c>
      <c r="H9" s="18" t="s">
        <v>0</v>
      </c>
      <c r="I9" s="18" t="s">
        <v>0</v>
      </c>
      <c r="J9" s="18" t="s">
        <v>0</v>
      </c>
      <c r="K9" s="18" t="s">
        <v>0</v>
      </c>
      <c r="L9" s="568"/>
      <c r="M9" s="566"/>
      <c r="N9" s="566"/>
    </row>
    <row r="10" spans="1:27" s="3" customFormat="1" ht="33" customHeight="1">
      <c r="A10" s="137" t="s">
        <v>77</v>
      </c>
      <c r="B10" s="18" t="s">
        <v>0</v>
      </c>
      <c r="C10" s="18" t="s">
        <v>0</v>
      </c>
      <c r="D10" s="18" t="s">
        <v>0</v>
      </c>
      <c r="E10" s="18" t="s">
        <v>0</v>
      </c>
      <c r="F10" s="18" t="s">
        <v>0</v>
      </c>
      <c r="G10" s="18" t="s">
        <v>0</v>
      </c>
      <c r="H10" s="18" t="s">
        <v>0</v>
      </c>
      <c r="I10" s="18" t="s">
        <v>0</v>
      </c>
      <c r="J10" s="18" t="s">
        <v>0</v>
      </c>
      <c r="K10" s="18" t="s">
        <v>0</v>
      </c>
      <c r="L10" s="568"/>
      <c r="M10" s="566"/>
      <c r="N10" s="566"/>
    </row>
    <row r="11" spans="1:27" s="3" customFormat="1" ht="33" customHeight="1">
      <c r="A11" s="13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568"/>
      <c r="M11" s="566"/>
      <c r="N11" s="566"/>
    </row>
    <row r="12" spans="1:27" s="3" customFormat="1" ht="33" customHeight="1">
      <c r="A12" s="137" t="s">
        <v>92</v>
      </c>
      <c r="B12" s="18" t="s">
        <v>0</v>
      </c>
      <c r="C12" s="18" t="s">
        <v>0</v>
      </c>
      <c r="D12" s="18" t="s">
        <v>0</v>
      </c>
      <c r="E12" s="18" t="s">
        <v>0</v>
      </c>
      <c r="F12" s="18" t="s">
        <v>0</v>
      </c>
      <c r="G12" s="18" t="s">
        <v>0</v>
      </c>
      <c r="H12" s="18" t="s">
        <v>0</v>
      </c>
      <c r="I12" s="18" t="s">
        <v>0</v>
      </c>
      <c r="J12" s="18" t="s">
        <v>0</v>
      </c>
      <c r="K12" s="18" t="s">
        <v>0</v>
      </c>
      <c r="L12" s="568"/>
      <c r="M12" s="566"/>
      <c r="N12" s="566"/>
    </row>
    <row r="13" spans="1:27" s="3" customFormat="1" ht="33" customHeight="1">
      <c r="A13" s="137" t="s">
        <v>442</v>
      </c>
      <c r="B13" s="18" t="s">
        <v>0</v>
      </c>
      <c r="C13" s="18" t="s">
        <v>0</v>
      </c>
      <c r="D13" s="18" t="s">
        <v>0</v>
      </c>
      <c r="E13" s="18" t="s">
        <v>0</v>
      </c>
      <c r="F13" s="18" t="s">
        <v>0</v>
      </c>
      <c r="G13" s="18" t="s">
        <v>0</v>
      </c>
      <c r="H13" s="18" t="s">
        <v>0</v>
      </c>
      <c r="I13" s="18" t="s">
        <v>0</v>
      </c>
      <c r="J13" s="18" t="s">
        <v>0</v>
      </c>
      <c r="K13" s="18" t="s">
        <v>0</v>
      </c>
      <c r="L13" s="568"/>
      <c r="M13" s="566"/>
      <c r="N13" s="566"/>
    </row>
    <row r="14" spans="1:27" s="518" customFormat="1" ht="33" customHeight="1">
      <c r="A14" s="516" t="s">
        <v>496</v>
      </c>
      <c r="B14" s="517" t="s">
        <v>0</v>
      </c>
      <c r="C14" s="517" t="s">
        <v>0</v>
      </c>
      <c r="D14" s="517" t="s">
        <v>0</v>
      </c>
      <c r="E14" s="517" t="s">
        <v>0</v>
      </c>
      <c r="F14" s="517" t="s">
        <v>0</v>
      </c>
      <c r="G14" s="517" t="s">
        <v>0</v>
      </c>
      <c r="H14" s="517" t="s">
        <v>0</v>
      </c>
      <c r="I14" s="517" t="s">
        <v>0</v>
      </c>
      <c r="J14" s="517" t="s">
        <v>0</v>
      </c>
      <c r="K14" s="517" t="s">
        <v>0</v>
      </c>
      <c r="L14" s="569"/>
      <c r="M14" s="570"/>
      <c r="N14" s="570"/>
    </row>
    <row r="15" spans="1:27" s="3" customFormat="1" ht="33" customHeight="1">
      <c r="A15" s="137" t="s">
        <v>494</v>
      </c>
      <c r="B15" s="18" t="s">
        <v>0</v>
      </c>
      <c r="C15" s="18" t="s">
        <v>0</v>
      </c>
      <c r="D15" s="18" t="s">
        <v>0</v>
      </c>
      <c r="E15" s="18" t="s">
        <v>0</v>
      </c>
      <c r="F15" s="18" t="s">
        <v>0</v>
      </c>
      <c r="G15" s="18" t="s">
        <v>0</v>
      </c>
      <c r="H15" s="18" t="s">
        <v>0</v>
      </c>
      <c r="I15" s="18" t="s">
        <v>0</v>
      </c>
      <c r="J15" s="18" t="s">
        <v>0</v>
      </c>
      <c r="K15" s="18" t="s">
        <v>0</v>
      </c>
      <c r="L15" s="568"/>
      <c r="M15" s="566"/>
      <c r="N15" s="566"/>
    </row>
    <row r="16" spans="1:27" s="3" customFormat="1" ht="33" customHeight="1">
      <c r="A16" s="137" t="s">
        <v>537</v>
      </c>
      <c r="B16" s="18" t="s">
        <v>0</v>
      </c>
      <c r="C16" s="18" t="s">
        <v>0</v>
      </c>
      <c r="D16" s="18" t="s">
        <v>0</v>
      </c>
      <c r="E16" s="18" t="s">
        <v>0</v>
      </c>
      <c r="F16" s="18" t="s">
        <v>0</v>
      </c>
      <c r="G16" s="18" t="s">
        <v>0</v>
      </c>
      <c r="H16" s="18" t="s">
        <v>0</v>
      </c>
      <c r="I16" s="18" t="s">
        <v>0</v>
      </c>
      <c r="J16" s="18" t="s">
        <v>0</v>
      </c>
      <c r="K16" s="18" t="s">
        <v>0</v>
      </c>
      <c r="L16" s="568"/>
      <c r="M16" s="566"/>
      <c r="N16" s="566"/>
    </row>
    <row r="17" spans="1:14" s="3" customFormat="1" ht="28.5" customHeight="1">
      <c r="A17" s="13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568"/>
      <c r="M17" s="566"/>
      <c r="N17" s="566"/>
    </row>
    <row r="18" spans="1:14" s="3" customFormat="1" ht="33" customHeight="1">
      <c r="A18" s="137" t="s">
        <v>513</v>
      </c>
      <c r="B18" s="18" t="s">
        <v>0</v>
      </c>
      <c r="C18" s="18" t="s">
        <v>0</v>
      </c>
      <c r="D18" s="18" t="s">
        <v>0</v>
      </c>
      <c r="E18" s="18" t="s">
        <v>0</v>
      </c>
      <c r="F18" s="18" t="s">
        <v>0</v>
      </c>
      <c r="G18" s="18" t="s">
        <v>0</v>
      </c>
      <c r="H18" s="18" t="s">
        <v>0</v>
      </c>
      <c r="I18" s="18" t="s">
        <v>0</v>
      </c>
      <c r="J18" s="18" t="s">
        <v>0</v>
      </c>
      <c r="K18" s="18" t="s">
        <v>0</v>
      </c>
      <c r="L18" s="568"/>
      <c r="M18" s="566"/>
      <c r="N18" s="566"/>
    </row>
    <row r="19" spans="1:14" s="3" customFormat="1" ht="33" customHeight="1">
      <c r="A19" s="137" t="s">
        <v>561</v>
      </c>
      <c r="B19" s="18" t="s">
        <v>0</v>
      </c>
      <c r="C19" s="18" t="s">
        <v>0</v>
      </c>
      <c r="D19" s="18" t="s">
        <v>0</v>
      </c>
      <c r="E19" s="18" t="s">
        <v>0</v>
      </c>
      <c r="F19" s="18" t="s">
        <v>0</v>
      </c>
      <c r="G19" s="18" t="s">
        <v>0</v>
      </c>
      <c r="H19" s="18" t="s">
        <v>0</v>
      </c>
      <c r="I19" s="18" t="s">
        <v>0</v>
      </c>
      <c r="J19" s="18" t="s">
        <v>0</v>
      </c>
      <c r="K19" s="18" t="s">
        <v>0</v>
      </c>
      <c r="L19" s="568"/>
      <c r="M19" s="566"/>
      <c r="N19" s="566"/>
    </row>
    <row r="20" spans="1:14" s="3" customFormat="1" ht="33" customHeight="1">
      <c r="A20" s="137" t="s">
        <v>626</v>
      </c>
      <c r="B20" s="18" t="s">
        <v>0</v>
      </c>
      <c r="C20" s="18" t="s">
        <v>0</v>
      </c>
      <c r="D20" s="18" t="s">
        <v>0</v>
      </c>
      <c r="E20" s="18" t="s">
        <v>0</v>
      </c>
      <c r="F20" s="18" t="s">
        <v>0</v>
      </c>
      <c r="G20" s="18" t="s">
        <v>0</v>
      </c>
      <c r="H20" s="18" t="s">
        <v>0</v>
      </c>
      <c r="I20" s="18" t="s">
        <v>0</v>
      </c>
      <c r="J20" s="18" t="s">
        <v>0</v>
      </c>
      <c r="K20" s="18" t="s">
        <v>0</v>
      </c>
      <c r="L20" s="568"/>
      <c r="M20" s="566"/>
      <c r="N20" s="566"/>
    </row>
    <row r="21" spans="1:14" s="3" customFormat="1" ht="33" customHeight="1">
      <c r="A21" s="13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568"/>
      <c r="M21" s="566"/>
      <c r="N21" s="566"/>
    </row>
    <row r="22" spans="1:14" s="3" customFormat="1" ht="33" customHeight="1">
      <c r="A22" s="13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568"/>
      <c r="M22" s="566"/>
      <c r="N22" s="566"/>
    </row>
    <row r="23" spans="1:14" s="3" customFormat="1" ht="33" customHeight="1">
      <c r="A23" s="13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568"/>
      <c r="M23" s="566"/>
      <c r="N23" s="566"/>
    </row>
    <row r="24" spans="1:14" s="3" customFormat="1" ht="33" customHeight="1">
      <c r="A24" s="13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568"/>
      <c r="M24" s="566"/>
      <c r="N24" s="566"/>
    </row>
    <row r="25" spans="1:14" s="3" customFormat="1" ht="33" customHeight="1">
      <c r="A25" s="13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568"/>
      <c r="M25" s="566"/>
      <c r="N25" s="566"/>
    </row>
    <row r="26" spans="1:14" s="3" customFormat="1" ht="36" customHeight="1">
      <c r="A26" s="13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568"/>
      <c r="M26" s="566"/>
      <c r="N26" s="566"/>
    </row>
    <row r="27" spans="1:14" s="3" customFormat="1" ht="19.95" customHeight="1" thickBot="1">
      <c r="A27" s="14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568"/>
      <c r="M27" s="566"/>
      <c r="N27" s="566"/>
    </row>
    <row r="28" spans="1:14" s="3" customFormat="1" ht="21.75" customHeight="1">
      <c r="A28" s="138" t="s">
        <v>423</v>
      </c>
      <c r="B28" s="1"/>
      <c r="C28" s="1"/>
      <c r="D28" s="1"/>
      <c r="E28" s="1"/>
      <c r="F28" s="633" t="s">
        <v>424</v>
      </c>
      <c r="G28" s="1"/>
      <c r="H28" s="1"/>
      <c r="I28" s="1"/>
      <c r="J28" s="1"/>
      <c r="K28" s="566"/>
      <c r="L28" s="568"/>
      <c r="M28" s="566"/>
      <c r="N28" s="566"/>
    </row>
    <row r="29" spans="1:14" ht="19.95" customHeight="1">
      <c r="B29" s="566"/>
      <c r="C29" s="566"/>
      <c r="D29" s="566"/>
      <c r="E29" s="566"/>
      <c r="F29" s="1"/>
      <c r="G29" s="1"/>
      <c r="H29" s="566"/>
      <c r="I29" s="566"/>
      <c r="J29" s="571"/>
      <c r="K29" s="571"/>
      <c r="L29" s="572"/>
      <c r="M29" s="573"/>
      <c r="N29" s="573"/>
    </row>
    <row r="30" spans="1:14" ht="19.95" customHeight="1">
      <c r="B30" s="573"/>
      <c r="C30" s="573"/>
      <c r="D30" s="573"/>
      <c r="E30" s="573"/>
      <c r="F30" s="574"/>
      <c r="G30" s="573"/>
      <c r="H30" s="573"/>
      <c r="I30" s="566"/>
      <c r="J30" s="566"/>
      <c r="K30" s="566"/>
      <c r="L30" s="572"/>
      <c r="M30" s="573"/>
      <c r="N30" s="573"/>
    </row>
    <row r="31" spans="1:14" ht="19.95" customHeight="1">
      <c r="B31" s="133"/>
      <c r="C31" s="133"/>
      <c r="D31" s="133"/>
      <c r="E31" s="133"/>
      <c r="F31" s="136"/>
      <c r="G31" s="136"/>
      <c r="H31" s="133"/>
      <c r="I31" s="133"/>
      <c r="J31" s="144"/>
      <c r="K31" s="144"/>
    </row>
  </sheetData>
  <mergeCells count="8">
    <mergeCell ref="J3:K3"/>
    <mergeCell ref="H3:I3"/>
    <mergeCell ref="F1:K1"/>
    <mergeCell ref="A3:A4"/>
    <mergeCell ref="A1:E1"/>
    <mergeCell ref="B3:C3"/>
    <mergeCell ref="D3:E3"/>
    <mergeCell ref="F3:G3"/>
  </mergeCells>
  <phoneticPr fontId="2" type="noConversion"/>
  <printOptions horizontalCentered="1"/>
  <pageMargins left="0.59055118110236227" right="0.59055118110236227" top="0.59055118110236227" bottom="0.59055118110236227" header="0.27559055118110237" footer="0"/>
  <pageSetup paperSize="9" pageOrder="overThenDown" orientation="portrait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29"/>
  <sheetViews>
    <sheetView showGridLines="0" view="pageBreakPreview" topLeftCell="A3" zoomScaleNormal="100" zoomScaleSheetLayoutView="100" workbookViewId="0">
      <pane xSplit="1" ySplit="4" topLeftCell="B7" activePane="bottomRight" state="frozen"/>
      <selection activeCell="A18" sqref="A18:XFD18"/>
      <selection pane="topRight" activeCell="A18" sqref="A18:XFD18"/>
      <selection pane="bottomLeft" activeCell="A18" sqref="A18:XFD18"/>
      <selection pane="bottomRight" activeCell="C23" sqref="C23"/>
    </sheetView>
  </sheetViews>
  <sheetFormatPr defaultColWidth="9" defaultRowHeight="16.2"/>
  <cols>
    <col min="1" max="1" width="14.109375" style="147" customWidth="1"/>
    <col min="2" max="2" width="8.6640625" style="147" customWidth="1"/>
    <col min="3" max="3" width="17.109375" style="147" customWidth="1"/>
    <col min="4" max="4" width="8.109375" style="147" customWidth="1"/>
    <col min="5" max="5" width="9.6640625" style="147" customWidth="1"/>
    <col min="6" max="6" width="14.6640625" style="147" customWidth="1"/>
    <col min="7" max="7" width="17.6640625" style="147" customWidth="1"/>
    <col min="8" max="8" width="21.6640625" style="147" customWidth="1"/>
    <col min="9" max="9" width="24.109375" style="147" customWidth="1"/>
    <col min="10" max="10" width="20.6640625" style="147" customWidth="1"/>
    <col min="11" max="11" width="23.21875" style="147" customWidth="1"/>
    <col min="12" max="12" width="9" style="147"/>
    <col min="13" max="13" width="10.109375" style="147" bestFit="1" customWidth="1"/>
    <col min="14" max="16384" width="9" style="147"/>
  </cols>
  <sheetData>
    <row r="1" spans="1:20" s="534" customFormat="1" ht="38.1" customHeight="1">
      <c r="A1" s="862" t="s">
        <v>506</v>
      </c>
      <c r="B1" s="862"/>
      <c r="C1" s="862"/>
      <c r="D1" s="862"/>
      <c r="E1" s="862"/>
      <c r="F1" s="862"/>
      <c r="G1" s="862"/>
      <c r="H1" s="859" t="s">
        <v>139</v>
      </c>
      <c r="I1" s="859"/>
      <c r="J1" s="859"/>
      <c r="K1" s="859"/>
    </row>
    <row r="2" spans="1:20" s="149" customFormat="1" ht="17.25" customHeight="1" thickBot="1">
      <c r="A2" s="139" t="s">
        <v>80</v>
      </c>
      <c r="B2" s="148"/>
      <c r="C2" s="148"/>
      <c r="D2" s="148"/>
      <c r="E2" s="148"/>
      <c r="F2" s="148"/>
      <c r="G2" s="148"/>
      <c r="H2" s="148"/>
      <c r="I2" s="148"/>
      <c r="J2" s="148"/>
      <c r="K2" s="1" t="s">
        <v>138</v>
      </c>
    </row>
    <row r="3" spans="1:20" s="62" customFormat="1" ht="38.1" customHeight="1">
      <c r="A3" s="150"/>
      <c r="B3" s="864" t="s">
        <v>140</v>
      </c>
      <c r="C3" s="865"/>
      <c r="D3" s="865"/>
      <c r="E3" s="866"/>
      <c r="F3" s="867" t="s">
        <v>145</v>
      </c>
      <c r="G3" s="868"/>
      <c r="H3" s="869" t="s">
        <v>146</v>
      </c>
      <c r="I3" s="868"/>
      <c r="J3" s="869" t="s">
        <v>147</v>
      </c>
      <c r="K3" s="869"/>
    </row>
    <row r="4" spans="1:20" s="62" customFormat="1" ht="33.9" customHeight="1">
      <c r="A4" s="151" t="s">
        <v>81</v>
      </c>
      <c r="B4" s="161" t="s">
        <v>79</v>
      </c>
      <c r="C4" s="161" t="s">
        <v>94</v>
      </c>
      <c r="D4" s="152" t="s">
        <v>95</v>
      </c>
      <c r="E4" s="152" t="s">
        <v>96</v>
      </c>
      <c r="F4" s="161" t="s">
        <v>79</v>
      </c>
      <c r="G4" s="169" t="s">
        <v>94</v>
      </c>
      <c r="H4" s="151" t="s">
        <v>79</v>
      </c>
      <c r="I4" s="169" t="s">
        <v>94</v>
      </c>
      <c r="J4" s="151" t="s">
        <v>79</v>
      </c>
      <c r="K4" s="161" t="s">
        <v>94</v>
      </c>
    </row>
    <row r="5" spans="1:20" s="62" customFormat="1" ht="20.100000000000001" customHeight="1" thickBot="1">
      <c r="A5" s="153"/>
      <c r="B5" s="162" t="s">
        <v>141</v>
      </c>
      <c r="C5" s="162" t="s">
        <v>142</v>
      </c>
      <c r="D5" s="162" t="s">
        <v>143</v>
      </c>
      <c r="E5" s="162" t="s">
        <v>144</v>
      </c>
      <c r="F5" s="162" t="s">
        <v>141</v>
      </c>
      <c r="G5" s="170" t="s">
        <v>142</v>
      </c>
      <c r="H5" s="153" t="s">
        <v>141</v>
      </c>
      <c r="I5" s="170" t="s">
        <v>142</v>
      </c>
      <c r="J5" s="153" t="s">
        <v>141</v>
      </c>
      <c r="K5" s="162" t="s">
        <v>142</v>
      </c>
    </row>
    <row r="6" spans="1:20" ht="33" hidden="1" customHeight="1">
      <c r="A6" s="9" t="s">
        <v>67</v>
      </c>
      <c r="B6" s="556">
        <v>380</v>
      </c>
      <c r="C6" s="556" t="s">
        <v>0</v>
      </c>
      <c r="D6" s="556">
        <v>2000</v>
      </c>
      <c r="E6" s="557">
        <v>10.3</v>
      </c>
      <c r="F6" s="556">
        <v>430</v>
      </c>
      <c r="G6" s="556" t="s">
        <v>0</v>
      </c>
      <c r="H6" s="556" t="s">
        <v>0</v>
      </c>
      <c r="I6" s="556">
        <v>440</v>
      </c>
      <c r="J6" s="556" t="s">
        <v>0</v>
      </c>
      <c r="K6" s="556" t="s">
        <v>0</v>
      </c>
      <c r="L6" s="558"/>
      <c r="M6" s="558"/>
      <c r="N6" s="558"/>
    </row>
    <row r="7" spans="1:20" ht="33" hidden="1" customHeight="1">
      <c r="A7" s="9" t="s">
        <v>39</v>
      </c>
      <c r="B7" s="556" t="s">
        <v>0</v>
      </c>
      <c r="C7" s="556" t="s">
        <v>0</v>
      </c>
      <c r="D7" s="556">
        <v>1475</v>
      </c>
      <c r="E7" s="557">
        <v>8.6</v>
      </c>
      <c r="F7" s="556">
        <v>15000</v>
      </c>
      <c r="G7" s="556" t="s">
        <v>0</v>
      </c>
      <c r="H7" s="556">
        <v>360</v>
      </c>
      <c r="I7" s="556" t="s">
        <v>0</v>
      </c>
      <c r="J7" s="556" t="s">
        <v>0</v>
      </c>
      <c r="K7" s="556" t="s">
        <v>0</v>
      </c>
      <c r="L7" s="558"/>
      <c r="M7" s="558"/>
      <c r="N7" s="558"/>
    </row>
    <row r="8" spans="1:20" ht="33" hidden="1" customHeight="1">
      <c r="A8" s="9" t="s">
        <v>40</v>
      </c>
      <c r="B8" s="556" t="s">
        <v>0</v>
      </c>
      <c r="C8" s="556" t="s">
        <v>0</v>
      </c>
      <c r="D8" s="556" t="s">
        <v>0</v>
      </c>
      <c r="E8" s="556" t="s">
        <v>0</v>
      </c>
      <c r="F8" s="556">
        <v>15000</v>
      </c>
      <c r="G8" s="556" t="s">
        <v>0</v>
      </c>
      <c r="H8" s="556">
        <v>173</v>
      </c>
      <c r="I8" s="556">
        <v>629</v>
      </c>
      <c r="J8" s="556">
        <v>1219</v>
      </c>
      <c r="K8" s="556" t="s">
        <v>0</v>
      </c>
      <c r="L8" s="558"/>
      <c r="M8" s="558"/>
      <c r="N8" s="558"/>
      <c r="Q8" s="154"/>
      <c r="R8" s="154"/>
      <c r="S8" s="154"/>
      <c r="T8" s="154"/>
    </row>
    <row r="9" spans="1:20" ht="33" customHeight="1">
      <c r="A9" s="9" t="s">
        <v>69</v>
      </c>
      <c r="B9" s="556">
        <v>832</v>
      </c>
      <c r="C9" s="556" t="s">
        <v>0</v>
      </c>
      <c r="D9" s="556" t="s">
        <v>0</v>
      </c>
      <c r="E9" s="556" t="s">
        <v>0</v>
      </c>
      <c r="F9" s="556">
        <v>15000</v>
      </c>
      <c r="G9" s="556" t="s">
        <v>0</v>
      </c>
      <c r="H9" s="556">
        <v>3731</v>
      </c>
      <c r="I9" s="556" t="s">
        <v>0</v>
      </c>
      <c r="J9" s="556">
        <v>2119</v>
      </c>
      <c r="K9" s="556" t="s">
        <v>0</v>
      </c>
      <c r="L9" s="558"/>
      <c r="M9" s="558"/>
      <c r="N9" s="558"/>
      <c r="Q9" s="154"/>
      <c r="R9" s="154"/>
      <c r="S9" s="154"/>
      <c r="T9" s="154"/>
    </row>
    <row r="10" spans="1:20" ht="33" customHeight="1">
      <c r="A10" s="9" t="s">
        <v>82</v>
      </c>
      <c r="B10" s="556" t="s">
        <v>0</v>
      </c>
      <c r="C10" s="556" t="s">
        <v>0</v>
      </c>
      <c r="D10" s="556" t="s">
        <v>0</v>
      </c>
      <c r="E10" s="556" t="s">
        <v>0</v>
      </c>
      <c r="F10" s="556">
        <v>25007</v>
      </c>
      <c r="G10" s="556" t="s">
        <v>0</v>
      </c>
      <c r="H10" s="556" t="s">
        <v>0</v>
      </c>
      <c r="I10" s="556" t="s">
        <v>0</v>
      </c>
      <c r="J10" s="556">
        <v>650</v>
      </c>
      <c r="K10" s="556" t="s">
        <v>0</v>
      </c>
      <c r="L10" s="558"/>
      <c r="M10" s="558"/>
      <c r="N10" s="558"/>
      <c r="Q10" s="154"/>
      <c r="R10" s="154"/>
      <c r="S10" s="154"/>
      <c r="T10" s="154"/>
    </row>
    <row r="11" spans="1:20" ht="33" customHeight="1">
      <c r="A11" s="9"/>
      <c r="B11" s="556"/>
      <c r="C11" s="556"/>
      <c r="D11" s="556"/>
      <c r="E11" s="556"/>
      <c r="F11" s="556"/>
      <c r="G11" s="556"/>
      <c r="H11" s="556"/>
      <c r="I11" s="556"/>
      <c r="J11" s="556"/>
      <c r="K11" s="556"/>
      <c r="L11" s="558"/>
      <c r="M11" s="558"/>
      <c r="N11" s="558"/>
      <c r="Q11" s="154"/>
      <c r="R11" s="154"/>
      <c r="S11" s="154"/>
      <c r="T11" s="154"/>
    </row>
    <row r="12" spans="1:20" ht="33" customHeight="1">
      <c r="A12" s="9" t="s">
        <v>92</v>
      </c>
      <c r="B12" s="556" t="s">
        <v>0</v>
      </c>
      <c r="C12" s="556" t="s">
        <v>0</v>
      </c>
      <c r="D12" s="556">
        <v>1340</v>
      </c>
      <c r="E12" s="557">
        <v>5.49</v>
      </c>
      <c r="F12" s="556" t="s">
        <v>0</v>
      </c>
      <c r="G12" s="556" t="s">
        <v>0</v>
      </c>
      <c r="H12" s="556" t="s">
        <v>0</v>
      </c>
      <c r="I12" s="556" t="s">
        <v>0</v>
      </c>
      <c r="J12" s="556">
        <v>180</v>
      </c>
      <c r="K12" s="556" t="s">
        <v>0</v>
      </c>
      <c r="L12" s="558"/>
      <c r="M12" s="558"/>
      <c r="N12" s="558"/>
      <c r="Q12" s="154"/>
      <c r="R12" s="154"/>
      <c r="S12" s="154"/>
      <c r="T12" s="154"/>
    </row>
    <row r="13" spans="1:20" ht="33" customHeight="1">
      <c r="A13" s="9" t="s">
        <v>442</v>
      </c>
      <c r="B13" s="556" t="s">
        <v>0</v>
      </c>
      <c r="C13" s="556" t="s">
        <v>0</v>
      </c>
      <c r="D13" s="556">
        <v>1020</v>
      </c>
      <c r="E13" s="560">
        <v>4.9000000000000004</v>
      </c>
      <c r="F13" s="556" t="s">
        <v>0</v>
      </c>
      <c r="G13" s="556" t="s">
        <v>0</v>
      </c>
      <c r="H13" s="556" t="s">
        <v>0</v>
      </c>
      <c r="I13" s="556" t="s">
        <v>0</v>
      </c>
      <c r="J13" s="556" t="s">
        <v>0</v>
      </c>
      <c r="K13" s="556" t="s">
        <v>0</v>
      </c>
      <c r="L13" s="558"/>
      <c r="M13" s="558"/>
      <c r="N13" s="558"/>
      <c r="Q13" s="154"/>
      <c r="R13" s="154"/>
      <c r="S13" s="154"/>
      <c r="T13" s="154"/>
    </row>
    <row r="14" spans="1:20" s="520" customFormat="1" ht="33" customHeight="1">
      <c r="A14" s="519" t="s">
        <v>471</v>
      </c>
      <c r="B14" s="559" t="s">
        <v>0</v>
      </c>
      <c r="C14" s="559" t="s">
        <v>0</v>
      </c>
      <c r="D14" s="559">
        <v>1179</v>
      </c>
      <c r="E14" s="560">
        <v>4.2</v>
      </c>
      <c r="F14" s="559" t="s">
        <v>0</v>
      </c>
      <c r="G14" s="559" t="s">
        <v>0</v>
      </c>
      <c r="H14" s="559" t="s">
        <v>0</v>
      </c>
      <c r="I14" s="559" t="s">
        <v>0</v>
      </c>
      <c r="J14" s="559" t="s">
        <v>0</v>
      </c>
      <c r="K14" s="559" t="s">
        <v>0</v>
      </c>
      <c r="L14" s="561"/>
      <c r="M14" s="561"/>
      <c r="N14" s="561"/>
      <c r="Q14" s="521"/>
      <c r="R14" s="521"/>
      <c r="S14" s="521"/>
      <c r="T14" s="521"/>
    </row>
    <row r="15" spans="1:20" ht="33" customHeight="1">
      <c r="A15" s="9" t="s">
        <v>497</v>
      </c>
      <c r="B15" s="556" t="s">
        <v>0</v>
      </c>
      <c r="C15" s="556" t="s">
        <v>0</v>
      </c>
      <c r="D15" s="556">
        <v>2569</v>
      </c>
      <c r="E15" s="560">
        <v>10.6</v>
      </c>
      <c r="F15" s="556" t="s">
        <v>0</v>
      </c>
      <c r="G15" s="556" t="s">
        <v>0</v>
      </c>
      <c r="H15" s="556" t="s">
        <v>0</v>
      </c>
      <c r="I15" s="556" t="s">
        <v>0</v>
      </c>
      <c r="J15" s="556" t="s">
        <v>0</v>
      </c>
      <c r="K15" s="556" t="s">
        <v>0</v>
      </c>
      <c r="L15" s="558"/>
      <c r="M15" s="558"/>
      <c r="N15" s="558"/>
      <c r="Q15" s="154"/>
      <c r="R15" s="154"/>
      <c r="S15" s="154"/>
      <c r="T15" s="154"/>
    </row>
    <row r="16" spans="1:20" ht="33" customHeight="1">
      <c r="A16" s="9" t="s">
        <v>501</v>
      </c>
      <c r="B16" s="556" t="s">
        <v>0</v>
      </c>
      <c r="C16" s="556" t="s">
        <v>0</v>
      </c>
      <c r="D16" s="556">
        <v>4566</v>
      </c>
      <c r="E16" s="560">
        <v>21</v>
      </c>
      <c r="F16" s="556" t="s">
        <v>0</v>
      </c>
      <c r="G16" s="556" t="s">
        <v>0</v>
      </c>
      <c r="H16" s="556" t="s">
        <v>0</v>
      </c>
      <c r="I16" s="556" t="s">
        <v>0</v>
      </c>
      <c r="J16" s="556" t="s">
        <v>0</v>
      </c>
      <c r="K16" s="556" t="s">
        <v>0</v>
      </c>
      <c r="L16" s="558"/>
      <c r="M16" s="558"/>
      <c r="N16" s="558"/>
      <c r="Q16" s="154"/>
      <c r="R16" s="154"/>
      <c r="S16" s="154"/>
      <c r="T16" s="154"/>
    </row>
    <row r="17" spans="1:20" ht="33" customHeight="1">
      <c r="A17" s="9"/>
      <c r="B17" s="556"/>
      <c r="C17" s="556"/>
      <c r="D17" s="556"/>
      <c r="E17" s="556"/>
      <c r="F17" s="556"/>
      <c r="G17" s="556"/>
      <c r="H17" s="556"/>
      <c r="I17" s="556"/>
      <c r="J17" s="556"/>
      <c r="K17" s="556"/>
      <c r="L17" s="558"/>
      <c r="M17" s="558"/>
      <c r="N17" s="558"/>
      <c r="Q17" s="154"/>
      <c r="R17" s="154"/>
      <c r="S17" s="154"/>
      <c r="T17" s="154"/>
    </row>
    <row r="18" spans="1:20" ht="33" customHeight="1">
      <c r="A18" s="9" t="s">
        <v>522</v>
      </c>
      <c r="B18" s="556" t="s">
        <v>0</v>
      </c>
      <c r="C18" s="556" t="s">
        <v>0</v>
      </c>
      <c r="D18" s="556">
        <v>1050</v>
      </c>
      <c r="E18" s="641">
        <v>2.9</v>
      </c>
      <c r="F18" s="556" t="s">
        <v>0</v>
      </c>
      <c r="G18" s="556" t="s">
        <v>0</v>
      </c>
      <c r="H18" s="556" t="s">
        <v>0</v>
      </c>
      <c r="I18" s="556" t="s">
        <v>0</v>
      </c>
      <c r="J18" s="556" t="s">
        <v>0</v>
      </c>
      <c r="K18" s="556" t="s">
        <v>0</v>
      </c>
      <c r="L18" s="558"/>
      <c r="M18" s="558"/>
      <c r="N18" s="558"/>
      <c r="Q18" s="154"/>
      <c r="R18" s="154"/>
      <c r="S18" s="154"/>
      <c r="T18" s="154"/>
    </row>
    <row r="19" spans="1:20" ht="33" customHeight="1">
      <c r="A19" s="9" t="s">
        <v>560</v>
      </c>
      <c r="B19" s="556">
        <v>0</v>
      </c>
      <c r="C19" s="556" t="s">
        <v>0</v>
      </c>
      <c r="D19" s="556">
        <v>1114</v>
      </c>
      <c r="E19" s="641">
        <v>3.9</v>
      </c>
      <c r="F19" s="556" t="s">
        <v>0</v>
      </c>
      <c r="G19" s="556" t="s">
        <v>0</v>
      </c>
      <c r="H19" s="556" t="s">
        <v>0</v>
      </c>
      <c r="I19" s="556" t="s">
        <v>0</v>
      </c>
      <c r="J19" s="556" t="s">
        <v>0</v>
      </c>
      <c r="K19" s="556" t="s">
        <v>0</v>
      </c>
      <c r="L19" s="558"/>
      <c r="M19" s="558"/>
      <c r="N19" s="558"/>
      <c r="Q19" s="154"/>
      <c r="R19" s="154"/>
      <c r="S19" s="154"/>
      <c r="T19" s="154"/>
    </row>
    <row r="20" spans="1:20" ht="33" customHeight="1">
      <c r="A20" s="9" t="s">
        <v>627</v>
      </c>
      <c r="B20" s="556">
        <v>0</v>
      </c>
      <c r="C20" s="556" t="s">
        <v>0</v>
      </c>
      <c r="D20" s="556">
        <v>1959</v>
      </c>
      <c r="E20" s="641">
        <v>4</v>
      </c>
      <c r="F20" s="556" t="s">
        <v>0</v>
      </c>
      <c r="G20" s="556" t="s">
        <v>0</v>
      </c>
      <c r="H20" s="556" t="s">
        <v>0</v>
      </c>
      <c r="I20" s="556" t="s">
        <v>0</v>
      </c>
      <c r="J20" s="556" t="s">
        <v>0</v>
      </c>
      <c r="K20" s="556" t="s">
        <v>0</v>
      </c>
      <c r="L20" s="558"/>
      <c r="M20" s="558"/>
      <c r="N20" s="558"/>
      <c r="Q20" s="154"/>
      <c r="R20" s="154"/>
      <c r="S20" s="154"/>
      <c r="T20" s="154"/>
    </row>
    <row r="21" spans="1:20" ht="33" customHeight="1">
      <c r="A21" s="76"/>
      <c r="B21" s="562"/>
      <c r="C21" s="563"/>
      <c r="D21" s="563"/>
      <c r="E21" s="563"/>
      <c r="F21" s="563"/>
      <c r="G21" s="563"/>
      <c r="H21" s="563"/>
      <c r="I21" s="563"/>
      <c r="J21" s="563"/>
      <c r="K21" s="563"/>
      <c r="L21" s="558"/>
      <c r="M21" s="558"/>
      <c r="N21" s="558"/>
      <c r="Q21" s="154"/>
      <c r="R21" s="154"/>
      <c r="S21" s="154"/>
      <c r="T21" s="154"/>
    </row>
    <row r="22" spans="1:20" ht="33" customHeight="1">
      <c r="A22" s="76"/>
      <c r="B22" s="562"/>
      <c r="C22" s="563"/>
      <c r="D22" s="563"/>
      <c r="E22" s="563"/>
      <c r="F22" s="563"/>
      <c r="G22" s="563"/>
      <c r="H22" s="563"/>
      <c r="I22" s="563"/>
      <c r="J22" s="563"/>
      <c r="K22" s="563"/>
      <c r="L22" s="558"/>
      <c r="M22" s="558"/>
      <c r="N22" s="558"/>
      <c r="Q22" s="154"/>
      <c r="R22" s="154"/>
      <c r="S22" s="154"/>
      <c r="T22" s="154"/>
    </row>
    <row r="23" spans="1:20" ht="42.75" customHeight="1">
      <c r="A23" s="155"/>
      <c r="B23" s="562"/>
      <c r="C23" s="563"/>
      <c r="D23" s="563"/>
      <c r="E23" s="563"/>
      <c r="F23" s="563"/>
      <c r="G23" s="563"/>
      <c r="H23" s="563"/>
      <c r="I23" s="563"/>
      <c r="J23" s="563"/>
      <c r="K23" s="563"/>
      <c r="L23" s="558"/>
      <c r="M23" s="558"/>
      <c r="N23" s="558"/>
      <c r="Q23" s="154"/>
      <c r="R23" s="154"/>
      <c r="S23" s="154"/>
      <c r="T23" s="154"/>
    </row>
    <row r="24" spans="1:20" ht="41.25" customHeight="1">
      <c r="A24" s="155"/>
      <c r="B24" s="562"/>
      <c r="C24" s="563"/>
      <c r="D24" s="563"/>
      <c r="E24" s="563"/>
      <c r="F24" s="563"/>
      <c r="G24" s="563"/>
      <c r="H24" s="563"/>
      <c r="I24" s="563"/>
      <c r="J24" s="563"/>
      <c r="K24" s="563"/>
      <c r="L24" s="558"/>
      <c r="M24" s="558"/>
      <c r="N24" s="558"/>
      <c r="Q24" s="154"/>
      <c r="R24" s="154"/>
      <c r="S24" s="154"/>
      <c r="T24" s="154"/>
    </row>
    <row r="25" spans="1:20" ht="40.35" customHeight="1" thickBot="1">
      <c r="A25" s="156"/>
      <c r="B25" s="564"/>
      <c r="C25" s="565"/>
      <c r="D25" s="565"/>
      <c r="E25" s="565"/>
      <c r="F25" s="565"/>
      <c r="G25" s="565"/>
      <c r="H25" s="565"/>
      <c r="I25" s="565"/>
      <c r="J25" s="565"/>
      <c r="K25" s="565"/>
      <c r="L25" s="558"/>
      <c r="M25" s="558"/>
      <c r="N25" s="558"/>
      <c r="Q25" s="154"/>
      <c r="R25" s="154"/>
      <c r="S25" s="154"/>
      <c r="T25" s="154"/>
    </row>
    <row r="26" spans="1:20" s="3" customFormat="1" ht="19.5" customHeight="1">
      <c r="A26" s="138" t="s">
        <v>423</v>
      </c>
      <c r="B26" s="1"/>
      <c r="C26" s="1"/>
      <c r="D26" s="1"/>
      <c r="E26" s="1"/>
      <c r="F26" s="1"/>
      <c r="G26" s="1"/>
      <c r="H26" s="633" t="s">
        <v>425</v>
      </c>
      <c r="I26" s="1"/>
      <c r="J26" s="566"/>
      <c r="K26" s="1"/>
      <c r="L26" s="1"/>
      <c r="M26" s="1"/>
      <c r="N26" s="1"/>
      <c r="P26" s="1"/>
    </row>
    <row r="27" spans="1:20" ht="17.25" hidden="1" customHeight="1">
      <c r="A27" s="138" t="s">
        <v>83</v>
      </c>
      <c r="B27" s="567"/>
      <c r="C27" s="567"/>
      <c r="D27" s="567"/>
      <c r="E27" s="567"/>
      <c r="F27" s="567"/>
      <c r="G27" s="567"/>
      <c r="H27" s="567"/>
      <c r="I27" s="567"/>
      <c r="J27" s="567"/>
      <c r="K27" s="567"/>
      <c r="L27" s="558"/>
      <c r="M27" s="558"/>
      <c r="N27" s="558"/>
      <c r="Q27" s="157"/>
      <c r="R27" s="157"/>
      <c r="S27" s="157"/>
      <c r="T27" s="157"/>
    </row>
    <row r="28" spans="1:20">
      <c r="B28" s="558"/>
      <c r="C28" s="558"/>
      <c r="D28" s="558"/>
      <c r="E28" s="558"/>
      <c r="F28" s="558"/>
      <c r="G28" s="558"/>
      <c r="H28" s="558"/>
      <c r="I28" s="558"/>
      <c r="J28" s="558"/>
      <c r="K28" s="558"/>
      <c r="L28" s="558"/>
      <c r="M28" s="558"/>
      <c r="N28" s="558"/>
    </row>
    <row r="29" spans="1:20">
      <c r="B29" s="558"/>
      <c r="C29" s="558"/>
      <c r="D29" s="558"/>
      <c r="E29" s="558"/>
      <c r="F29" s="558"/>
      <c r="G29" s="558"/>
      <c r="H29" s="558"/>
      <c r="I29" s="558"/>
      <c r="J29" s="558"/>
      <c r="K29" s="558"/>
      <c r="L29" s="558"/>
      <c r="M29" s="558"/>
      <c r="N29" s="558"/>
    </row>
  </sheetData>
  <mergeCells count="6">
    <mergeCell ref="A1:G1"/>
    <mergeCell ref="H1:K1"/>
    <mergeCell ref="B3:E3"/>
    <mergeCell ref="F3:G3"/>
    <mergeCell ref="H3:I3"/>
    <mergeCell ref="J3:K3"/>
  </mergeCells>
  <phoneticPr fontId="2" type="noConversion"/>
  <pageMargins left="0.59055118110236227" right="0.59055118110236227" top="0.59055118110236227" bottom="0.59055118110236227" header="0.27559055118110237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"/>
  <sheetViews>
    <sheetView showGridLines="0" showRowColHeaders="0" showZeros="0" showOutlineSymbols="0" topLeftCell="B1537" zoomScaleNormal="11" zoomScaleSheetLayoutView="4"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A1:AF94"/>
  <sheetViews>
    <sheetView showGridLines="0" view="pageBreakPreview" topLeftCell="A7" zoomScale="110" zoomScaleNormal="85" zoomScaleSheetLayoutView="110" workbookViewId="0">
      <selection activeCell="A14" sqref="A14:XFD14"/>
    </sheetView>
  </sheetViews>
  <sheetFormatPr defaultColWidth="9" defaultRowHeight="15"/>
  <cols>
    <col min="1" max="1" width="15.33203125" style="51" customWidth="1"/>
    <col min="2" max="2" width="10.33203125" style="29" customWidth="1"/>
    <col min="3" max="8" width="10.88671875" style="29" customWidth="1"/>
    <col min="9" max="11" width="13.77734375" style="29" customWidth="1"/>
    <col min="12" max="12" width="20.77734375" style="29" customWidth="1"/>
    <col min="13" max="13" width="13.77734375" style="29" customWidth="1"/>
    <col min="14" max="14" width="14.77734375" style="29" customWidth="1"/>
    <col min="15" max="15" width="15.33203125" style="51" customWidth="1"/>
    <col min="16" max="16" width="10.33203125" style="29" customWidth="1"/>
    <col min="17" max="17" width="10.88671875" style="29" customWidth="1"/>
    <col min="18" max="19" width="11" style="29" customWidth="1"/>
    <col min="20" max="20" width="10.88671875" style="29" customWidth="1"/>
    <col min="21" max="21" width="11" style="29" customWidth="1"/>
    <col min="22" max="24" width="10.88671875" style="29" customWidth="1"/>
    <col min="25" max="25" width="11.88671875" style="29" customWidth="1"/>
    <col min="26" max="26" width="12.88671875" style="29" customWidth="1"/>
    <col min="27" max="27" width="11" style="29" customWidth="1"/>
    <col min="28" max="28" width="10.88671875" style="51" customWidth="1"/>
    <col min="29" max="29" width="11.6640625" style="51" customWidth="1"/>
    <col min="30" max="30" width="11.21875" style="24" customWidth="1"/>
    <col min="31" max="16384" width="9" style="24"/>
  </cols>
  <sheetData>
    <row r="1" spans="1:32" s="533" customFormat="1" ht="38.1" customHeight="1">
      <c r="A1" s="669" t="s">
        <v>599</v>
      </c>
      <c r="B1" s="669"/>
      <c r="C1" s="669"/>
      <c r="D1" s="669"/>
      <c r="E1" s="669"/>
      <c r="F1" s="669"/>
      <c r="G1" s="669"/>
      <c r="H1" s="669"/>
      <c r="I1" s="670" t="s">
        <v>600</v>
      </c>
      <c r="J1" s="670"/>
      <c r="K1" s="670"/>
      <c r="L1" s="670"/>
      <c r="M1" s="670"/>
      <c r="N1" s="670"/>
      <c r="O1" s="669" t="s">
        <v>84</v>
      </c>
      <c r="P1" s="669"/>
      <c r="Q1" s="669"/>
      <c r="R1" s="669"/>
      <c r="S1" s="669"/>
      <c r="T1" s="669"/>
      <c r="U1" s="669"/>
      <c r="V1" s="669"/>
      <c r="W1" s="670" t="s">
        <v>400</v>
      </c>
      <c r="X1" s="670"/>
      <c r="Y1" s="670"/>
      <c r="Z1" s="670"/>
      <c r="AA1" s="670"/>
      <c r="AB1" s="670"/>
      <c r="AC1" s="670"/>
      <c r="AD1" s="670"/>
    </row>
    <row r="2" spans="1:32" ht="15.6" thickBot="1">
      <c r="A2" s="25" t="s">
        <v>37</v>
      </c>
      <c r="B2" s="26"/>
      <c r="C2" s="26"/>
      <c r="D2" s="26"/>
      <c r="E2" s="26"/>
      <c r="F2" s="26"/>
      <c r="G2" s="26"/>
      <c r="H2" s="27"/>
      <c r="I2" s="26"/>
      <c r="J2" s="25"/>
      <c r="K2" s="28"/>
      <c r="L2" s="26"/>
      <c r="M2" s="25"/>
      <c r="N2" s="30" t="s">
        <v>101</v>
      </c>
      <c r="O2" s="25" t="s">
        <v>37</v>
      </c>
      <c r="P2" s="25"/>
      <c r="Q2" s="26"/>
      <c r="R2" s="26"/>
      <c r="S2" s="26"/>
      <c r="T2" s="26"/>
      <c r="U2" s="26"/>
      <c r="V2" s="26"/>
      <c r="W2" s="26"/>
      <c r="X2" s="26"/>
      <c r="Y2" s="26"/>
      <c r="Z2" s="25"/>
      <c r="AA2" s="25"/>
      <c r="AB2" s="25"/>
      <c r="AD2" s="30" t="s">
        <v>101</v>
      </c>
    </row>
    <row r="3" spans="1:32" ht="113.4" customHeight="1" thickBot="1">
      <c r="A3" s="31" t="s">
        <v>89</v>
      </c>
      <c r="B3" s="32" t="s">
        <v>100</v>
      </c>
      <c r="C3" s="32" t="s">
        <v>578</v>
      </c>
      <c r="D3" s="32" t="s">
        <v>579</v>
      </c>
      <c r="E3" s="33" t="s">
        <v>580</v>
      </c>
      <c r="F3" s="34" t="s">
        <v>581</v>
      </c>
      <c r="G3" s="33" t="s">
        <v>582</v>
      </c>
      <c r="H3" s="32" t="s">
        <v>583</v>
      </c>
      <c r="I3" s="33" t="s">
        <v>584</v>
      </c>
      <c r="J3" s="32" t="s">
        <v>615</v>
      </c>
      <c r="K3" s="32" t="s">
        <v>618</v>
      </c>
      <c r="L3" s="35" t="s">
        <v>585</v>
      </c>
      <c r="M3" s="35" t="s">
        <v>616</v>
      </c>
      <c r="N3" s="33" t="s">
        <v>617</v>
      </c>
      <c r="O3" s="31" t="s">
        <v>43</v>
      </c>
      <c r="P3" s="33" t="s">
        <v>586</v>
      </c>
      <c r="Q3" s="33" t="s">
        <v>587</v>
      </c>
      <c r="R3" s="33" t="s">
        <v>588</v>
      </c>
      <c r="S3" s="33" t="s">
        <v>589</v>
      </c>
      <c r="T3" s="35" t="s">
        <v>590</v>
      </c>
      <c r="U3" s="52" t="s">
        <v>591</v>
      </c>
      <c r="V3" s="35" t="s">
        <v>592</v>
      </c>
      <c r="W3" s="33" t="s">
        <v>593</v>
      </c>
      <c r="X3" s="35" t="s">
        <v>594</v>
      </c>
      <c r="Y3" s="35" t="s">
        <v>595</v>
      </c>
      <c r="Z3" s="35" t="s">
        <v>598</v>
      </c>
      <c r="AA3" s="35" t="s">
        <v>596</v>
      </c>
      <c r="AB3" s="36" t="s">
        <v>99</v>
      </c>
      <c r="AC3" s="36" t="s">
        <v>597</v>
      </c>
      <c r="AD3" s="36" t="s">
        <v>97</v>
      </c>
    </row>
    <row r="4" spans="1:32" ht="13.05" customHeight="1">
      <c r="A4" s="20" t="s">
        <v>191</v>
      </c>
      <c r="B4" s="489">
        <v>8271</v>
      </c>
      <c r="C4" s="490">
        <v>509</v>
      </c>
      <c r="D4" s="490">
        <v>48</v>
      </c>
      <c r="E4" s="490">
        <v>324</v>
      </c>
      <c r="F4" s="490">
        <v>149</v>
      </c>
      <c r="G4" s="490">
        <v>87</v>
      </c>
      <c r="H4" s="490">
        <v>67</v>
      </c>
      <c r="I4" s="490">
        <v>127</v>
      </c>
      <c r="J4" s="490">
        <v>199</v>
      </c>
      <c r="K4" s="490">
        <v>13</v>
      </c>
      <c r="L4" s="490">
        <v>113</v>
      </c>
      <c r="M4" s="490">
        <v>227</v>
      </c>
      <c r="N4" s="490">
        <v>84</v>
      </c>
      <c r="O4" s="20" t="s">
        <v>191</v>
      </c>
      <c r="P4" s="490">
        <v>68</v>
      </c>
      <c r="Q4" s="490">
        <v>1023</v>
      </c>
      <c r="R4" s="490">
        <v>143</v>
      </c>
      <c r="S4" s="490">
        <v>237</v>
      </c>
      <c r="T4" s="490">
        <v>1731</v>
      </c>
      <c r="U4" s="490">
        <v>193</v>
      </c>
      <c r="V4" s="490">
        <v>147</v>
      </c>
      <c r="W4" s="490">
        <v>344</v>
      </c>
      <c r="X4" s="490">
        <v>1076</v>
      </c>
      <c r="Y4" s="490">
        <v>499</v>
      </c>
      <c r="Z4" s="490">
        <v>222</v>
      </c>
      <c r="AA4" s="490">
        <v>87</v>
      </c>
      <c r="AB4" s="490">
        <v>534</v>
      </c>
      <c r="AC4" s="490">
        <v>16</v>
      </c>
      <c r="AD4" s="490">
        <v>4</v>
      </c>
      <c r="AE4" s="645"/>
    </row>
    <row r="5" spans="1:32" ht="13.05" customHeight="1">
      <c r="A5" s="20" t="s">
        <v>68</v>
      </c>
      <c r="B5" s="489">
        <v>8308</v>
      </c>
      <c r="C5" s="490">
        <v>521</v>
      </c>
      <c r="D5" s="490">
        <v>51</v>
      </c>
      <c r="E5" s="490">
        <v>322</v>
      </c>
      <c r="F5" s="490">
        <v>141</v>
      </c>
      <c r="G5" s="490">
        <v>87</v>
      </c>
      <c r="H5" s="490">
        <v>68</v>
      </c>
      <c r="I5" s="490">
        <v>129</v>
      </c>
      <c r="J5" s="490">
        <v>201</v>
      </c>
      <c r="K5" s="490">
        <v>13</v>
      </c>
      <c r="L5" s="490">
        <v>112</v>
      </c>
      <c r="M5" s="490">
        <v>230</v>
      </c>
      <c r="N5" s="490">
        <v>82</v>
      </c>
      <c r="O5" s="20" t="s">
        <v>68</v>
      </c>
      <c r="P5" s="490">
        <v>68</v>
      </c>
      <c r="Q5" s="490">
        <v>1034</v>
      </c>
      <c r="R5" s="490">
        <v>142</v>
      </c>
      <c r="S5" s="490">
        <v>243</v>
      </c>
      <c r="T5" s="490">
        <v>1752</v>
      </c>
      <c r="U5" s="490">
        <v>197</v>
      </c>
      <c r="V5" s="490">
        <v>149</v>
      </c>
      <c r="W5" s="490">
        <v>339</v>
      </c>
      <c r="X5" s="490">
        <v>1069</v>
      </c>
      <c r="Y5" s="490">
        <v>497</v>
      </c>
      <c r="Z5" s="490">
        <v>213</v>
      </c>
      <c r="AA5" s="490">
        <v>88</v>
      </c>
      <c r="AB5" s="490">
        <v>536</v>
      </c>
      <c r="AC5" s="490">
        <v>19</v>
      </c>
      <c r="AD5" s="490">
        <v>5</v>
      </c>
      <c r="AE5" s="645"/>
    </row>
    <row r="6" spans="1:32" ht="2.5499999999999998" customHeight="1">
      <c r="A6" s="20"/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90"/>
      <c r="M6" s="490"/>
      <c r="N6" s="489"/>
      <c r="O6" s="20"/>
      <c r="P6" s="489"/>
      <c r="Q6" s="489"/>
      <c r="R6" s="489"/>
      <c r="S6" s="489"/>
      <c r="T6" s="489"/>
      <c r="U6" s="489"/>
      <c r="V6" s="489"/>
      <c r="W6" s="489"/>
      <c r="X6" s="489"/>
      <c r="Y6" s="489"/>
      <c r="Z6" s="489"/>
      <c r="AA6" s="489"/>
      <c r="AB6" s="489"/>
      <c r="AC6" s="489"/>
      <c r="AD6" s="489"/>
      <c r="AE6" s="645"/>
    </row>
    <row r="7" spans="1:32" ht="13.05" customHeight="1">
      <c r="A7" s="20" t="s">
        <v>90</v>
      </c>
      <c r="B7" s="489">
        <v>8253</v>
      </c>
      <c r="C7" s="490">
        <v>545</v>
      </c>
      <c r="D7" s="490">
        <v>47</v>
      </c>
      <c r="E7" s="490">
        <v>316</v>
      </c>
      <c r="F7" s="490">
        <v>139</v>
      </c>
      <c r="G7" s="490">
        <v>81</v>
      </c>
      <c r="H7" s="490">
        <v>64</v>
      </c>
      <c r="I7" s="490">
        <v>127</v>
      </c>
      <c r="J7" s="490">
        <v>185</v>
      </c>
      <c r="K7" s="490">
        <v>3</v>
      </c>
      <c r="L7" s="490">
        <v>113</v>
      </c>
      <c r="M7" s="490">
        <v>240</v>
      </c>
      <c r="N7" s="490">
        <v>81</v>
      </c>
      <c r="O7" s="20" t="s">
        <v>90</v>
      </c>
      <c r="P7" s="490">
        <v>70</v>
      </c>
      <c r="Q7" s="490">
        <v>1031</v>
      </c>
      <c r="R7" s="490">
        <v>154</v>
      </c>
      <c r="S7" s="490">
        <v>255</v>
      </c>
      <c r="T7" s="490">
        <v>1736</v>
      </c>
      <c r="U7" s="490">
        <v>208</v>
      </c>
      <c r="V7" s="490">
        <v>144</v>
      </c>
      <c r="W7" s="490">
        <v>344</v>
      </c>
      <c r="X7" s="490">
        <v>1031</v>
      </c>
      <c r="Y7" s="490">
        <v>482</v>
      </c>
      <c r="Z7" s="490">
        <v>210</v>
      </c>
      <c r="AA7" s="490">
        <v>88</v>
      </c>
      <c r="AB7" s="490">
        <v>538</v>
      </c>
      <c r="AC7" s="490">
        <v>18</v>
      </c>
      <c r="AD7" s="490">
        <v>3</v>
      </c>
      <c r="AE7" s="645"/>
    </row>
    <row r="8" spans="1:32" ht="13.05" customHeight="1">
      <c r="A8" s="20" t="s">
        <v>440</v>
      </c>
      <c r="B8" s="489">
        <f>SUM(C8:N8,P8:AC8,AD8)</f>
        <v>8330</v>
      </c>
      <c r="C8" s="490">
        <v>556</v>
      </c>
      <c r="D8" s="490">
        <v>46</v>
      </c>
      <c r="E8" s="490">
        <v>311</v>
      </c>
      <c r="F8" s="490">
        <v>135</v>
      </c>
      <c r="G8" s="490">
        <v>79</v>
      </c>
      <c r="H8" s="490">
        <v>70</v>
      </c>
      <c r="I8" s="490">
        <v>134</v>
      </c>
      <c r="J8" s="490">
        <v>177</v>
      </c>
      <c r="K8" s="490">
        <v>6</v>
      </c>
      <c r="L8" s="490">
        <v>108</v>
      </c>
      <c r="M8" s="490">
        <v>240</v>
      </c>
      <c r="N8" s="490">
        <v>78</v>
      </c>
      <c r="O8" s="20" t="s">
        <v>440</v>
      </c>
      <c r="P8" s="490">
        <v>72</v>
      </c>
      <c r="Q8" s="490">
        <v>1053</v>
      </c>
      <c r="R8" s="490">
        <v>155</v>
      </c>
      <c r="S8" s="490">
        <v>266</v>
      </c>
      <c r="T8" s="490">
        <v>1768</v>
      </c>
      <c r="U8" s="490">
        <v>206</v>
      </c>
      <c r="V8" s="490">
        <v>146</v>
      </c>
      <c r="W8" s="490">
        <v>334</v>
      </c>
      <c r="X8" s="490">
        <v>1031</v>
      </c>
      <c r="Y8" s="490">
        <v>490</v>
      </c>
      <c r="Z8" s="490">
        <v>215</v>
      </c>
      <c r="AA8" s="490">
        <v>92</v>
      </c>
      <c r="AB8" s="490">
        <v>542</v>
      </c>
      <c r="AC8" s="490">
        <v>18</v>
      </c>
      <c r="AD8" s="490">
        <v>2</v>
      </c>
      <c r="AE8" s="645"/>
    </row>
    <row r="9" spans="1:32" ht="13.05" customHeight="1">
      <c r="A9" s="20" t="s">
        <v>469</v>
      </c>
      <c r="B9" s="489">
        <v>8485</v>
      </c>
      <c r="C9" s="490">
        <v>602</v>
      </c>
      <c r="D9" s="490">
        <v>43</v>
      </c>
      <c r="E9" s="490">
        <v>314</v>
      </c>
      <c r="F9" s="490">
        <v>132</v>
      </c>
      <c r="G9" s="490">
        <v>76</v>
      </c>
      <c r="H9" s="490">
        <v>66</v>
      </c>
      <c r="I9" s="490">
        <v>145</v>
      </c>
      <c r="J9" s="490">
        <v>174</v>
      </c>
      <c r="K9" s="490">
        <v>6</v>
      </c>
      <c r="L9" s="490">
        <v>112</v>
      </c>
      <c r="M9" s="490">
        <v>245</v>
      </c>
      <c r="N9" s="490">
        <v>77</v>
      </c>
      <c r="O9" s="20" t="s">
        <v>469</v>
      </c>
      <c r="P9" s="490">
        <v>75</v>
      </c>
      <c r="Q9" s="490">
        <v>1066</v>
      </c>
      <c r="R9" s="490">
        <v>162</v>
      </c>
      <c r="S9" s="490">
        <v>264</v>
      </c>
      <c r="T9" s="490">
        <v>1810</v>
      </c>
      <c r="U9" s="490">
        <v>213</v>
      </c>
      <c r="V9" s="490">
        <v>146</v>
      </c>
      <c r="W9" s="490">
        <v>333</v>
      </c>
      <c r="X9" s="490">
        <v>1055</v>
      </c>
      <c r="Y9" s="490">
        <v>502</v>
      </c>
      <c r="Z9" s="490">
        <v>218</v>
      </c>
      <c r="AA9" s="490">
        <v>94</v>
      </c>
      <c r="AB9" s="490">
        <v>537</v>
      </c>
      <c r="AC9" s="490">
        <v>16</v>
      </c>
      <c r="AD9" s="490">
        <v>2</v>
      </c>
      <c r="AE9" s="645"/>
    </row>
    <row r="10" spans="1:32" ht="13.05" customHeight="1">
      <c r="A10" s="20" t="s">
        <v>500</v>
      </c>
      <c r="B10" s="489">
        <v>8624</v>
      </c>
      <c r="C10" s="490">
        <v>633</v>
      </c>
      <c r="D10" s="490">
        <v>44</v>
      </c>
      <c r="E10" s="490">
        <v>317</v>
      </c>
      <c r="F10" s="490">
        <v>133</v>
      </c>
      <c r="G10" s="490">
        <v>76</v>
      </c>
      <c r="H10" s="490">
        <v>68</v>
      </c>
      <c r="I10" s="490">
        <v>147</v>
      </c>
      <c r="J10" s="490">
        <v>169</v>
      </c>
      <c r="K10" s="490">
        <v>7</v>
      </c>
      <c r="L10" s="490">
        <v>116</v>
      </c>
      <c r="M10" s="490">
        <v>247</v>
      </c>
      <c r="N10" s="490">
        <v>77</v>
      </c>
      <c r="O10" s="20" t="s">
        <v>500</v>
      </c>
      <c r="P10" s="490">
        <v>72</v>
      </c>
      <c r="Q10" s="490">
        <v>1068</v>
      </c>
      <c r="R10" s="490">
        <v>158</v>
      </c>
      <c r="S10" s="490">
        <v>260</v>
      </c>
      <c r="T10" s="490">
        <v>1841</v>
      </c>
      <c r="U10" s="490">
        <v>221</v>
      </c>
      <c r="V10" s="490">
        <v>146</v>
      </c>
      <c r="W10" s="490">
        <v>338</v>
      </c>
      <c r="X10" s="490">
        <v>1079</v>
      </c>
      <c r="Y10" s="490">
        <v>521</v>
      </c>
      <c r="Z10" s="490">
        <v>228</v>
      </c>
      <c r="AA10" s="490">
        <v>98</v>
      </c>
      <c r="AB10" s="490">
        <v>542</v>
      </c>
      <c r="AC10" s="490">
        <v>15</v>
      </c>
      <c r="AD10" s="490">
        <v>3</v>
      </c>
      <c r="AE10" s="645"/>
    </row>
    <row r="11" spans="1:32" ht="2.5499999999999998" customHeight="1">
      <c r="A11" s="20"/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2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645"/>
    </row>
    <row r="12" spans="1:32" ht="13.05" customHeight="1">
      <c r="A12" s="20" t="s">
        <v>577</v>
      </c>
      <c r="B12" s="489">
        <v>8932</v>
      </c>
      <c r="C12" s="490">
        <v>706</v>
      </c>
      <c r="D12" s="490">
        <v>45</v>
      </c>
      <c r="E12" s="490">
        <v>313</v>
      </c>
      <c r="F12" s="490">
        <v>122</v>
      </c>
      <c r="G12" s="490">
        <v>68</v>
      </c>
      <c r="H12" s="490">
        <v>67</v>
      </c>
      <c r="I12" s="490">
        <v>148</v>
      </c>
      <c r="J12" s="490">
        <v>171</v>
      </c>
      <c r="K12" s="490">
        <v>10</v>
      </c>
      <c r="L12" s="490">
        <v>120</v>
      </c>
      <c r="M12" s="490">
        <v>252</v>
      </c>
      <c r="N12" s="490">
        <v>79</v>
      </c>
      <c r="O12" s="20" t="s">
        <v>577</v>
      </c>
      <c r="P12" s="490">
        <v>75</v>
      </c>
      <c r="Q12" s="490">
        <v>1106</v>
      </c>
      <c r="R12" s="490">
        <v>164</v>
      </c>
      <c r="S12" s="490">
        <v>282</v>
      </c>
      <c r="T12" s="490">
        <v>1924</v>
      </c>
      <c r="U12" s="490">
        <v>227</v>
      </c>
      <c r="V12" s="490">
        <v>139</v>
      </c>
      <c r="W12" s="490">
        <v>348</v>
      </c>
      <c r="X12" s="490">
        <v>1110</v>
      </c>
      <c r="Y12" s="490">
        <v>540</v>
      </c>
      <c r="Z12" s="490">
        <v>242</v>
      </c>
      <c r="AA12" s="490">
        <v>103</v>
      </c>
      <c r="AB12" s="490">
        <v>552</v>
      </c>
      <c r="AC12" s="490">
        <v>18</v>
      </c>
      <c r="AD12" s="490">
        <v>1</v>
      </c>
      <c r="AE12" s="645"/>
    </row>
    <row r="13" spans="1:32" ht="13.05" customHeight="1">
      <c r="A13" s="20" t="s">
        <v>631</v>
      </c>
      <c r="B13" s="489">
        <v>9013</v>
      </c>
      <c r="C13" s="490">
        <v>728</v>
      </c>
      <c r="D13" s="490">
        <v>43</v>
      </c>
      <c r="E13" s="490">
        <v>311</v>
      </c>
      <c r="F13" s="490">
        <v>126</v>
      </c>
      <c r="G13" s="490">
        <v>66</v>
      </c>
      <c r="H13" s="490">
        <v>68</v>
      </c>
      <c r="I13" s="490">
        <v>147</v>
      </c>
      <c r="J13" s="490">
        <v>173</v>
      </c>
      <c r="K13" s="490">
        <v>13</v>
      </c>
      <c r="L13" s="490">
        <v>116</v>
      </c>
      <c r="M13" s="490">
        <v>257</v>
      </c>
      <c r="N13" s="490">
        <v>78</v>
      </c>
      <c r="O13" s="20" t="s">
        <v>631</v>
      </c>
      <c r="P13" s="490">
        <v>76</v>
      </c>
      <c r="Q13" s="490">
        <v>1125</v>
      </c>
      <c r="R13" s="490">
        <v>164</v>
      </c>
      <c r="S13" s="490">
        <v>284</v>
      </c>
      <c r="T13" s="490">
        <v>1935</v>
      </c>
      <c r="U13" s="490">
        <v>233</v>
      </c>
      <c r="V13" s="490">
        <v>142</v>
      </c>
      <c r="W13" s="490">
        <v>335</v>
      </c>
      <c r="X13" s="490">
        <v>1120</v>
      </c>
      <c r="Y13" s="490">
        <v>557</v>
      </c>
      <c r="Z13" s="490">
        <v>247</v>
      </c>
      <c r="AA13" s="490">
        <v>111</v>
      </c>
      <c r="AB13" s="490">
        <v>538</v>
      </c>
      <c r="AC13" s="490">
        <v>18</v>
      </c>
      <c r="AD13" s="490">
        <v>2</v>
      </c>
      <c r="AE13" s="645"/>
      <c r="AF13" s="24" t="s">
        <v>333</v>
      </c>
    </row>
    <row r="14" spans="1:32" ht="13.05" customHeight="1">
      <c r="A14" s="20" t="s">
        <v>44</v>
      </c>
      <c r="B14" s="525">
        <v>234</v>
      </c>
      <c r="C14" s="526">
        <v>33</v>
      </c>
      <c r="D14" s="527" t="s">
        <v>0</v>
      </c>
      <c r="E14" s="526">
        <v>4</v>
      </c>
      <c r="F14" s="527">
        <v>1</v>
      </c>
      <c r="G14" s="526">
        <v>1</v>
      </c>
      <c r="H14" s="526">
        <v>1</v>
      </c>
      <c r="I14" s="526">
        <v>10</v>
      </c>
      <c r="J14" s="526">
        <v>5</v>
      </c>
      <c r="K14" s="526" t="s">
        <v>0</v>
      </c>
      <c r="L14" s="526">
        <v>6</v>
      </c>
      <c r="M14" s="526">
        <v>9</v>
      </c>
      <c r="N14" s="526">
        <v>9</v>
      </c>
      <c r="O14" s="20" t="s">
        <v>44</v>
      </c>
      <c r="P14" s="526" t="s">
        <v>0</v>
      </c>
      <c r="Q14" s="526">
        <v>24</v>
      </c>
      <c r="R14" s="526">
        <v>12</v>
      </c>
      <c r="S14" s="526">
        <v>13</v>
      </c>
      <c r="T14" s="526">
        <v>47</v>
      </c>
      <c r="U14" s="526" t="s">
        <v>0</v>
      </c>
      <c r="V14" s="526" t="s">
        <v>0</v>
      </c>
      <c r="W14" s="526">
        <v>5</v>
      </c>
      <c r="X14" s="526">
        <v>36</v>
      </c>
      <c r="Y14" s="526">
        <v>8</v>
      </c>
      <c r="Z14" s="526">
        <v>1</v>
      </c>
      <c r="AA14" s="526">
        <v>5</v>
      </c>
      <c r="AB14" s="526">
        <v>3</v>
      </c>
      <c r="AC14" s="526">
        <v>1</v>
      </c>
      <c r="AD14" s="526" t="s">
        <v>0</v>
      </c>
    </row>
    <row r="15" spans="1:32" ht="13.05" customHeight="1">
      <c r="A15" s="20" t="s">
        <v>18</v>
      </c>
      <c r="B15" s="525">
        <v>63</v>
      </c>
      <c r="C15" s="526">
        <v>11</v>
      </c>
      <c r="D15" s="526">
        <v>1</v>
      </c>
      <c r="E15" s="526">
        <v>3</v>
      </c>
      <c r="F15" s="527" t="s">
        <v>0</v>
      </c>
      <c r="G15" s="526">
        <v>1</v>
      </c>
      <c r="H15" s="526">
        <v>1</v>
      </c>
      <c r="I15" s="526">
        <v>1</v>
      </c>
      <c r="J15" s="526" t="s">
        <v>0</v>
      </c>
      <c r="K15" s="526" t="s">
        <v>0</v>
      </c>
      <c r="L15" s="526">
        <v>1</v>
      </c>
      <c r="M15" s="526">
        <v>2</v>
      </c>
      <c r="N15" s="526">
        <v>1</v>
      </c>
      <c r="O15" s="20" t="s">
        <v>18</v>
      </c>
      <c r="P15" s="526" t="s">
        <v>0</v>
      </c>
      <c r="Q15" s="526">
        <v>2</v>
      </c>
      <c r="R15" s="526">
        <v>1</v>
      </c>
      <c r="S15" s="526">
        <v>4</v>
      </c>
      <c r="T15" s="526">
        <v>20</v>
      </c>
      <c r="U15" s="526" t="s">
        <v>0</v>
      </c>
      <c r="V15" s="526" t="s">
        <v>0</v>
      </c>
      <c r="W15" s="526">
        <v>1</v>
      </c>
      <c r="X15" s="526">
        <v>6</v>
      </c>
      <c r="Y15" s="526">
        <v>1</v>
      </c>
      <c r="Z15" s="526">
        <v>1</v>
      </c>
      <c r="AA15" s="526" t="s">
        <v>0</v>
      </c>
      <c r="AB15" s="526">
        <v>4</v>
      </c>
      <c r="AC15" s="526" t="s">
        <v>0</v>
      </c>
      <c r="AD15" s="526">
        <v>1</v>
      </c>
      <c r="AE15" s="24" t="s">
        <v>333</v>
      </c>
    </row>
    <row r="16" spans="1:32" ht="13.05" customHeight="1">
      <c r="A16" s="20" t="s">
        <v>19</v>
      </c>
      <c r="B16" s="525">
        <v>40</v>
      </c>
      <c r="C16" s="526">
        <v>10</v>
      </c>
      <c r="D16" s="526">
        <v>1</v>
      </c>
      <c r="E16" s="526">
        <v>3</v>
      </c>
      <c r="F16" s="527" t="s">
        <v>0</v>
      </c>
      <c r="G16" s="527" t="s">
        <v>0</v>
      </c>
      <c r="H16" s="526" t="s">
        <v>0</v>
      </c>
      <c r="I16" s="526">
        <v>2</v>
      </c>
      <c r="J16" s="526" t="s">
        <v>0</v>
      </c>
      <c r="K16" s="526" t="s">
        <v>0</v>
      </c>
      <c r="L16" s="526">
        <v>1</v>
      </c>
      <c r="M16" s="526" t="s">
        <v>0</v>
      </c>
      <c r="N16" s="526" t="s">
        <v>0</v>
      </c>
      <c r="O16" s="20" t="s">
        <v>19</v>
      </c>
      <c r="P16" s="526" t="s">
        <v>0</v>
      </c>
      <c r="Q16" s="526">
        <v>3</v>
      </c>
      <c r="R16" s="526">
        <v>7</v>
      </c>
      <c r="S16" s="526" t="s">
        <v>0</v>
      </c>
      <c r="T16" s="526">
        <v>3</v>
      </c>
      <c r="U16" s="526" t="s">
        <v>0</v>
      </c>
      <c r="V16" s="526" t="s">
        <v>0</v>
      </c>
      <c r="W16" s="526" t="s">
        <v>0</v>
      </c>
      <c r="X16" s="526">
        <v>4</v>
      </c>
      <c r="Y16" s="526" t="s">
        <v>0</v>
      </c>
      <c r="Z16" s="526">
        <v>1</v>
      </c>
      <c r="AA16" s="526">
        <v>4</v>
      </c>
      <c r="AB16" s="526">
        <v>1</v>
      </c>
      <c r="AC16" s="526" t="s">
        <v>0</v>
      </c>
      <c r="AD16" s="526" t="s">
        <v>0</v>
      </c>
      <c r="AE16" s="24" t="s">
        <v>333</v>
      </c>
    </row>
    <row r="17" spans="1:31" ht="13.05" customHeight="1">
      <c r="A17" s="20" t="s">
        <v>45</v>
      </c>
      <c r="B17" s="525">
        <v>103</v>
      </c>
      <c r="C17" s="526">
        <v>18</v>
      </c>
      <c r="D17" s="526" t="s">
        <v>0</v>
      </c>
      <c r="E17" s="526">
        <v>1</v>
      </c>
      <c r="F17" s="526">
        <v>1</v>
      </c>
      <c r="G17" s="526">
        <v>1</v>
      </c>
      <c r="H17" s="526">
        <v>2</v>
      </c>
      <c r="I17" s="526">
        <v>2</v>
      </c>
      <c r="J17" s="526">
        <v>1</v>
      </c>
      <c r="K17" s="526" t="s">
        <v>0</v>
      </c>
      <c r="L17" s="526">
        <v>8</v>
      </c>
      <c r="M17" s="526">
        <v>3</v>
      </c>
      <c r="N17" s="526">
        <v>2</v>
      </c>
      <c r="O17" s="20" t="s">
        <v>45</v>
      </c>
      <c r="P17" s="526" t="s">
        <v>0</v>
      </c>
      <c r="Q17" s="526">
        <v>9</v>
      </c>
      <c r="R17" s="526">
        <v>3</v>
      </c>
      <c r="S17" s="526">
        <v>9</v>
      </c>
      <c r="T17" s="526">
        <v>20</v>
      </c>
      <c r="U17" s="526" t="s">
        <v>0</v>
      </c>
      <c r="V17" s="526">
        <v>1</v>
      </c>
      <c r="W17" s="526">
        <v>2</v>
      </c>
      <c r="X17" s="526">
        <v>8</v>
      </c>
      <c r="Y17" s="526">
        <v>4</v>
      </c>
      <c r="Z17" s="526">
        <v>1</v>
      </c>
      <c r="AA17" s="526">
        <v>3</v>
      </c>
      <c r="AB17" s="526">
        <v>4</v>
      </c>
      <c r="AC17" s="526" t="s">
        <v>0</v>
      </c>
      <c r="AD17" s="526" t="s">
        <v>0</v>
      </c>
      <c r="AE17" s="24" t="s">
        <v>333</v>
      </c>
    </row>
    <row r="18" spans="1:31" ht="13.05" customHeight="1">
      <c r="A18" s="20" t="s">
        <v>46</v>
      </c>
      <c r="B18" s="525">
        <v>81</v>
      </c>
      <c r="C18" s="526">
        <v>27</v>
      </c>
      <c r="D18" s="526" t="s">
        <v>0</v>
      </c>
      <c r="E18" s="526">
        <v>1</v>
      </c>
      <c r="F18" s="526" t="s">
        <v>0</v>
      </c>
      <c r="G18" s="526">
        <v>1</v>
      </c>
      <c r="H18" s="526" t="s">
        <v>0</v>
      </c>
      <c r="I18" s="526">
        <v>3</v>
      </c>
      <c r="J18" s="526" t="s">
        <v>0</v>
      </c>
      <c r="K18" s="526">
        <v>1</v>
      </c>
      <c r="L18" s="526">
        <v>1</v>
      </c>
      <c r="M18" s="526">
        <v>4</v>
      </c>
      <c r="N18" s="526" t="s">
        <v>0</v>
      </c>
      <c r="O18" s="20" t="s">
        <v>46</v>
      </c>
      <c r="P18" s="526">
        <v>4</v>
      </c>
      <c r="Q18" s="526">
        <v>11</v>
      </c>
      <c r="R18" s="526">
        <v>5</v>
      </c>
      <c r="S18" s="526">
        <v>1</v>
      </c>
      <c r="T18" s="526">
        <v>2</v>
      </c>
      <c r="U18" s="526">
        <v>2</v>
      </c>
      <c r="V18" s="526" t="s">
        <v>0</v>
      </c>
      <c r="W18" s="526">
        <v>1</v>
      </c>
      <c r="X18" s="526">
        <v>13</v>
      </c>
      <c r="Y18" s="526">
        <v>2</v>
      </c>
      <c r="Z18" s="526">
        <v>1</v>
      </c>
      <c r="AA18" s="526">
        <v>1</v>
      </c>
      <c r="AB18" s="526" t="s">
        <v>0</v>
      </c>
      <c r="AC18" s="526" t="s">
        <v>0</v>
      </c>
      <c r="AD18" s="526" t="s">
        <v>0</v>
      </c>
      <c r="AE18" s="24" t="s">
        <v>333</v>
      </c>
    </row>
    <row r="19" spans="1:31" ht="13.05" customHeight="1">
      <c r="A19" s="20" t="s">
        <v>47</v>
      </c>
      <c r="B19" s="525">
        <v>28</v>
      </c>
      <c r="C19" s="526">
        <v>7</v>
      </c>
      <c r="D19" s="527" t="s">
        <v>0</v>
      </c>
      <c r="E19" s="527" t="s">
        <v>0</v>
      </c>
      <c r="F19" s="527" t="s">
        <v>0</v>
      </c>
      <c r="G19" s="527" t="s">
        <v>0</v>
      </c>
      <c r="H19" s="526">
        <v>1</v>
      </c>
      <c r="I19" s="526">
        <v>3</v>
      </c>
      <c r="J19" s="526" t="s">
        <v>0</v>
      </c>
      <c r="K19" s="526" t="s">
        <v>0</v>
      </c>
      <c r="L19" s="526">
        <v>2</v>
      </c>
      <c r="M19" s="526" t="s">
        <v>0</v>
      </c>
      <c r="N19" s="526" t="s">
        <v>0</v>
      </c>
      <c r="O19" s="20" t="s">
        <v>47</v>
      </c>
      <c r="P19" s="526" t="s">
        <v>0</v>
      </c>
      <c r="Q19" s="526">
        <v>4</v>
      </c>
      <c r="R19" s="526">
        <v>3</v>
      </c>
      <c r="S19" s="526">
        <v>2</v>
      </c>
      <c r="T19" s="526">
        <v>2</v>
      </c>
      <c r="U19" s="526" t="s">
        <v>0</v>
      </c>
      <c r="V19" s="526" t="s">
        <v>0</v>
      </c>
      <c r="W19" s="526">
        <v>1</v>
      </c>
      <c r="X19" s="526">
        <v>1</v>
      </c>
      <c r="Y19" s="526" t="s">
        <v>0</v>
      </c>
      <c r="Z19" s="526" t="s">
        <v>0</v>
      </c>
      <c r="AA19" s="526" t="s">
        <v>0</v>
      </c>
      <c r="AB19" s="526">
        <v>2</v>
      </c>
      <c r="AC19" s="526" t="s">
        <v>0</v>
      </c>
      <c r="AD19" s="526" t="s">
        <v>0</v>
      </c>
      <c r="AE19" s="24" t="s">
        <v>333</v>
      </c>
    </row>
    <row r="20" spans="1:31" ht="13.05" customHeight="1">
      <c r="A20" s="20" t="s">
        <v>20</v>
      </c>
      <c r="B20" s="525">
        <v>151</v>
      </c>
      <c r="C20" s="526">
        <v>27</v>
      </c>
      <c r="D20" s="526">
        <v>3</v>
      </c>
      <c r="E20" s="526">
        <v>10</v>
      </c>
      <c r="F20" s="526">
        <v>3</v>
      </c>
      <c r="G20" s="526">
        <v>3</v>
      </c>
      <c r="H20" s="526">
        <v>3</v>
      </c>
      <c r="I20" s="526">
        <v>6</v>
      </c>
      <c r="J20" s="526">
        <v>1</v>
      </c>
      <c r="K20" s="526" t="s">
        <v>0</v>
      </c>
      <c r="L20" s="526">
        <v>3</v>
      </c>
      <c r="M20" s="526">
        <v>5</v>
      </c>
      <c r="N20" s="526">
        <v>1</v>
      </c>
      <c r="O20" s="20" t="s">
        <v>20</v>
      </c>
      <c r="P20" s="526">
        <v>1</v>
      </c>
      <c r="Q20" s="526">
        <v>21</v>
      </c>
      <c r="R20" s="526">
        <v>7</v>
      </c>
      <c r="S20" s="526">
        <v>6</v>
      </c>
      <c r="T20" s="526">
        <v>15</v>
      </c>
      <c r="U20" s="526">
        <v>2</v>
      </c>
      <c r="V20" s="526">
        <v>7</v>
      </c>
      <c r="W20" s="526">
        <v>9</v>
      </c>
      <c r="X20" s="526">
        <v>9</v>
      </c>
      <c r="Y20" s="526">
        <v>5</v>
      </c>
      <c r="Z20" s="526" t="s">
        <v>0</v>
      </c>
      <c r="AA20" s="526" t="s">
        <v>0</v>
      </c>
      <c r="AB20" s="526">
        <v>4</v>
      </c>
      <c r="AC20" s="526" t="s">
        <v>0</v>
      </c>
      <c r="AD20" s="526" t="s">
        <v>0</v>
      </c>
      <c r="AE20" s="24" t="s">
        <v>333</v>
      </c>
    </row>
    <row r="21" spans="1:31" ht="13.05" customHeight="1">
      <c r="A21" s="20" t="s">
        <v>48</v>
      </c>
      <c r="B21" s="525">
        <v>44</v>
      </c>
      <c r="C21" s="526">
        <v>12</v>
      </c>
      <c r="D21" s="526">
        <v>3</v>
      </c>
      <c r="E21" s="526">
        <v>3</v>
      </c>
      <c r="F21" s="526">
        <v>1</v>
      </c>
      <c r="G21" s="526">
        <v>1</v>
      </c>
      <c r="H21" s="526">
        <v>3</v>
      </c>
      <c r="I21" s="526" t="s">
        <v>0</v>
      </c>
      <c r="J21" s="526" t="s">
        <v>0</v>
      </c>
      <c r="K21" s="526">
        <v>1</v>
      </c>
      <c r="L21" s="526" t="s">
        <v>0</v>
      </c>
      <c r="M21" s="526">
        <v>1</v>
      </c>
      <c r="N21" s="526" t="s">
        <v>0</v>
      </c>
      <c r="O21" s="20" t="s">
        <v>48</v>
      </c>
      <c r="P21" s="526" t="s">
        <v>0</v>
      </c>
      <c r="Q21" s="526">
        <v>6</v>
      </c>
      <c r="R21" s="526">
        <v>3</v>
      </c>
      <c r="S21" s="526">
        <v>2</v>
      </c>
      <c r="T21" s="526">
        <v>3</v>
      </c>
      <c r="U21" s="526" t="s">
        <v>0</v>
      </c>
      <c r="V21" s="526">
        <v>1</v>
      </c>
      <c r="W21" s="526" t="s">
        <v>0</v>
      </c>
      <c r="X21" s="526">
        <v>1</v>
      </c>
      <c r="Y21" s="526">
        <v>1</v>
      </c>
      <c r="Z21" s="526" t="s">
        <v>0</v>
      </c>
      <c r="AA21" s="526" t="s">
        <v>0</v>
      </c>
      <c r="AB21" s="526">
        <v>2</v>
      </c>
      <c r="AC21" s="526" t="s">
        <v>0</v>
      </c>
      <c r="AD21" s="526" t="s">
        <v>0</v>
      </c>
      <c r="AE21" s="24" t="s">
        <v>333</v>
      </c>
    </row>
    <row r="22" spans="1:31" ht="13.05" customHeight="1">
      <c r="A22" s="20" t="s">
        <v>21</v>
      </c>
      <c r="B22" s="525">
        <v>20</v>
      </c>
      <c r="C22" s="526">
        <v>5</v>
      </c>
      <c r="D22" s="527" t="s">
        <v>0</v>
      </c>
      <c r="E22" s="526" t="s">
        <v>0</v>
      </c>
      <c r="F22" s="526">
        <v>3</v>
      </c>
      <c r="G22" s="527" t="s">
        <v>0</v>
      </c>
      <c r="H22" s="526">
        <v>3</v>
      </c>
      <c r="I22" s="526" t="s">
        <v>0</v>
      </c>
      <c r="J22" s="526" t="s">
        <v>0</v>
      </c>
      <c r="K22" s="526" t="s">
        <v>0</v>
      </c>
      <c r="L22" s="526" t="s">
        <v>0</v>
      </c>
      <c r="M22" s="526">
        <v>1</v>
      </c>
      <c r="N22" s="526" t="s">
        <v>0</v>
      </c>
      <c r="O22" s="20" t="s">
        <v>21</v>
      </c>
      <c r="P22" s="526" t="s">
        <v>0</v>
      </c>
      <c r="Q22" s="526" t="s">
        <v>0</v>
      </c>
      <c r="R22" s="526">
        <v>3</v>
      </c>
      <c r="S22" s="526" t="s">
        <v>0</v>
      </c>
      <c r="T22" s="526">
        <v>1</v>
      </c>
      <c r="U22" s="526" t="s">
        <v>0</v>
      </c>
      <c r="V22" s="526">
        <v>1</v>
      </c>
      <c r="W22" s="526" t="s">
        <v>0</v>
      </c>
      <c r="X22" s="526">
        <v>2</v>
      </c>
      <c r="Y22" s="526" t="s">
        <v>0</v>
      </c>
      <c r="Z22" s="526" t="s">
        <v>0</v>
      </c>
      <c r="AA22" s="526" t="s">
        <v>0</v>
      </c>
      <c r="AB22" s="526">
        <v>1</v>
      </c>
      <c r="AC22" s="526" t="s">
        <v>0</v>
      </c>
      <c r="AD22" s="526" t="s">
        <v>0</v>
      </c>
      <c r="AE22" s="24" t="s">
        <v>333</v>
      </c>
    </row>
    <row r="23" spans="1:31" ht="13.05" customHeight="1">
      <c r="A23" s="20" t="s">
        <v>22</v>
      </c>
      <c r="B23" s="525">
        <v>193</v>
      </c>
      <c r="C23" s="526">
        <v>23</v>
      </c>
      <c r="D23" s="526">
        <v>1</v>
      </c>
      <c r="E23" s="526">
        <v>20</v>
      </c>
      <c r="F23" s="526">
        <v>2</v>
      </c>
      <c r="G23" s="526">
        <v>1</v>
      </c>
      <c r="H23" s="526">
        <v>1</v>
      </c>
      <c r="I23" s="526">
        <v>3</v>
      </c>
      <c r="J23" s="526" t="s">
        <v>0</v>
      </c>
      <c r="K23" s="526">
        <v>1</v>
      </c>
      <c r="L23" s="526">
        <v>9</v>
      </c>
      <c r="M23" s="526">
        <v>6</v>
      </c>
      <c r="N23" s="526">
        <v>12</v>
      </c>
      <c r="O23" s="20" t="s">
        <v>22</v>
      </c>
      <c r="P23" s="526">
        <v>3</v>
      </c>
      <c r="Q23" s="526">
        <v>16</v>
      </c>
      <c r="R23" s="526">
        <v>6</v>
      </c>
      <c r="S23" s="526">
        <v>11</v>
      </c>
      <c r="T23" s="526">
        <v>34</v>
      </c>
      <c r="U23" s="526">
        <v>5</v>
      </c>
      <c r="V23" s="526">
        <v>2</v>
      </c>
      <c r="W23" s="526">
        <v>10</v>
      </c>
      <c r="X23" s="526">
        <v>11</v>
      </c>
      <c r="Y23" s="526">
        <v>6</v>
      </c>
      <c r="Z23" s="526">
        <v>3</v>
      </c>
      <c r="AA23" s="526">
        <v>2</v>
      </c>
      <c r="AB23" s="526">
        <v>4</v>
      </c>
      <c r="AC23" s="526">
        <v>1</v>
      </c>
      <c r="AD23" s="526" t="s">
        <v>0</v>
      </c>
      <c r="AE23" s="24" t="s">
        <v>333</v>
      </c>
    </row>
    <row r="24" spans="1:31" ht="13.05" customHeight="1">
      <c r="A24" s="20" t="s">
        <v>23</v>
      </c>
      <c r="B24" s="525">
        <v>7</v>
      </c>
      <c r="C24" s="526">
        <v>2</v>
      </c>
      <c r="D24" s="527" t="s">
        <v>0</v>
      </c>
      <c r="E24" s="527" t="s">
        <v>0</v>
      </c>
      <c r="F24" s="527" t="s">
        <v>0</v>
      </c>
      <c r="G24" s="527" t="s">
        <v>0</v>
      </c>
      <c r="H24" s="526" t="s">
        <v>0</v>
      </c>
      <c r="I24" s="526" t="s">
        <v>0</v>
      </c>
      <c r="J24" s="526" t="s">
        <v>0</v>
      </c>
      <c r="K24" s="526" t="s">
        <v>0</v>
      </c>
      <c r="L24" s="526" t="s">
        <v>0</v>
      </c>
      <c r="M24" s="526" t="s">
        <v>0</v>
      </c>
      <c r="N24" s="526" t="s">
        <v>0</v>
      </c>
      <c r="O24" s="20" t="s">
        <v>23</v>
      </c>
      <c r="P24" s="526" t="s">
        <v>0</v>
      </c>
      <c r="Q24" s="526" t="s">
        <v>0</v>
      </c>
      <c r="R24" s="526">
        <v>3</v>
      </c>
      <c r="S24" s="526" t="s">
        <v>0</v>
      </c>
      <c r="T24" s="526" t="s">
        <v>0</v>
      </c>
      <c r="U24" s="526" t="s">
        <v>0</v>
      </c>
      <c r="V24" s="526" t="s">
        <v>0</v>
      </c>
      <c r="W24" s="526" t="s">
        <v>0</v>
      </c>
      <c r="X24" s="526">
        <v>1</v>
      </c>
      <c r="Y24" s="526" t="s">
        <v>0</v>
      </c>
      <c r="Z24" s="526" t="s">
        <v>0</v>
      </c>
      <c r="AA24" s="526" t="s">
        <v>0</v>
      </c>
      <c r="AB24" s="526">
        <v>1</v>
      </c>
      <c r="AC24" s="526" t="s">
        <v>0</v>
      </c>
      <c r="AD24" s="526" t="s">
        <v>0</v>
      </c>
      <c r="AE24" s="24" t="s">
        <v>333</v>
      </c>
    </row>
    <row r="25" spans="1:31" ht="13.05" customHeight="1">
      <c r="A25" s="20" t="s">
        <v>24</v>
      </c>
      <c r="B25" s="525">
        <v>219</v>
      </c>
      <c r="C25" s="526">
        <v>31</v>
      </c>
      <c r="D25" s="527" t="s">
        <v>0</v>
      </c>
      <c r="E25" s="526">
        <v>7</v>
      </c>
      <c r="F25" s="526">
        <v>14</v>
      </c>
      <c r="G25" s="526">
        <v>1</v>
      </c>
      <c r="H25" s="526">
        <v>3</v>
      </c>
      <c r="I25" s="526">
        <v>5</v>
      </c>
      <c r="J25" s="526">
        <v>3</v>
      </c>
      <c r="K25" s="526">
        <v>1</v>
      </c>
      <c r="L25" s="526">
        <v>6</v>
      </c>
      <c r="M25" s="526">
        <v>18</v>
      </c>
      <c r="N25" s="526">
        <v>4</v>
      </c>
      <c r="O25" s="20" t="s">
        <v>24</v>
      </c>
      <c r="P25" s="526" t="s">
        <v>0</v>
      </c>
      <c r="Q25" s="526">
        <v>17</v>
      </c>
      <c r="R25" s="526">
        <v>2</v>
      </c>
      <c r="S25" s="526">
        <v>17</v>
      </c>
      <c r="T25" s="526">
        <v>33</v>
      </c>
      <c r="U25" s="526">
        <v>2</v>
      </c>
      <c r="V25" s="526">
        <v>3</v>
      </c>
      <c r="W25" s="526">
        <v>10</v>
      </c>
      <c r="X25" s="526">
        <v>19</v>
      </c>
      <c r="Y25" s="526">
        <v>1</v>
      </c>
      <c r="Z25" s="526">
        <v>4</v>
      </c>
      <c r="AA25" s="526">
        <v>3</v>
      </c>
      <c r="AB25" s="526">
        <v>14</v>
      </c>
      <c r="AC25" s="526">
        <v>1</v>
      </c>
      <c r="AD25" s="526" t="s">
        <v>0</v>
      </c>
      <c r="AE25" s="24" t="s">
        <v>333</v>
      </c>
    </row>
    <row r="26" spans="1:31" ht="13.05" customHeight="1">
      <c r="A26" s="20" t="s">
        <v>49</v>
      </c>
      <c r="B26" s="525">
        <v>95</v>
      </c>
      <c r="C26" s="526">
        <v>18</v>
      </c>
      <c r="D26" s="526" t="s">
        <v>0</v>
      </c>
      <c r="E26" s="526">
        <v>21</v>
      </c>
      <c r="F26" s="526" t="s">
        <v>0</v>
      </c>
      <c r="G26" s="526" t="s">
        <v>0</v>
      </c>
      <c r="H26" s="526">
        <v>3</v>
      </c>
      <c r="I26" s="526">
        <v>3</v>
      </c>
      <c r="J26" s="526">
        <v>1</v>
      </c>
      <c r="K26" s="526">
        <v>1</v>
      </c>
      <c r="L26" s="526">
        <v>1</v>
      </c>
      <c r="M26" s="526">
        <v>4</v>
      </c>
      <c r="N26" s="526" t="s">
        <v>0</v>
      </c>
      <c r="O26" s="20" t="s">
        <v>49</v>
      </c>
      <c r="P26" s="526" t="s">
        <v>0</v>
      </c>
      <c r="Q26" s="526">
        <v>9</v>
      </c>
      <c r="R26" s="526">
        <v>8</v>
      </c>
      <c r="S26" s="526">
        <v>3</v>
      </c>
      <c r="T26" s="526">
        <v>13</v>
      </c>
      <c r="U26" s="526">
        <v>1</v>
      </c>
      <c r="V26" s="526" t="s">
        <v>0</v>
      </c>
      <c r="W26" s="526" t="s">
        <v>0</v>
      </c>
      <c r="X26" s="526">
        <v>3</v>
      </c>
      <c r="Y26" s="526">
        <v>1</v>
      </c>
      <c r="Z26" s="526" t="s">
        <v>0</v>
      </c>
      <c r="AA26" s="526">
        <v>1</v>
      </c>
      <c r="AB26" s="526">
        <v>3</v>
      </c>
      <c r="AC26" s="526">
        <v>1</v>
      </c>
      <c r="AD26" s="526" t="s">
        <v>0</v>
      </c>
      <c r="AE26" s="24" t="s">
        <v>333</v>
      </c>
    </row>
    <row r="27" spans="1:31" ht="13.05" customHeight="1">
      <c r="A27" s="20" t="s">
        <v>50</v>
      </c>
      <c r="B27" s="525">
        <v>145</v>
      </c>
      <c r="C27" s="526">
        <v>25</v>
      </c>
      <c r="D27" s="527" t="s">
        <v>0</v>
      </c>
      <c r="E27" s="526">
        <v>4</v>
      </c>
      <c r="F27" s="526">
        <v>1</v>
      </c>
      <c r="G27" s="526">
        <v>5</v>
      </c>
      <c r="H27" s="526">
        <v>6</v>
      </c>
      <c r="I27" s="526">
        <v>3</v>
      </c>
      <c r="J27" s="526">
        <v>2</v>
      </c>
      <c r="K27" s="526" t="s">
        <v>0</v>
      </c>
      <c r="L27" s="526">
        <v>1</v>
      </c>
      <c r="M27" s="526">
        <v>9</v>
      </c>
      <c r="N27" s="526" t="s">
        <v>0</v>
      </c>
      <c r="O27" s="20" t="s">
        <v>50</v>
      </c>
      <c r="P27" s="526" t="s">
        <v>0</v>
      </c>
      <c r="Q27" s="526">
        <v>16</v>
      </c>
      <c r="R27" s="526">
        <v>1</v>
      </c>
      <c r="S27" s="526">
        <v>3</v>
      </c>
      <c r="T27" s="526">
        <v>20</v>
      </c>
      <c r="U27" s="526">
        <v>1</v>
      </c>
      <c r="V27" s="526" t="s">
        <v>0</v>
      </c>
      <c r="W27" s="526">
        <v>4</v>
      </c>
      <c r="X27" s="526">
        <v>16</v>
      </c>
      <c r="Y27" s="526">
        <v>5</v>
      </c>
      <c r="Z27" s="526" t="s">
        <v>0</v>
      </c>
      <c r="AA27" s="526">
        <v>4</v>
      </c>
      <c r="AB27" s="526">
        <v>17</v>
      </c>
      <c r="AC27" s="526">
        <v>2</v>
      </c>
      <c r="AD27" s="526" t="s">
        <v>0</v>
      </c>
      <c r="AE27" s="24" t="s">
        <v>333</v>
      </c>
    </row>
    <row r="28" spans="1:31" ht="13.05" customHeight="1">
      <c r="A28" s="20" t="s">
        <v>25</v>
      </c>
      <c r="B28" s="525">
        <v>53</v>
      </c>
      <c r="C28" s="526">
        <v>4</v>
      </c>
      <c r="D28" s="527" t="s">
        <v>0</v>
      </c>
      <c r="E28" s="526">
        <v>2</v>
      </c>
      <c r="F28" s="526" t="s">
        <v>0</v>
      </c>
      <c r="G28" s="526">
        <v>2</v>
      </c>
      <c r="H28" s="526" t="s">
        <v>0</v>
      </c>
      <c r="I28" s="526">
        <v>3</v>
      </c>
      <c r="J28" s="526">
        <v>1</v>
      </c>
      <c r="K28" s="526" t="s">
        <v>0</v>
      </c>
      <c r="L28" s="526">
        <v>2</v>
      </c>
      <c r="M28" s="526">
        <v>1</v>
      </c>
      <c r="N28" s="526" t="s">
        <v>0</v>
      </c>
      <c r="O28" s="20" t="s">
        <v>25</v>
      </c>
      <c r="P28" s="526" t="s">
        <v>0</v>
      </c>
      <c r="Q28" s="526">
        <v>12</v>
      </c>
      <c r="R28" s="526">
        <v>2</v>
      </c>
      <c r="S28" s="526" t="s">
        <v>0</v>
      </c>
      <c r="T28" s="526">
        <v>6</v>
      </c>
      <c r="U28" s="526" t="s">
        <v>0</v>
      </c>
      <c r="V28" s="526" t="s">
        <v>0</v>
      </c>
      <c r="W28" s="526">
        <v>2</v>
      </c>
      <c r="X28" s="526">
        <v>6</v>
      </c>
      <c r="Y28" s="526">
        <v>6</v>
      </c>
      <c r="Z28" s="526">
        <v>1</v>
      </c>
      <c r="AA28" s="526" t="s">
        <v>0</v>
      </c>
      <c r="AB28" s="526">
        <v>3</v>
      </c>
      <c r="AC28" s="526" t="s">
        <v>0</v>
      </c>
      <c r="AD28" s="526" t="s">
        <v>0</v>
      </c>
      <c r="AE28" s="24" t="s">
        <v>333</v>
      </c>
    </row>
    <row r="29" spans="1:31" ht="13.05" customHeight="1">
      <c r="A29" s="20" t="s">
        <v>51</v>
      </c>
      <c r="B29" s="525">
        <v>49</v>
      </c>
      <c r="C29" s="526">
        <v>7</v>
      </c>
      <c r="D29" s="526">
        <v>1</v>
      </c>
      <c r="E29" s="526">
        <v>13</v>
      </c>
      <c r="F29" s="526">
        <v>2</v>
      </c>
      <c r="G29" s="526" t="s">
        <v>0</v>
      </c>
      <c r="H29" s="526">
        <v>1</v>
      </c>
      <c r="I29" s="526">
        <v>3</v>
      </c>
      <c r="J29" s="526" t="s">
        <v>0</v>
      </c>
      <c r="K29" s="526" t="s">
        <v>0</v>
      </c>
      <c r="L29" s="526" t="s">
        <v>0</v>
      </c>
      <c r="M29" s="526">
        <v>4</v>
      </c>
      <c r="N29" s="526">
        <v>1</v>
      </c>
      <c r="O29" s="20" t="s">
        <v>51</v>
      </c>
      <c r="P29" s="526" t="s">
        <v>0</v>
      </c>
      <c r="Q29" s="526">
        <v>3</v>
      </c>
      <c r="R29" s="526" t="s">
        <v>0</v>
      </c>
      <c r="S29" s="526">
        <v>1</v>
      </c>
      <c r="T29" s="526">
        <v>6</v>
      </c>
      <c r="U29" s="526" t="s">
        <v>0</v>
      </c>
      <c r="V29" s="526" t="s">
        <v>0</v>
      </c>
      <c r="W29" s="526" t="s">
        <v>0</v>
      </c>
      <c r="X29" s="526">
        <v>2</v>
      </c>
      <c r="Y29" s="526">
        <v>1</v>
      </c>
      <c r="Z29" s="526">
        <v>1</v>
      </c>
      <c r="AA29" s="526">
        <v>1</v>
      </c>
      <c r="AB29" s="526">
        <v>2</v>
      </c>
      <c r="AC29" s="526" t="s">
        <v>0</v>
      </c>
      <c r="AD29" s="526" t="s">
        <v>0</v>
      </c>
      <c r="AE29" s="24" t="s">
        <v>333</v>
      </c>
    </row>
    <row r="30" spans="1:31" ht="13.05" customHeight="1">
      <c r="A30" s="20" t="s">
        <v>26</v>
      </c>
      <c r="B30" s="526">
        <v>7</v>
      </c>
      <c r="C30" s="526">
        <v>3</v>
      </c>
      <c r="D30" s="526" t="s">
        <v>0</v>
      </c>
      <c r="E30" s="526">
        <v>2</v>
      </c>
      <c r="F30" s="526" t="s">
        <v>0</v>
      </c>
      <c r="G30" s="526" t="s">
        <v>0</v>
      </c>
      <c r="H30" s="526" t="s">
        <v>0</v>
      </c>
      <c r="I30" s="526" t="s">
        <v>0</v>
      </c>
      <c r="J30" s="526" t="s">
        <v>0</v>
      </c>
      <c r="K30" s="526" t="s">
        <v>0</v>
      </c>
      <c r="L30" s="526" t="s">
        <v>0</v>
      </c>
      <c r="M30" s="526" t="s">
        <v>0</v>
      </c>
      <c r="N30" s="526" t="s">
        <v>0</v>
      </c>
      <c r="O30" s="20" t="s">
        <v>26</v>
      </c>
      <c r="P30" s="526" t="s">
        <v>0</v>
      </c>
      <c r="Q30" s="526" t="s">
        <v>0</v>
      </c>
      <c r="R30" s="526" t="s">
        <v>0</v>
      </c>
      <c r="S30" s="526" t="s">
        <v>0</v>
      </c>
      <c r="T30" s="526">
        <v>1</v>
      </c>
      <c r="U30" s="526" t="s">
        <v>0</v>
      </c>
      <c r="V30" s="526" t="s">
        <v>0</v>
      </c>
      <c r="W30" s="526" t="s">
        <v>0</v>
      </c>
      <c r="X30" s="526" t="s">
        <v>0</v>
      </c>
      <c r="Y30" s="526" t="s">
        <v>0</v>
      </c>
      <c r="Z30" s="526">
        <v>1</v>
      </c>
      <c r="AA30" s="526" t="s">
        <v>0</v>
      </c>
      <c r="AB30" s="526" t="s">
        <v>0</v>
      </c>
      <c r="AC30" s="526" t="s">
        <v>0</v>
      </c>
      <c r="AD30" s="526" t="s">
        <v>0</v>
      </c>
      <c r="AE30" s="24" t="s">
        <v>333</v>
      </c>
    </row>
    <row r="31" spans="1:31" ht="13.05" customHeight="1">
      <c r="A31" s="20" t="s">
        <v>52</v>
      </c>
      <c r="B31" s="525">
        <v>110</v>
      </c>
      <c r="C31" s="526">
        <v>26</v>
      </c>
      <c r="D31" s="526">
        <v>1</v>
      </c>
      <c r="E31" s="526">
        <v>9</v>
      </c>
      <c r="F31" s="526">
        <v>2</v>
      </c>
      <c r="G31" s="526">
        <v>1</v>
      </c>
      <c r="H31" s="526">
        <v>3</v>
      </c>
      <c r="I31" s="526">
        <v>1</v>
      </c>
      <c r="J31" s="526" t="s">
        <v>0</v>
      </c>
      <c r="K31" s="526" t="s">
        <v>0</v>
      </c>
      <c r="L31" s="526">
        <v>1</v>
      </c>
      <c r="M31" s="526">
        <v>2</v>
      </c>
      <c r="N31" s="526">
        <v>1</v>
      </c>
      <c r="O31" s="20" t="s">
        <v>52</v>
      </c>
      <c r="P31" s="526">
        <v>2</v>
      </c>
      <c r="Q31" s="526">
        <v>9</v>
      </c>
      <c r="R31" s="526">
        <v>2</v>
      </c>
      <c r="S31" s="526">
        <v>1</v>
      </c>
      <c r="T31" s="526">
        <v>17</v>
      </c>
      <c r="U31" s="526">
        <v>1</v>
      </c>
      <c r="V31" s="526">
        <v>2</v>
      </c>
      <c r="W31" s="526">
        <v>2</v>
      </c>
      <c r="X31" s="526">
        <v>8</v>
      </c>
      <c r="Y31" s="526">
        <v>6</v>
      </c>
      <c r="Z31" s="526">
        <v>6</v>
      </c>
      <c r="AA31" s="526">
        <v>2</v>
      </c>
      <c r="AB31" s="526">
        <v>5</v>
      </c>
      <c r="AC31" s="526" t="s">
        <v>0</v>
      </c>
      <c r="AD31" s="526" t="s">
        <v>0</v>
      </c>
      <c r="AE31" s="24" t="s">
        <v>333</v>
      </c>
    </row>
    <row r="32" spans="1:31" ht="13.05" customHeight="1">
      <c r="A32" s="20" t="s">
        <v>27</v>
      </c>
      <c r="B32" s="525">
        <v>170</v>
      </c>
      <c r="C32" s="526">
        <v>23</v>
      </c>
      <c r="D32" s="526">
        <v>4</v>
      </c>
      <c r="E32" s="526">
        <v>5</v>
      </c>
      <c r="F32" s="526">
        <v>3</v>
      </c>
      <c r="G32" s="526" t="s">
        <v>0</v>
      </c>
      <c r="H32" s="526">
        <v>1</v>
      </c>
      <c r="I32" s="526">
        <v>1</v>
      </c>
      <c r="J32" s="526">
        <v>2</v>
      </c>
      <c r="K32" s="526" t="s">
        <v>0</v>
      </c>
      <c r="L32" s="526">
        <v>10</v>
      </c>
      <c r="M32" s="526">
        <v>4</v>
      </c>
      <c r="N32" s="526">
        <v>1</v>
      </c>
      <c r="O32" s="20" t="s">
        <v>27</v>
      </c>
      <c r="P32" s="526">
        <v>1</v>
      </c>
      <c r="Q32" s="526">
        <v>5</v>
      </c>
      <c r="R32" s="526">
        <v>7</v>
      </c>
      <c r="S32" s="526">
        <v>1</v>
      </c>
      <c r="T32" s="526">
        <v>22</v>
      </c>
      <c r="U32" s="526">
        <v>21</v>
      </c>
      <c r="V32" s="526">
        <v>2</v>
      </c>
      <c r="W32" s="526">
        <v>5</v>
      </c>
      <c r="X32" s="526">
        <v>36</v>
      </c>
      <c r="Y32" s="526">
        <v>6</v>
      </c>
      <c r="Z32" s="526" t="s">
        <v>0</v>
      </c>
      <c r="AA32" s="526">
        <v>1</v>
      </c>
      <c r="AB32" s="526">
        <v>5</v>
      </c>
      <c r="AC32" s="526">
        <v>3</v>
      </c>
      <c r="AD32" s="526">
        <v>1</v>
      </c>
      <c r="AE32" s="24" t="s">
        <v>333</v>
      </c>
    </row>
    <row r="33" spans="1:31" ht="13.05" customHeight="1">
      <c r="A33" s="20" t="s">
        <v>53</v>
      </c>
      <c r="B33" s="525">
        <v>357</v>
      </c>
      <c r="C33" s="526">
        <v>33</v>
      </c>
      <c r="D33" s="526">
        <v>3</v>
      </c>
      <c r="E33" s="526">
        <v>28</v>
      </c>
      <c r="F33" s="526" t="s">
        <v>0</v>
      </c>
      <c r="G33" s="526">
        <v>1</v>
      </c>
      <c r="H33" s="526">
        <v>4</v>
      </c>
      <c r="I33" s="526">
        <v>5</v>
      </c>
      <c r="J33" s="526" t="s">
        <v>0</v>
      </c>
      <c r="K33" s="526">
        <v>1</v>
      </c>
      <c r="L33" s="526">
        <v>7</v>
      </c>
      <c r="M33" s="526">
        <v>16</v>
      </c>
      <c r="N33" s="526">
        <v>12</v>
      </c>
      <c r="O33" s="20" t="s">
        <v>53</v>
      </c>
      <c r="P33" s="526" t="s">
        <v>0</v>
      </c>
      <c r="Q33" s="526">
        <v>34</v>
      </c>
      <c r="R33" s="526">
        <v>6</v>
      </c>
      <c r="S33" s="526">
        <v>8</v>
      </c>
      <c r="T33" s="526">
        <v>41</v>
      </c>
      <c r="U33" s="526">
        <v>43</v>
      </c>
      <c r="V33" s="526">
        <v>16</v>
      </c>
      <c r="W33" s="526">
        <v>14</v>
      </c>
      <c r="X33" s="526">
        <v>51</v>
      </c>
      <c r="Y33" s="526">
        <v>9</v>
      </c>
      <c r="Z33" s="526">
        <v>3</v>
      </c>
      <c r="AA33" s="526">
        <v>5</v>
      </c>
      <c r="AB33" s="526">
        <v>16</v>
      </c>
      <c r="AC33" s="526">
        <v>1</v>
      </c>
      <c r="AD33" s="526" t="s">
        <v>0</v>
      </c>
      <c r="AE33" s="24" t="s">
        <v>333</v>
      </c>
    </row>
    <row r="34" spans="1:31" ht="13.05" customHeight="1">
      <c r="A34" s="20" t="s">
        <v>28</v>
      </c>
      <c r="B34" s="525">
        <v>285</v>
      </c>
      <c r="C34" s="526">
        <v>15</v>
      </c>
      <c r="D34" s="526">
        <v>3</v>
      </c>
      <c r="E34" s="526">
        <v>3</v>
      </c>
      <c r="F34" s="526">
        <v>1</v>
      </c>
      <c r="G34" s="526">
        <v>1</v>
      </c>
      <c r="H34" s="526">
        <v>2</v>
      </c>
      <c r="I34" s="526">
        <v>4</v>
      </c>
      <c r="J34" s="526" t="s">
        <v>0</v>
      </c>
      <c r="K34" s="526">
        <v>3</v>
      </c>
      <c r="L34" s="526">
        <v>3</v>
      </c>
      <c r="M34" s="526">
        <v>4</v>
      </c>
      <c r="N34" s="526" t="s">
        <v>0</v>
      </c>
      <c r="O34" s="20" t="s">
        <v>28</v>
      </c>
      <c r="P34" s="526">
        <v>3</v>
      </c>
      <c r="Q34" s="526">
        <v>41</v>
      </c>
      <c r="R34" s="526">
        <v>6</v>
      </c>
      <c r="S34" s="526">
        <v>6</v>
      </c>
      <c r="T34" s="526">
        <v>60</v>
      </c>
      <c r="U34" s="526">
        <v>3</v>
      </c>
      <c r="V34" s="526">
        <v>4</v>
      </c>
      <c r="W34" s="526">
        <v>15</v>
      </c>
      <c r="X34" s="526">
        <v>26</v>
      </c>
      <c r="Y34" s="526">
        <v>39</v>
      </c>
      <c r="Z34" s="526">
        <v>20</v>
      </c>
      <c r="AA34" s="526">
        <v>7</v>
      </c>
      <c r="AB34" s="526">
        <v>16</v>
      </c>
      <c r="AC34" s="526" t="s">
        <v>0</v>
      </c>
      <c r="AD34" s="526" t="s">
        <v>0</v>
      </c>
      <c r="AE34" s="24" t="s">
        <v>333</v>
      </c>
    </row>
    <row r="35" spans="1:31" ht="13.05" customHeight="1">
      <c r="A35" s="20" t="s">
        <v>29</v>
      </c>
      <c r="B35" s="525">
        <v>76</v>
      </c>
      <c r="C35" s="526">
        <v>4</v>
      </c>
      <c r="D35" s="526" t="s">
        <v>0</v>
      </c>
      <c r="E35" s="526">
        <v>3</v>
      </c>
      <c r="F35" s="526" t="s">
        <v>0</v>
      </c>
      <c r="G35" s="526">
        <v>1</v>
      </c>
      <c r="H35" s="526" t="s">
        <v>0</v>
      </c>
      <c r="I35" s="526">
        <v>1</v>
      </c>
      <c r="J35" s="526" t="s">
        <v>0</v>
      </c>
      <c r="K35" s="526" t="s">
        <v>0</v>
      </c>
      <c r="L35" s="526">
        <v>2</v>
      </c>
      <c r="M35" s="526">
        <v>2</v>
      </c>
      <c r="N35" s="526" t="s">
        <v>0</v>
      </c>
      <c r="O35" s="20" t="s">
        <v>29</v>
      </c>
      <c r="P35" s="526" t="s">
        <v>0</v>
      </c>
      <c r="Q35" s="526">
        <v>9</v>
      </c>
      <c r="R35" s="526">
        <v>6</v>
      </c>
      <c r="S35" s="526">
        <v>13</v>
      </c>
      <c r="T35" s="526">
        <v>13</v>
      </c>
      <c r="U35" s="526" t="s">
        <v>0</v>
      </c>
      <c r="V35" s="526" t="s">
        <v>0</v>
      </c>
      <c r="W35" s="526">
        <v>1</v>
      </c>
      <c r="X35" s="526">
        <v>9</v>
      </c>
      <c r="Y35" s="526">
        <v>5</v>
      </c>
      <c r="Z35" s="526">
        <v>5</v>
      </c>
      <c r="AA35" s="526">
        <v>2</v>
      </c>
      <c r="AB35" s="526" t="s">
        <v>0</v>
      </c>
      <c r="AC35" s="526" t="s">
        <v>0</v>
      </c>
      <c r="AD35" s="526" t="s">
        <v>0</v>
      </c>
      <c r="AE35" s="24" t="s">
        <v>333</v>
      </c>
    </row>
    <row r="36" spans="1:31" ht="13.05" customHeight="1">
      <c r="A36" s="20" t="s">
        <v>30</v>
      </c>
      <c r="B36" s="525">
        <v>5</v>
      </c>
      <c r="C36" s="526">
        <v>2</v>
      </c>
      <c r="D36" s="527" t="s">
        <v>0</v>
      </c>
      <c r="E36" s="527" t="s">
        <v>0</v>
      </c>
      <c r="F36" s="527" t="s">
        <v>0</v>
      </c>
      <c r="G36" s="527" t="s">
        <v>0</v>
      </c>
      <c r="H36" s="526" t="s">
        <v>0</v>
      </c>
      <c r="I36" s="526" t="s">
        <v>0</v>
      </c>
      <c r="J36" s="526" t="s">
        <v>0</v>
      </c>
      <c r="K36" s="526" t="s">
        <v>0</v>
      </c>
      <c r="L36" s="526" t="s">
        <v>0</v>
      </c>
      <c r="M36" s="526" t="s">
        <v>0</v>
      </c>
      <c r="N36" s="526" t="s">
        <v>0</v>
      </c>
      <c r="O36" s="20" t="s">
        <v>30</v>
      </c>
      <c r="P36" s="526" t="s">
        <v>0</v>
      </c>
      <c r="Q36" s="526" t="s">
        <v>0</v>
      </c>
      <c r="R36" s="526">
        <v>2</v>
      </c>
      <c r="S36" s="526" t="s">
        <v>0</v>
      </c>
      <c r="T36" s="526">
        <v>1</v>
      </c>
      <c r="U36" s="526" t="s">
        <v>0</v>
      </c>
      <c r="V36" s="526" t="s">
        <v>0</v>
      </c>
      <c r="W36" s="526" t="s">
        <v>0</v>
      </c>
      <c r="X36" s="526" t="s">
        <v>0</v>
      </c>
      <c r="Y36" s="526" t="s">
        <v>0</v>
      </c>
      <c r="Z36" s="526" t="s">
        <v>0</v>
      </c>
      <c r="AA36" s="526" t="s">
        <v>0</v>
      </c>
      <c r="AB36" s="526" t="s">
        <v>0</v>
      </c>
      <c r="AC36" s="526" t="s">
        <v>0</v>
      </c>
      <c r="AD36" s="526" t="s">
        <v>0</v>
      </c>
      <c r="AE36" s="24" t="s">
        <v>333</v>
      </c>
    </row>
    <row r="37" spans="1:31" ht="13.05" customHeight="1">
      <c r="A37" s="20" t="s">
        <v>54</v>
      </c>
      <c r="B37" s="525">
        <v>2</v>
      </c>
      <c r="C37" s="526">
        <v>1</v>
      </c>
      <c r="D37" s="527" t="s">
        <v>0</v>
      </c>
      <c r="E37" s="527" t="s">
        <v>0</v>
      </c>
      <c r="F37" s="527" t="s">
        <v>0</v>
      </c>
      <c r="G37" s="527" t="s">
        <v>0</v>
      </c>
      <c r="H37" s="526" t="s">
        <v>0</v>
      </c>
      <c r="I37" s="526" t="s">
        <v>0</v>
      </c>
      <c r="J37" s="526" t="s">
        <v>0</v>
      </c>
      <c r="K37" s="526" t="s">
        <v>0</v>
      </c>
      <c r="L37" s="526" t="s">
        <v>0</v>
      </c>
      <c r="M37" s="526" t="s">
        <v>0</v>
      </c>
      <c r="N37" s="526" t="s">
        <v>0</v>
      </c>
      <c r="O37" s="20" t="s">
        <v>54</v>
      </c>
      <c r="P37" s="526" t="s">
        <v>0</v>
      </c>
      <c r="Q37" s="526" t="s">
        <v>0</v>
      </c>
      <c r="R37" s="526">
        <v>1</v>
      </c>
      <c r="S37" s="526" t="s">
        <v>0</v>
      </c>
      <c r="T37" s="526" t="s">
        <v>0</v>
      </c>
      <c r="U37" s="526" t="s">
        <v>0</v>
      </c>
      <c r="V37" s="526" t="s">
        <v>0</v>
      </c>
      <c r="W37" s="526" t="s">
        <v>0</v>
      </c>
      <c r="X37" s="526" t="s">
        <v>0</v>
      </c>
      <c r="Y37" s="526" t="s">
        <v>0</v>
      </c>
      <c r="Z37" s="526" t="s">
        <v>0</v>
      </c>
      <c r="AA37" s="526" t="s">
        <v>0</v>
      </c>
      <c r="AB37" s="526" t="s">
        <v>0</v>
      </c>
      <c r="AC37" s="526" t="s">
        <v>0</v>
      </c>
      <c r="AD37" s="526" t="s">
        <v>0</v>
      </c>
      <c r="AE37" s="24" t="s">
        <v>333</v>
      </c>
    </row>
    <row r="38" spans="1:31" ht="13.05" customHeight="1">
      <c r="A38" s="20" t="s">
        <v>31</v>
      </c>
      <c r="B38" s="525">
        <v>1</v>
      </c>
      <c r="C38" s="526">
        <v>1</v>
      </c>
      <c r="D38" s="527" t="s">
        <v>0</v>
      </c>
      <c r="E38" s="527" t="s">
        <v>0</v>
      </c>
      <c r="F38" s="527" t="s">
        <v>0</v>
      </c>
      <c r="G38" s="527" t="s">
        <v>0</v>
      </c>
      <c r="H38" s="526" t="s">
        <v>0</v>
      </c>
      <c r="I38" s="526" t="s">
        <v>0</v>
      </c>
      <c r="J38" s="526" t="s">
        <v>0</v>
      </c>
      <c r="K38" s="526" t="s">
        <v>0</v>
      </c>
      <c r="L38" s="526" t="s">
        <v>0</v>
      </c>
      <c r="M38" s="526" t="s">
        <v>0</v>
      </c>
      <c r="N38" s="526" t="s">
        <v>0</v>
      </c>
      <c r="O38" s="20" t="s">
        <v>31</v>
      </c>
      <c r="P38" s="526" t="s">
        <v>0</v>
      </c>
      <c r="Q38" s="526" t="s">
        <v>0</v>
      </c>
      <c r="R38" s="526" t="s">
        <v>0</v>
      </c>
      <c r="S38" s="526" t="s">
        <v>0</v>
      </c>
      <c r="T38" s="526" t="s">
        <v>0</v>
      </c>
      <c r="U38" s="526" t="s">
        <v>0</v>
      </c>
      <c r="V38" s="526" t="s">
        <v>0</v>
      </c>
      <c r="W38" s="526" t="s">
        <v>0</v>
      </c>
      <c r="X38" s="526" t="s">
        <v>0</v>
      </c>
      <c r="Y38" s="526" t="s">
        <v>0</v>
      </c>
      <c r="Z38" s="526" t="s">
        <v>0</v>
      </c>
      <c r="AA38" s="526" t="s">
        <v>0</v>
      </c>
      <c r="AB38" s="526" t="s">
        <v>0</v>
      </c>
      <c r="AC38" s="526" t="s">
        <v>0</v>
      </c>
      <c r="AD38" s="526" t="s">
        <v>0</v>
      </c>
      <c r="AE38" s="24" t="s">
        <v>333</v>
      </c>
    </row>
    <row r="39" spans="1:31" ht="13.05" customHeight="1">
      <c r="A39" s="20" t="s">
        <v>55</v>
      </c>
      <c r="B39" s="525">
        <v>2</v>
      </c>
      <c r="C39" s="526">
        <v>1</v>
      </c>
      <c r="D39" s="526" t="s">
        <v>0</v>
      </c>
      <c r="E39" s="526" t="s">
        <v>0</v>
      </c>
      <c r="F39" s="526" t="s">
        <v>0</v>
      </c>
      <c r="G39" s="526" t="s">
        <v>0</v>
      </c>
      <c r="H39" s="526" t="s">
        <v>0</v>
      </c>
      <c r="I39" s="526" t="s">
        <v>0</v>
      </c>
      <c r="J39" s="526" t="s">
        <v>0</v>
      </c>
      <c r="K39" s="526" t="s">
        <v>0</v>
      </c>
      <c r="L39" s="526" t="s">
        <v>0</v>
      </c>
      <c r="M39" s="526" t="s">
        <v>0</v>
      </c>
      <c r="N39" s="526" t="s">
        <v>0</v>
      </c>
      <c r="O39" s="20" t="s">
        <v>55</v>
      </c>
      <c r="P39" s="526" t="s">
        <v>0</v>
      </c>
      <c r="Q39" s="526" t="s">
        <v>0</v>
      </c>
      <c r="R39" s="526">
        <v>1</v>
      </c>
      <c r="S39" s="526" t="s">
        <v>0</v>
      </c>
      <c r="T39" s="526" t="s">
        <v>0</v>
      </c>
      <c r="U39" s="526" t="s">
        <v>0</v>
      </c>
      <c r="V39" s="526" t="s">
        <v>0</v>
      </c>
      <c r="W39" s="526" t="s">
        <v>0</v>
      </c>
      <c r="X39" s="526" t="s">
        <v>0</v>
      </c>
      <c r="Y39" s="526" t="s">
        <v>0</v>
      </c>
      <c r="Z39" s="526" t="s">
        <v>0</v>
      </c>
      <c r="AA39" s="526" t="s">
        <v>0</v>
      </c>
      <c r="AB39" s="526" t="s">
        <v>0</v>
      </c>
      <c r="AC39" s="526" t="s">
        <v>0</v>
      </c>
      <c r="AD39" s="526" t="s">
        <v>0</v>
      </c>
      <c r="AE39" s="24" t="s">
        <v>333</v>
      </c>
    </row>
    <row r="40" spans="1:31" ht="13.05" customHeight="1">
      <c r="A40" s="20" t="s">
        <v>32</v>
      </c>
      <c r="B40" s="525">
        <v>1253</v>
      </c>
      <c r="C40" s="526">
        <v>86</v>
      </c>
      <c r="D40" s="526">
        <v>5</v>
      </c>
      <c r="E40" s="526">
        <v>51</v>
      </c>
      <c r="F40" s="526">
        <v>14</v>
      </c>
      <c r="G40" s="526">
        <v>5</v>
      </c>
      <c r="H40" s="526">
        <v>3</v>
      </c>
      <c r="I40" s="526">
        <v>17</v>
      </c>
      <c r="J40" s="526">
        <v>20</v>
      </c>
      <c r="K40" s="526">
        <v>2</v>
      </c>
      <c r="L40" s="526">
        <v>19</v>
      </c>
      <c r="M40" s="526">
        <v>40</v>
      </c>
      <c r="N40" s="526">
        <v>6</v>
      </c>
      <c r="O40" s="20" t="s">
        <v>32</v>
      </c>
      <c r="P40" s="526">
        <v>22</v>
      </c>
      <c r="Q40" s="526">
        <v>200</v>
      </c>
      <c r="R40" s="526">
        <v>16</v>
      </c>
      <c r="S40" s="526">
        <v>53</v>
      </c>
      <c r="T40" s="526">
        <v>281</v>
      </c>
      <c r="U40" s="526">
        <v>25</v>
      </c>
      <c r="V40" s="526">
        <v>24</v>
      </c>
      <c r="W40" s="526">
        <v>40</v>
      </c>
      <c r="X40" s="526">
        <v>159</v>
      </c>
      <c r="Y40" s="526">
        <v>50</v>
      </c>
      <c r="Z40" s="526">
        <v>16</v>
      </c>
      <c r="AA40" s="526">
        <v>16</v>
      </c>
      <c r="AB40" s="526">
        <v>80</v>
      </c>
      <c r="AC40" s="526">
        <v>3</v>
      </c>
      <c r="AD40" s="526" t="s">
        <v>0</v>
      </c>
      <c r="AE40" s="24" t="s">
        <v>333</v>
      </c>
    </row>
    <row r="41" spans="1:31" ht="13.05" customHeight="1">
      <c r="A41" s="20" t="s">
        <v>33</v>
      </c>
      <c r="B41" s="525">
        <v>289</v>
      </c>
      <c r="C41" s="526">
        <v>8</v>
      </c>
      <c r="D41" s="526">
        <v>2</v>
      </c>
      <c r="E41" s="526">
        <v>14</v>
      </c>
      <c r="F41" s="526">
        <v>3</v>
      </c>
      <c r="G41" s="526">
        <v>4</v>
      </c>
      <c r="H41" s="526">
        <v>3</v>
      </c>
      <c r="I41" s="526" t="s">
        <v>0</v>
      </c>
      <c r="J41" s="526">
        <v>6</v>
      </c>
      <c r="K41" s="526" t="s">
        <v>0</v>
      </c>
      <c r="L41" s="526">
        <v>2</v>
      </c>
      <c r="M41" s="526">
        <v>3</v>
      </c>
      <c r="N41" s="526" t="s">
        <v>0</v>
      </c>
      <c r="O41" s="20" t="s">
        <v>33</v>
      </c>
      <c r="P41" s="526">
        <v>4</v>
      </c>
      <c r="Q41" s="526">
        <v>41</v>
      </c>
      <c r="R41" s="526">
        <v>5</v>
      </c>
      <c r="S41" s="526">
        <v>8</v>
      </c>
      <c r="T41" s="526">
        <v>69</v>
      </c>
      <c r="U41" s="526">
        <v>9</v>
      </c>
      <c r="V41" s="526">
        <v>7</v>
      </c>
      <c r="W41" s="526">
        <v>7</v>
      </c>
      <c r="X41" s="526">
        <v>20</v>
      </c>
      <c r="Y41" s="526">
        <v>24</v>
      </c>
      <c r="Z41" s="526">
        <v>7</v>
      </c>
      <c r="AA41" s="526">
        <v>7</v>
      </c>
      <c r="AB41" s="526">
        <v>36</v>
      </c>
      <c r="AC41" s="526" t="s">
        <v>0</v>
      </c>
      <c r="AD41" s="526" t="s">
        <v>0</v>
      </c>
      <c r="AE41" s="24" t="s">
        <v>333</v>
      </c>
    </row>
    <row r="42" spans="1:31" ht="13.05" customHeight="1">
      <c r="A42" s="20" t="s">
        <v>56</v>
      </c>
      <c r="B42" s="525">
        <v>172</v>
      </c>
      <c r="C42" s="526">
        <v>17</v>
      </c>
      <c r="D42" s="526">
        <v>1</v>
      </c>
      <c r="E42" s="526">
        <v>5</v>
      </c>
      <c r="F42" s="526">
        <v>1</v>
      </c>
      <c r="G42" s="526" t="s">
        <v>0</v>
      </c>
      <c r="H42" s="526">
        <v>6</v>
      </c>
      <c r="I42" s="526">
        <v>3</v>
      </c>
      <c r="J42" s="526">
        <v>1</v>
      </c>
      <c r="K42" s="526" t="s">
        <v>0</v>
      </c>
      <c r="L42" s="526">
        <v>1</v>
      </c>
      <c r="M42" s="526">
        <v>5</v>
      </c>
      <c r="N42" s="526" t="s">
        <v>0</v>
      </c>
      <c r="O42" s="20" t="s">
        <v>56</v>
      </c>
      <c r="P42" s="526">
        <v>1</v>
      </c>
      <c r="Q42" s="526">
        <v>21</v>
      </c>
      <c r="R42" s="526">
        <v>4</v>
      </c>
      <c r="S42" s="526">
        <v>7</v>
      </c>
      <c r="T42" s="526">
        <v>49</v>
      </c>
      <c r="U42" s="526">
        <v>2</v>
      </c>
      <c r="V42" s="526" t="s">
        <v>0</v>
      </c>
      <c r="W42" s="526">
        <v>6</v>
      </c>
      <c r="X42" s="526">
        <v>10</v>
      </c>
      <c r="Y42" s="526">
        <v>7</v>
      </c>
      <c r="Z42" s="526">
        <v>6</v>
      </c>
      <c r="AA42" s="526">
        <v>8</v>
      </c>
      <c r="AB42" s="526">
        <v>11</v>
      </c>
      <c r="AC42" s="526" t="s">
        <v>0</v>
      </c>
      <c r="AD42" s="526" t="s">
        <v>0</v>
      </c>
    </row>
    <row r="43" spans="1:31" ht="13.05" customHeight="1">
      <c r="A43" s="20" t="s">
        <v>57</v>
      </c>
      <c r="B43" s="525">
        <v>4</v>
      </c>
      <c r="C43" s="526" t="s">
        <v>0</v>
      </c>
      <c r="D43" s="526" t="s">
        <v>0</v>
      </c>
      <c r="E43" s="526" t="s">
        <v>0</v>
      </c>
      <c r="F43" s="526" t="s">
        <v>0</v>
      </c>
      <c r="G43" s="526" t="s">
        <v>0</v>
      </c>
      <c r="H43" s="526" t="s">
        <v>0</v>
      </c>
      <c r="I43" s="526" t="s">
        <v>0</v>
      </c>
      <c r="J43" s="526" t="s">
        <v>0</v>
      </c>
      <c r="K43" s="526" t="s">
        <v>0</v>
      </c>
      <c r="L43" s="526" t="s">
        <v>0</v>
      </c>
      <c r="M43" s="526" t="s">
        <v>0</v>
      </c>
      <c r="N43" s="526" t="s">
        <v>0</v>
      </c>
      <c r="O43" s="20" t="s">
        <v>57</v>
      </c>
      <c r="P43" s="526" t="s">
        <v>0</v>
      </c>
      <c r="Q43" s="526" t="s">
        <v>0</v>
      </c>
      <c r="R43" s="526">
        <v>1</v>
      </c>
      <c r="S43" s="526" t="s">
        <v>0</v>
      </c>
      <c r="T43" s="526">
        <v>3</v>
      </c>
      <c r="U43" s="526" t="s">
        <v>0</v>
      </c>
      <c r="V43" s="526" t="s">
        <v>0</v>
      </c>
      <c r="W43" s="526" t="s">
        <v>0</v>
      </c>
      <c r="X43" s="526" t="s">
        <v>0</v>
      </c>
      <c r="Y43" s="526" t="s">
        <v>0</v>
      </c>
      <c r="Z43" s="526" t="s">
        <v>0</v>
      </c>
      <c r="AA43" s="526" t="s">
        <v>0</v>
      </c>
      <c r="AB43" s="526" t="s">
        <v>0</v>
      </c>
      <c r="AC43" s="526" t="s">
        <v>0</v>
      </c>
      <c r="AD43" s="526" t="s">
        <v>0</v>
      </c>
    </row>
    <row r="44" spans="1:31" ht="13.05" customHeight="1">
      <c r="A44" s="20" t="s">
        <v>58</v>
      </c>
      <c r="B44" s="525">
        <v>2500</v>
      </c>
      <c r="C44" s="526">
        <v>112</v>
      </c>
      <c r="D44" s="526">
        <v>6</v>
      </c>
      <c r="E44" s="526">
        <v>52</v>
      </c>
      <c r="F44" s="526">
        <v>14</v>
      </c>
      <c r="G44" s="526">
        <v>20</v>
      </c>
      <c r="H44" s="526">
        <v>9</v>
      </c>
      <c r="I44" s="526">
        <v>40</v>
      </c>
      <c r="J44" s="526">
        <v>41</v>
      </c>
      <c r="K44" s="526">
        <v>1</v>
      </c>
      <c r="L44" s="526">
        <v>16</v>
      </c>
      <c r="M44" s="526">
        <v>55</v>
      </c>
      <c r="N44" s="526">
        <v>13</v>
      </c>
      <c r="O44" s="20" t="s">
        <v>58</v>
      </c>
      <c r="P44" s="526">
        <v>21</v>
      </c>
      <c r="Q44" s="526">
        <v>304</v>
      </c>
      <c r="R44" s="526">
        <v>24</v>
      </c>
      <c r="S44" s="526">
        <v>83</v>
      </c>
      <c r="T44" s="526">
        <v>677</v>
      </c>
      <c r="U44" s="526">
        <v>48</v>
      </c>
      <c r="V44" s="526">
        <v>34</v>
      </c>
      <c r="W44" s="526">
        <v>90</v>
      </c>
      <c r="X44" s="526">
        <v>396</v>
      </c>
      <c r="Y44" s="526">
        <v>213</v>
      </c>
      <c r="Z44" s="526">
        <v>83</v>
      </c>
      <c r="AA44" s="526">
        <v>17</v>
      </c>
      <c r="AB44" s="526">
        <v>130</v>
      </c>
      <c r="AC44" s="526">
        <v>1</v>
      </c>
      <c r="AD44" s="526" t="s">
        <v>0</v>
      </c>
    </row>
    <row r="45" spans="1:31" ht="13.05" customHeight="1">
      <c r="A45" s="20" t="s">
        <v>59</v>
      </c>
      <c r="B45" s="525">
        <v>126</v>
      </c>
      <c r="C45" s="526">
        <v>16</v>
      </c>
      <c r="D45" s="526">
        <v>1</v>
      </c>
      <c r="E45" s="526">
        <v>6</v>
      </c>
      <c r="F45" s="526">
        <v>4</v>
      </c>
      <c r="G45" s="526">
        <v>1</v>
      </c>
      <c r="H45" s="526" t="s">
        <v>0</v>
      </c>
      <c r="I45" s="526">
        <v>3</v>
      </c>
      <c r="J45" s="526">
        <v>10</v>
      </c>
      <c r="K45" s="526" t="s">
        <v>0</v>
      </c>
      <c r="L45" s="526" t="s">
        <v>0</v>
      </c>
      <c r="M45" s="526">
        <v>1</v>
      </c>
      <c r="N45" s="526">
        <v>5</v>
      </c>
      <c r="O45" s="20" t="s">
        <v>59</v>
      </c>
      <c r="P45" s="526">
        <v>1</v>
      </c>
      <c r="Q45" s="526">
        <v>9</v>
      </c>
      <c r="R45" s="526" t="s">
        <v>0</v>
      </c>
      <c r="S45" s="526" t="s">
        <v>0</v>
      </c>
      <c r="T45" s="526">
        <v>14</v>
      </c>
      <c r="U45" s="526">
        <v>4</v>
      </c>
      <c r="V45" s="526">
        <v>3</v>
      </c>
      <c r="W45" s="526">
        <v>8</v>
      </c>
      <c r="X45" s="526">
        <v>20</v>
      </c>
      <c r="Y45" s="526">
        <v>4</v>
      </c>
      <c r="Z45" s="526">
        <v>4</v>
      </c>
      <c r="AA45" s="526">
        <v>3</v>
      </c>
      <c r="AB45" s="526">
        <v>9</v>
      </c>
      <c r="AC45" s="526" t="s">
        <v>0</v>
      </c>
      <c r="AD45" s="526" t="s">
        <v>0</v>
      </c>
    </row>
    <row r="46" spans="1:31" ht="13.05" customHeight="1">
      <c r="A46" s="20" t="s">
        <v>60</v>
      </c>
      <c r="B46" s="525">
        <v>634</v>
      </c>
      <c r="C46" s="526">
        <v>41</v>
      </c>
      <c r="D46" s="526">
        <v>2</v>
      </c>
      <c r="E46" s="526">
        <v>20</v>
      </c>
      <c r="F46" s="526">
        <v>25</v>
      </c>
      <c r="G46" s="526">
        <v>3</v>
      </c>
      <c r="H46" s="526">
        <v>4</v>
      </c>
      <c r="I46" s="526">
        <v>18</v>
      </c>
      <c r="J46" s="526">
        <v>42</v>
      </c>
      <c r="K46" s="526" t="s">
        <v>0</v>
      </c>
      <c r="L46" s="526">
        <v>6</v>
      </c>
      <c r="M46" s="526">
        <v>20</v>
      </c>
      <c r="N46" s="526">
        <v>6</v>
      </c>
      <c r="O46" s="20" t="s">
        <v>60</v>
      </c>
      <c r="P46" s="526">
        <v>2</v>
      </c>
      <c r="Q46" s="526">
        <v>91</v>
      </c>
      <c r="R46" s="526">
        <v>10</v>
      </c>
      <c r="S46" s="526">
        <v>14</v>
      </c>
      <c r="T46" s="526">
        <v>108</v>
      </c>
      <c r="U46" s="526">
        <v>13</v>
      </c>
      <c r="V46" s="526">
        <v>13</v>
      </c>
      <c r="W46" s="526">
        <v>23</v>
      </c>
      <c r="X46" s="526">
        <v>47</v>
      </c>
      <c r="Y46" s="526">
        <v>43</v>
      </c>
      <c r="Z46" s="526">
        <v>12</v>
      </c>
      <c r="AA46" s="526">
        <v>1</v>
      </c>
      <c r="AB46" s="526">
        <v>68</v>
      </c>
      <c r="AC46" s="526">
        <v>2</v>
      </c>
      <c r="AD46" s="526" t="s">
        <v>0</v>
      </c>
    </row>
    <row r="47" spans="1:31" ht="13.05" customHeight="1">
      <c r="A47" s="20" t="s">
        <v>34</v>
      </c>
      <c r="B47" s="525">
        <v>178</v>
      </c>
      <c r="C47" s="526">
        <v>10</v>
      </c>
      <c r="D47" s="526" t="s">
        <v>0</v>
      </c>
      <c r="E47" s="526">
        <v>2</v>
      </c>
      <c r="F47" s="526">
        <v>13</v>
      </c>
      <c r="G47" s="526">
        <v>3</v>
      </c>
      <c r="H47" s="526">
        <v>1</v>
      </c>
      <c r="I47" s="526">
        <v>1</v>
      </c>
      <c r="J47" s="526">
        <v>10</v>
      </c>
      <c r="K47" s="526" t="s">
        <v>0</v>
      </c>
      <c r="L47" s="526">
        <v>1</v>
      </c>
      <c r="M47" s="526">
        <v>5</v>
      </c>
      <c r="N47" s="526">
        <v>2</v>
      </c>
      <c r="O47" s="20" t="s">
        <v>34</v>
      </c>
      <c r="P47" s="526" t="s">
        <v>0</v>
      </c>
      <c r="Q47" s="526">
        <v>18</v>
      </c>
      <c r="R47" s="526" t="s">
        <v>0</v>
      </c>
      <c r="S47" s="526" t="s">
        <v>0</v>
      </c>
      <c r="T47" s="526">
        <v>42</v>
      </c>
      <c r="U47" s="526">
        <v>5</v>
      </c>
      <c r="V47" s="526">
        <v>2</v>
      </c>
      <c r="W47" s="526">
        <v>17</v>
      </c>
      <c r="X47" s="526">
        <v>29</v>
      </c>
      <c r="Y47" s="526">
        <v>9</v>
      </c>
      <c r="Z47" s="526">
        <v>3</v>
      </c>
      <c r="AA47" s="526" t="s">
        <v>0</v>
      </c>
      <c r="AB47" s="526">
        <v>5</v>
      </c>
      <c r="AC47" s="526" t="s">
        <v>0</v>
      </c>
      <c r="AD47" s="526" t="s">
        <v>0</v>
      </c>
    </row>
    <row r="48" spans="1:31" ht="13.05" customHeight="1">
      <c r="A48" s="20" t="s">
        <v>61</v>
      </c>
      <c r="B48" s="525">
        <v>1187</v>
      </c>
      <c r="C48" s="526">
        <v>48</v>
      </c>
      <c r="D48" s="526">
        <v>4</v>
      </c>
      <c r="E48" s="526">
        <v>15</v>
      </c>
      <c r="F48" s="526">
        <v>6</v>
      </c>
      <c r="G48" s="526">
        <v>7</v>
      </c>
      <c r="H48" s="526">
        <v>3</v>
      </c>
      <c r="I48" s="526">
        <v>5</v>
      </c>
      <c r="J48" s="526">
        <v>19</v>
      </c>
      <c r="K48" s="526">
        <v>1</v>
      </c>
      <c r="L48" s="526">
        <v>7</v>
      </c>
      <c r="M48" s="526">
        <v>28</v>
      </c>
      <c r="N48" s="526">
        <v>2</v>
      </c>
      <c r="O48" s="20" t="s">
        <v>61</v>
      </c>
      <c r="P48" s="526">
        <v>11</v>
      </c>
      <c r="Q48" s="526">
        <v>173</v>
      </c>
      <c r="R48" s="526">
        <v>7</v>
      </c>
      <c r="S48" s="526">
        <v>18</v>
      </c>
      <c r="T48" s="526">
        <v>294</v>
      </c>
      <c r="U48" s="526">
        <v>43</v>
      </c>
      <c r="V48" s="526">
        <v>19</v>
      </c>
      <c r="W48" s="526">
        <v>58</v>
      </c>
      <c r="X48" s="526">
        <v>158</v>
      </c>
      <c r="Y48" s="526">
        <v>99</v>
      </c>
      <c r="Z48" s="526">
        <v>57</v>
      </c>
      <c r="AA48" s="526">
        <v>17</v>
      </c>
      <c r="AB48" s="526">
        <v>87</v>
      </c>
      <c r="AC48" s="526">
        <v>1</v>
      </c>
      <c r="AD48" s="526" t="s">
        <v>0</v>
      </c>
    </row>
    <row r="49" spans="1:30" s="53" customFormat="1" ht="13.05" customHeight="1">
      <c r="A49" s="20" t="s">
        <v>35</v>
      </c>
      <c r="B49" s="525">
        <v>51</v>
      </c>
      <c r="C49" s="526">
        <v>7</v>
      </c>
      <c r="D49" s="526" t="s">
        <v>0</v>
      </c>
      <c r="E49" s="526">
        <v>1</v>
      </c>
      <c r="F49" s="526">
        <v>1</v>
      </c>
      <c r="G49" s="526" t="s">
        <v>0</v>
      </c>
      <c r="H49" s="526">
        <v>1</v>
      </c>
      <c r="I49" s="526" t="s">
        <v>0</v>
      </c>
      <c r="J49" s="526">
        <v>2</v>
      </c>
      <c r="K49" s="526" t="s">
        <v>0</v>
      </c>
      <c r="L49" s="526" t="s">
        <v>0</v>
      </c>
      <c r="M49" s="526">
        <v>3</v>
      </c>
      <c r="N49" s="526" t="s">
        <v>0</v>
      </c>
      <c r="O49" s="20" t="s">
        <v>35</v>
      </c>
      <c r="P49" s="526" t="s">
        <v>0</v>
      </c>
      <c r="Q49" s="526">
        <v>7</v>
      </c>
      <c r="R49" s="526" t="s">
        <v>0</v>
      </c>
      <c r="S49" s="526" t="s">
        <v>0</v>
      </c>
      <c r="T49" s="526">
        <v>7</v>
      </c>
      <c r="U49" s="526">
        <v>2</v>
      </c>
      <c r="V49" s="526" t="s">
        <v>0</v>
      </c>
      <c r="W49" s="526">
        <v>1</v>
      </c>
      <c r="X49" s="526">
        <v>4</v>
      </c>
      <c r="Y49" s="526">
        <v>2</v>
      </c>
      <c r="Z49" s="526">
        <v>8</v>
      </c>
      <c r="AA49" s="526" t="s">
        <v>0</v>
      </c>
      <c r="AB49" s="526">
        <v>4</v>
      </c>
      <c r="AC49" s="526">
        <v>1</v>
      </c>
      <c r="AD49" s="526" t="s">
        <v>0</v>
      </c>
    </row>
    <row r="50" spans="1:30" ht="13.05" customHeight="1" thickBot="1">
      <c r="A50" s="647" t="s">
        <v>36</v>
      </c>
      <c r="B50" s="528">
        <v>79</v>
      </c>
      <c r="C50" s="529">
        <v>14</v>
      </c>
      <c r="D50" s="529">
        <v>1</v>
      </c>
      <c r="E50" s="529">
        <v>3</v>
      </c>
      <c r="F50" s="529">
        <v>11</v>
      </c>
      <c r="G50" s="529">
        <v>2</v>
      </c>
      <c r="H50" s="529" t="s">
        <v>0</v>
      </c>
      <c r="I50" s="529">
        <v>1</v>
      </c>
      <c r="J50" s="529">
        <v>6</v>
      </c>
      <c r="K50" s="529" t="s">
        <v>0</v>
      </c>
      <c r="L50" s="529" t="s">
        <v>0</v>
      </c>
      <c r="M50" s="529">
        <v>2</v>
      </c>
      <c r="N50" s="529" t="s">
        <v>0</v>
      </c>
      <c r="O50" s="37" t="s">
        <v>36</v>
      </c>
      <c r="P50" s="529" t="s">
        <v>0</v>
      </c>
      <c r="Q50" s="529">
        <v>10</v>
      </c>
      <c r="R50" s="529" t="s">
        <v>0</v>
      </c>
      <c r="S50" s="529" t="s">
        <v>0</v>
      </c>
      <c r="T50" s="529">
        <v>11</v>
      </c>
      <c r="U50" s="529">
        <v>1</v>
      </c>
      <c r="V50" s="529">
        <v>1</v>
      </c>
      <c r="W50" s="529">
        <v>3</v>
      </c>
      <c r="X50" s="529">
        <v>9</v>
      </c>
      <c r="Y50" s="529" t="s">
        <v>0</v>
      </c>
      <c r="Z50" s="529">
        <v>2</v>
      </c>
      <c r="AA50" s="529">
        <v>1</v>
      </c>
      <c r="AB50" s="529">
        <v>1</v>
      </c>
      <c r="AC50" s="529" t="s">
        <v>0</v>
      </c>
      <c r="AD50" s="529" t="s">
        <v>0</v>
      </c>
    </row>
    <row r="51" spans="1:30" ht="13.05" customHeight="1">
      <c r="A51" s="38" t="s">
        <v>41</v>
      </c>
      <c r="B51" s="39"/>
      <c r="C51" s="39"/>
      <c r="D51" s="39"/>
      <c r="E51" s="39"/>
      <c r="F51" s="39"/>
      <c r="G51" s="40"/>
      <c r="I51" s="41" t="s">
        <v>42</v>
      </c>
      <c r="J51" s="39"/>
      <c r="L51" s="39"/>
      <c r="M51" s="39"/>
      <c r="N51" s="39"/>
      <c r="O51" s="38" t="s">
        <v>41</v>
      </c>
      <c r="P51" s="50"/>
      <c r="Q51" s="39"/>
      <c r="R51" s="39"/>
      <c r="S51" s="54"/>
      <c r="T51" s="39"/>
      <c r="U51" s="50"/>
      <c r="W51" s="41" t="s">
        <v>42</v>
      </c>
      <c r="X51" s="39"/>
      <c r="Y51" s="39"/>
      <c r="Z51" s="55"/>
      <c r="AA51" s="56"/>
      <c r="AB51" s="42"/>
      <c r="AC51" s="42"/>
    </row>
    <row r="52" spans="1:30" ht="26.4" customHeight="1">
      <c r="A52" s="671" t="s">
        <v>614</v>
      </c>
      <c r="B52" s="672"/>
      <c r="C52" s="672"/>
      <c r="D52" s="672"/>
      <c r="E52" s="672"/>
      <c r="F52" s="672"/>
      <c r="G52" s="40"/>
      <c r="H52" s="41"/>
      <c r="I52" s="39"/>
      <c r="J52" s="39"/>
      <c r="L52" s="39"/>
      <c r="M52" s="39"/>
      <c r="N52" s="39"/>
      <c r="O52" s="38"/>
      <c r="P52" s="50"/>
      <c r="Q52" s="39"/>
      <c r="R52" s="39"/>
      <c r="S52" s="54"/>
      <c r="T52" s="39"/>
      <c r="U52" s="50"/>
      <c r="V52" s="41"/>
      <c r="W52" s="39"/>
      <c r="X52" s="39"/>
      <c r="Y52" s="39"/>
      <c r="Z52" s="55"/>
      <c r="AA52" s="56"/>
      <c r="AB52" s="42"/>
      <c r="AC52" s="42"/>
    </row>
    <row r="53" spans="1:30">
      <c r="A53" s="43"/>
      <c r="B53" s="44"/>
      <c r="C53" s="45"/>
      <c r="D53" s="45"/>
      <c r="E53" s="45"/>
      <c r="F53" s="39"/>
      <c r="G53" s="39"/>
      <c r="H53" s="39"/>
      <c r="I53" s="39"/>
      <c r="J53" s="39"/>
      <c r="K53" s="39"/>
      <c r="L53" s="39"/>
      <c r="M53" s="39"/>
      <c r="N53" s="39"/>
      <c r="O53" s="43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42"/>
      <c r="AC53" s="42"/>
    </row>
    <row r="54" spans="1:30" s="48" customFormat="1" ht="17.25" customHeight="1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6"/>
    </row>
    <row r="55" spans="1:30">
      <c r="A55" s="49"/>
      <c r="B55" s="50"/>
      <c r="O55" s="49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8"/>
      <c r="AC55" s="58"/>
    </row>
    <row r="56" spans="1:30" ht="16.2">
      <c r="T56" s="59"/>
    </row>
    <row r="57" spans="1:30" ht="16.2">
      <c r="T57" s="59"/>
    </row>
    <row r="58" spans="1:30">
      <c r="C58" s="634"/>
      <c r="D58" s="634"/>
      <c r="E58" s="634"/>
      <c r="F58" s="634"/>
      <c r="G58" s="634"/>
      <c r="H58" s="634"/>
      <c r="I58" s="634"/>
      <c r="J58" s="634"/>
      <c r="K58" s="634"/>
      <c r="L58" s="634"/>
      <c r="M58" s="634"/>
      <c r="N58" s="634"/>
      <c r="P58" s="634"/>
      <c r="Q58" s="634"/>
      <c r="R58" s="634"/>
      <c r="S58" s="634"/>
      <c r="T58" s="634"/>
      <c r="U58" s="634"/>
      <c r="V58" s="634"/>
      <c r="W58" s="634"/>
      <c r="X58" s="634"/>
      <c r="Y58" s="634"/>
      <c r="Z58" s="634"/>
      <c r="AA58" s="634"/>
      <c r="AB58" s="634"/>
      <c r="AC58" s="634"/>
      <c r="AD58" s="634"/>
    </row>
    <row r="59" spans="1:30" ht="16.2">
      <c r="T59" s="59"/>
    </row>
    <row r="60" spans="1:30" ht="16.2">
      <c r="T60" s="59"/>
    </row>
    <row r="61" spans="1:30" ht="16.2">
      <c r="T61" s="59"/>
    </row>
    <row r="62" spans="1:30" ht="16.2">
      <c r="T62" s="59"/>
    </row>
    <row r="63" spans="1:30" ht="16.2">
      <c r="T63" s="59"/>
    </row>
    <row r="64" spans="1:30" ht="16.2">
      <c r="T64" s="59"/>
    </row>
    <row r="65" spans="1:30" ht="16.2">
      <c r="T65" s="59"/>
    </row>
    <row r="66" spans="1:30" ht="16.2">
      <c r="T66" s="59"/>
    </row>
    <row r="67" spans="1:30" ht="16.2">
      <c r="T67" s="59"/>
    </row>
    <row r="68" spans="1:30" ht="16.2">
      <c r="T68" s="59"/>
    </row>
    <row r="69" spans="1:30" ht="16.2">
      <c r="T69" s="59"/>
    </row>
    <row r="70" spans="1:30" s="29" customFormat="1" ht="16.2">
      <c r="A70" s="51"/>
      <c r="O70" s="51"/>
      <c r="T70" s="59"/>
      <c r="AB70" s="51"/>
      <c r="AC70" s="51"/>
      <c r="AD70" s="24"/>
    </row>
    <row r="71" spans="1:30" s="29" customFormat="1" ht="16.2">
      <c r="A71" s="51"/>
      <c r="O71" s="51"/>
      <c r="T71" s="59"/>
      <c r="AB71" s="51"/>
      <c r="AC71" s="51"/>
      <c r="AD71" s="24"/>
    </row>
    <row r="72" spans="1:30" s="29" customFormat="1" ht="16.2">
      <c r="A72" s="51"/>
      <c r="O72" s="51"/>
      <c r="T72" s="59"/>
      <c r="AB72" s="51"/>
      <c r="AC72" s="51"/>
      <c r="AD72" s="24"/>
    </row>
    <row r="73" spans="1:30" s="29" customFormat="1" ht="16.2">
      <c r="A73" s="51"/>
      <c r="O73" s="51"/>
      <c r="T73" s="59"/>
      <c r="AB73" s="51"/>
      <c r="AC73" s="51"/>
      <c r="AD73" s="24"/>
    </row>
    <row r="74" spans="1:30" s="29" customFormat="1" ht="16.2">
      <c r="A74" s="51"/>
      <c r="O74" s="51"/>
      <c r="T74" s="59"/>
      <c r="AB74" s="51"/>
      <c r="AC74" s="51"/>
      <c r="AD74" s="24"/>
    </row>
    <row r="75" spans="1:30" s="29" customFormat="1" ht="16.2">
      <c r="A75" s="51"/>
      <c r="O75" s="51"/>
      <c r="T75" s="59"/>
      <c r="AB75" s="51"/>
      <c r="AC75" s="51"/>
      <c r="AD75" s="24"/>
    </row>
    <row r="76" spans="1:30" s="29" customFormat="1" ht="16.2">
      <c r="A76" s="51"/>
      <c r="O76" s="51"/>
      <c r="T76" s="59"/>
      <c r="AB76" s="51"/>
      <c r="AC76" s="51"/>
      <c r="AD76" s="24"/>
    </row>
    <row r="77" spans="1:30" s="29" customFormat="1" ht="16.2">
      <c r="A77" s="51"/>
      <c r="O77" s="51"/>
      <c r="T77" s="59"/>
      <c r="AB77" s="51"/>
      <c r="AC77" s="51"/>
      <c r="AD77" s="24"/>
    </row>
    <row r="78" spans="1:30" s="29" customFormat="1" ht="16.2">
      <c r="A78" s="51"/>
      <c r="O78" s="51"/>
      <c r="T78" s="59"/>
      <c r="AB78" s="51"/>
      <c r="AC78" s="51"/>
      <c r="AD78" s="24"/>
    </row>
    <row r="79" spans="1:30" s="29" customFormat="1" ht="16.2">
      <c r="A79" s="51"/>
      <c r="O79" s="51"/>
      <c r="T79" s="59"/>
      <c r="AB79" s="51"/>
      <c r="AC79" s="51"/>
      <c r="AD79" s="24"/>
    </row>
    <row r="80" spans="1:30" s="29" customFormat="1" ht="16.2">
      <c r="A80" s="51"/>
      <c r="O80" s="51"/>
      <c r="T80" s="59"/>
      <c r="AB80" s="51"/>
      <c r="AC80" s="51"/>
      <c r="AD80" s="24"/>
    </row>
    <row r="81" spans="1:30" s="29" customFormat="1" ht="16.2">
      <c r="A81" s="51"/>
      <c r="O81" s="51"/>
      <c r="T81" s="59"/>
      <c r="AB81" s="51"/>
      <c r="AC81" s="51"/>
      <c r="AD81" s="24"/>
    </row>
    <row r="82" spans="1:30" s="29" customFormat="1" ht="16.2">
      <c r="A82" s="51"/>
      <c r="O82" s="51"/>
      <c r="T82" s="59"/>
      <c r="AB82" s="51"/>
      <c r="AC82" s="51"/>
      <c r="AD82" s="24"/>
    </row>
    <row r="83" spans="1:30" s="29" customFormat="1" ht="16.2">
      <c r="A83" s="51"/>
      <c r="O83" s="51"/>
      <c r="T83" s="59"/>
      <c r="AB83" s="51"/>
      <c r="AC83" s="51"/>
      <c r="AD83" s="24"/>
    </row>
    <row r="84" spans="1:30" s="29" customFormat="1" ht="16.2">
      <c r="A84" s="51"/>
      <c r="O84" s="51"/>
      <c r="T84" s="59"/>
      <c r="AB84" s="51"/>
      <c r="AC84" s="51"/>
      <c r="AD84" s="24"/>
    </row>
    <row r="85" spans="1:30" s="29" customFormat="1" ht="16.2">
      <c r="A85" s="51"/>
      <c r="O85" s="51"/>
      <c r="T85" s="59"/>
      <c r="AB85" s="51"/>
      <c r="AC85" s="51"/>
      <c r="AD85" s="24"/>
    </row>
    <row r="86" spans="1:30" s="29" customFormat="1" ht="16.2">
      <c r="A86" s="51"/>
      <c r="O86" s="51"/>
      <c r="T86" s="59"/>
      <c r="AB86" s="51"/>
      <c r="AC86" s="51"/>
      <c r="AD86" s="24"/>
    </row>
    <row r="87" spans="1:30" s="29" customFormat="1" ht="16.2">
      <c r="A87" s="51"/>
      <c r="O87" s="51"/>
      <c r="T87" s="59"/>
      <c r="AB87" s="51"/>
      <c r="AC87" s="51"/>
      <c r="AD87" s="24"/>
    </row>
    <row r="88" spans="1:30" s="29" customFormat="1" ht="16.2">
      <c r="A88" s="51"/>
      <c r="O88" s="51"/>
      <c r="T88" s="59"/>
      <c r="AB88" s="51"/>
      <c r="AC88" s="51"/>
      <c r="AD88" s="24"/>
    </row>
    <row r="89" spans="1:30" s="29" customFormat="1" ht="16.2">
      <c r="A89" s="51"/>
      <c r="O89" s="51"/>
      <c r="T89" s="59"/>
      <c r="AB89" s="51"/>
      <c r="AC89" s="51"/>
      <c r="AD89" s="24"/>
    </row>
    <row r="90" spans="1:30" s="29" customFormat="1" ht="16.2">
      <c r="A90" s="51"/>
      <c r="O90" s="51"/>
      <c r="T90" s="59"/>
      <c r="AB90" s="51"/>
      <c r="AC90" s="51"/>
      <c r="AD90" s="24"/>
    </row>
    <row r="91" spans="1:30" s="29" customFormat="1" ht="16.2">
      <c r="A91" s="51"/>
      <c r="O91" s="51"/>
      <c r="T91" s="59"/>
      <c r="AB91" s="51"/>
      <c r="AC91" s="51"/>
      <c r="AD91" s="24"/>
    </row>
    <row r="92" spans="1:30" s="29" customFormat="1" ht="16.2">
      <c r="A92" s="51"/>
      <c r="O92" s="51"/>
      <c r="T92" s="59"/>
      <c r="AB92" s="51"/>
      <c r="AC92" s="51"/>
      <c r="AD92" s="24"/>
    </row>
    <row r="93" spans="1:30" s="29" customFormat="1" ht="16.2">
      <c r="A93" s="51"/>
      <c r="O93" s="51"/>
      <c r="T93" s="59"/>
      <c r="AB93" s="51"/>
      <c r="AC93" s="51"/>
      <c r="AD93" s="24"/>
    </row>
    <row r="94" spans="1:30" s="29" customFormat="1" ht="16.2">
      <c r="A94" s="51"/>
      <c r="O94" s="51"/>
      <c r="T94" s="59"/>
      <c r="AB94" s="51"/>
      <c r="AC94" s="51"/>
      <c r="AD94" s="24"/>
    </row>
  </sheetData>
  <mergeCells count="5">
    <mergeCell ref="O1:V1"/>
    <mergeCell ref="W1:AD1"/>
    <mergeCell ref="A52:F52"/>
    <mergeCell ref="I1:N1"/>
    <mergeCell ref="A1:H1"/>
  </mergeCells>
  <phoneticPr fontId="2" type="noConversion"/>
  <pageMargins left="0.59055118110236227" right="0.47244094488188981" top="0.59055118110236227" bottom="0.39" header="0.27559055118110237" footer="0"/>
  <pageSetup paperSize="9" orientation="portrait" r:id="rId1"/>
  <headerFooter alignWithMargins="0"/>
  <colBreaks count="2" manualBreakCount="2">
    <brk id="8" max="50" man="1"/>
    <brk id="14" max="5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V92"/>
  <sheetViews>
    <sheetView showGridLines="0" view="pageBreakPreview" zoomScaleNormal="100" zoomScaleSheetLayoutView="100" workbookViewId="0">
      <pane xSplit="1" ySplit="5" topLeftCell="B22" activePane="bottomRight" state="frozen"/>
      <selection activeCell="A18" sqref="A18:XFD18"/>
      <selection pane="topRight" activeCell="A18" sqref="A18:XFD18"/>
      <selection pane="bottomLeft" activeCell="A18" sqref="A18:XFD18"/>
      <selection pane="bottomRight" activeCell="A20" sqref="A20"/>
    </sheetView>
  </sheetViews>
  <sheetFormatPr defaultColWidth="8.88671875" defaultRowHeight="16.2"/>
  <cols>
    <col min="1" max="1" width="14.6640625" style="83" customWidth="1"/>
    <col min="2" max="2" width="6.6640625" style="83" customWidth="1"/>
    <col min="3" max="3" width="9.44140625" style="83" customWidth="1"/>
    <col min="4" max="4" width="6.6640625" style="83" customWidth="1"/>
    <col min="5" max="5" width="8.6640625" style="83" customWidth="1"/>
    <col min="6" max="6" width="5.44140625" style="83" customWidth="1"/>
    <col min="7" max="7" width="9.44140625" style="83" customWidth="1"/>
    <col min="8" max="8" width="5.6640625" style="83" customWidth="1"/>
    <col min="9" max="9" width="8.109375" style="83" customWidth="1"/>
    <col min="10" max="10" width="6.6640625" style="83" customWidth="1"/>
    <col min="11" max="11" width="8.6640625" style="83" customWidth="1"/>
    <col min="12" max="12" width="6" style="83" customWidth="1"/>
    <col min="13" max="13" width="8.6640625" style="83" customWidth="1"/>
    <col min="14" max="14" width="6.6640625" style="83" customWidth="1"/>
    <col min="15" max="15" width="8.6640625" style="84" customWidth="1"/>
    <col min="16" max="16" width="6.6640625" style="83" customWidth="1"/>
    <col min="17" max="17" width="8.44140625" style="83" customWidth="1"/>
    <col min="18" max="18" width="6.109375" style="83" customWidth="1"/>
    <col min="19" max="19" width="8.6640625" style="83" customWidth="1"/>
    <col min="20" max="20" width="6.6640625" style="83" customWidth="1"/>
    <col min="21" max="21" width="8.6640625" style="83" customWidth="1"/>
    <col min="22" max="22" width="5.6640625" style="83" customWidth="1"/>
    <col min="23" max="23" width="9.109375" style="83" customWidth="1"/>
    <col min="24" max="24" width="15.109375" style="83" customWidth="1"/>
    <col min="25" max="25" width="8.33203125" style="83" customWidth="1"/>
    <col min="26" max="26" width="9.77734375" style="83" customWidth="1"/>
    <col min="27" max="27" width="8.33203125" style="83" customWidth="1"/>
    <col min="28" max="28" width="9.77734375" style="83" customWidth="1"/>
    <col min="29" max="29" width="9.6640625" style="83" customWidth="1"/>
    <col min="30" max="30" width="10.6640625" style="83" customWidth="1"/>
    <col min="31" max="31" width="8" style="83" customWidth="1"/>
    <col min="32" max="32" width="10.44140625" style="83" customWidth="1"/>
    <col min="33" max="33" width="9.6640625" style="83" customWidth="1"/>
    <col min="34" max="34" width="11.77734375" style="83" customWidth="1"/>
    <col min="35" max="35" width="6.6640625" style="83" customWidth="1"/>
    <col min="36" max="36" width="8.6640625" style="83" customWidth="1"/>
    <col min="37" max="37" width="6.6640625" style="83" customWidth="1"/>
    <col min="38" max="38" width="8.6640625" style="83" customWidth="1"/>
    <col min="39" max="39" width="9.6640625" style="83" customWidth="1"/>
    <col min="40" max="40" width="11.6640625" style="83" customWidth="1"/>
    <col min="41" max="41" width="6.21875" style="83" customWidth="1"/>
    <col min="42" max="42" width="9.44140625" style="83" customWidth="1"/>
    <col min="43" max="43" width="8.88671875" style="84" customWidth="1"/>
    <col min="44" max="16384" width="8.88671875" style="83"/>
  </cols>
  <sheetData>
    <row r="1" spans="1:43" s="542" customFormat="1" ht="38.1" customHeight="1">
      <c r="A1" s="673" t="s">
        <v>85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94" t="s">
        <v>62</v>
      </c>
      <c r="M1" s="694"/>
      <c r="N1" s="694"/>
      <c r="O1" s="694"/>
      <c r="P1" s="694"/>
      <c r="Q1" s="694"/>
      <c r="R1" s="694"/>
      <c r="S1" s="694"/>
      <c r="T1" s="694"/>
      <c r="U1" s="694"/>
      <c r="V1" s="694"/>
      <c r="W1" s="694"/>
      <c r="X1" s="673" t="s">
        <v>86</v>
      </c>
      <c r="Y1" s="673"/>
      <c r="Z1" s="673"/>
      <c r="AA1" s="673"/>
      <c r="AB1" s="673"/>
      <c r="AC1" s="673"/>
      <c r="AD1" s="673"/>
      <c r="AE1" s="673"/>
      <c r="AF1" s="673"/>
      <c r="AG1" s="674" t="s">
        <v>74</v>
      </c>
      <c r="AH1" s="674"/>
      <c r="AI1" s="674"/>
      <c r="AJ1" s="674"/>
      <c r="AK1" s="674"/>
      <c r="AL1" s="674"/>
      <c r="AM1" s="674"/>
      <c r="AN1" s="674"/>
      <c r="AO1" s="674"/>
      <c r="AP1" s="674"/>
      <c r="AQ1" s="543"/>
    </row>
    <row r="2" spans="1:43" s="62" customFormat="1" ht="15" customHeight="1" thickBot="1">
      <c r="A2" s="60" t="s">
        <v>108</v>
      </c>
      <c r="C2" s="65"/>
      <c r="D2" s="65"/>
      <c r="E2" s="65"/>
      <c r="F2" s="65"/>
      <c r="G2" s="65"/>
      <c r="H2" s="65"/>
      <c r="I2" s="11"/>
      <c r="J2" s="65"/>
      <c r="K2" s="65"/>
      <c r="L2" s="65"/>
      <c r="M2" s="65"/>
      <c r="N2" s="65"/>
      <c r="O2" s="61"/>
      <c r="P2" s="60"/>
      <c r="Q2" s="60"/>
      <c r="R2" s="65"/>
      <c r="S2" s="65"/>
      <c r="T2" s="675" t="s">
        <v>109</v>
      </c>
      <c r="U2" s="675"/>
      <c r="V2" s="675"/>
      <c r="W2" s="675"/>
      <c r="X2" s="60" t="s">
        <v>108</v>
      </c>
      <c r="Y2" s="65"/>
      <c r="Z2" s="65"/>
      <c r="AA2" s="10"/>
      <c r="AM2" s="675" t="s">
        <v>109</v>
      </c>
      <c r="AN2" s="675"/>
      <c r="AO2" s="675"/>
      <c r="AP2" s="675"/>
      <c r="AQ2" s="64"/>
    </row>
    <row r="3" spans="1:43" s="68" customFormat="1" ht="16.5" customHeight="1">
      <c r="A3" s="688" t="s">
        <v>63</v>
      </c>
      <c r="B3" s="695" t="s">
        <v>98</v>
      </c>
      <c r="C3" s="679"/>
      <c r="D3" s="678" t="s">
        <v>112</v>
      </c>
      <c r="E3" s="679"/>
      <c r="F3" s="678" t="s">
        <v>104</v>
      </c>
      <c r="G3" s="679"/>
      <c r="H3" s="695" t="s">
        <v>105</v>
      </c>
      <c r="I3" s="679"/>
      <c r="J3" s="676" t="s">
        <v>557</v>
      </c>
      <c r="K3" s="676"/>
      <c r="L3" s="697" t="s">
        <v>548</v>
      </c>
      <c r="M3" s="691"/>
      <c r="N3" s="678" t="s">
        <v>509</v>
      </c>
      <c r="O3" s="679"/>
      <c r="P3" s="676" t="s">
        <v>106</v>
      </c>
      <c r="Q3" s="676"/>
      <c r="R3" s="682" t="s">
        <v>113</v>
      </c>
      <c r="S3" s="691"/>
      <c r="T3" s="682" t="s">
        <v>549</v>
      </c>
      <c r="U3" s="691"/>
      <c r="V3" s="678" t="s">
        <v>562</v>
      </c>
      <c r="W3" s="679"/>
      <c r="X3" s="688" t="s">
        <v>63</v>
      </c>
      <c r="Y3" s="678" t="s">
        <v>550</v>
      </c>
      <c r="Z3" s="679"/>
      <c r="AA3" s="682" t="s">
        <v>551</v>
      </c>
      <c r="AB3" s="691"/>
      <c r="AC3" s="676" t="s">
        <v>552</v>
      </c>
      <c r="AD3" s="676"/>
      <c r="AE3" s="676" t="s">
        <v>553</v>
      </c>
      <c r="AF3" s="676"/>
      <c r="AG3" s="686" t="s">
        <v>558</v>
      </c>
      <c r="AH3" s="676"/>
      <c r="AI3" s="676" t="s">
        <v>554</v>
      </c>
      <c r="AJ3" s="676"/>
      <c r="AK3" s="676" t="s">
        <v>555</v>
      </c>
      <c r="AL3" s="676"/>
      <c r="AM3" s="678" t="s">
        <v>114</v>
      </c>
      <c r="AN3" s="679"/>
      <c r="AO3" s="682" t="s">
        <v>556</v>
      </c>
      <c r="AP3" s="683"/>
      <c r="AQ3" s="67"/>
    </row>
    <row r="4" spans="1:43" s="68" customFormat="1" ht="62.25" customHeight="1">
      <c r="A4" s="689"/>
      <c r="B4" s="696"/>
      <c r="C4" s="681"/>
      <c r="D4" s="680"/>
      <c r="E4" s="681"/>
      <c r="F4" s="680" t="s">
        <v>64</v>
      </c>
      <c r="G4" s="681"/>
      <c r="H4" s="696" t="s">
        <v>65</v>
      </c>
      <c r="I4" s="681"/>
      <c r="J4" s="677"/>
      <c r="K4" s="677"/>
      <c r="L4" s="698"/>
      <c r="M4" s="693"/>
      <c r="N4" s="680" t="s">
        <v>66</v>
      </c>
      <c r="O4" s="681"/>
      <c r="P4" s="677"/>
      <c r="Q4" s="677"/>
      <c r="R4" s="692"/>
      <c r="S4" s="693"/>
      <c r="T4" s="692"/>
      <c r="U4" s="693"/>
      <c r="V4" s="680"/>
      <c r="W4" s="681"/>
      <c r="X4" s="689"/>
      <c r="Y4" s="680"/>
      <c r="Z4" s="681"/>
      <c r="AA4" s="692"/>
      <c r="AB4" s="693"/>
      <c r="AC4" s="677"/>
      <c r="AD4" s="677"/>
      <c r="AE4" s="677"/>
      <c r="AF4" s="677"/>
      <c r="AG4" s="687"/>
      <c r="AH4" s="677"/>
      <c r="AI4" s="677"/>
      <c r="AJ4" s="677"/>
      <c r="AK4" s="677"/>
      <c r="AL4" s="677"/>
      <c r="AM4" s="680"/>
      <c r="AN4" s="681"/>
      <c r="AO4" s="684"/>
      <c r="AP4" s="685"/>
      <c r="AQ4" s="67"/>
    </row>
    <row r="5" spans="1:43" s="68" customFormat="1" ht="37.5" customHeight="1" thickBot="1">
      <c r="A5" s="690"/>
      <c r="B5" s="164" t="s">
        <v>102</v>
      </c>
      <c r="C5" s="163" t="s">
        <v>103</v>
      </c>
      <c r="D5" s="163" t="s">
        <v>102</v>
      </c>
      <c r="E5" s="163" t="s">
        <v>103</v>
      </c>
      <c r="F5" s="163" t="s">
        <v>102</v>
      </c>
      <c r="G5" s="163" t="s">
        <v>103</v>
      </c>
      <c r="H5" s="163" t="s">
        <v>102</v>
      </c>
      <c r="I5" s="163" t="s">
        <v>103</v>
      </c>
      <c r="J5" s="163" t="s">
        <v>102</v>
      </c>
      <c r="K5" s="163" t="s">
        <v>103</v>
      </c>
      <c r="L5" s="164" t="s">
        <v>102</v>
      </c>
      <c r="M5" s="163" t="s">
        <v>103</v>
      </c>
      <c r="N5" s="163" t="s">
        <v>102</v>
      </c>
      <c r="O5" s="163" t="s">
        <v>103</v>
      </c>
      <c r="P5" s="163" t="s">
        <v>102</v>
      </c>
      <c r="Q5" s="163" t="s">
        <v>103</v>
      </c>
      <c r="R5" s="163" t="s">
        <v>102</v>
      </c>
      <c r="S5" s="163" t="s">
        <v>103</v>
      </c>
      <c r="T5" s="163" t="s">
        <v>102</v>
      </c>
      <c r="U5" s="163" t="s">
        <v>103</v>
      </c>
      <c r="V5" s="163" t="s">
        <v>102</v>
      </c>
      <c r="W5" s="163" t="s">
        <v>103</v>
      </c>
      <c r="X5" s="690"/>
      <c r="Y5" s="163" t="s">
        <v>102</v>
      </c>
      <c r="Z5" s="163" t="s">
        <v>103</v>
      </c>
      <c r="AA5" s="163" t="s">
        <v>102</v>
      </c>
      <c r="AB5" s="163" t="s">
        <v>103</v>
      </c>
      <c r="AC5" s="163" t="s">
        <v>102</v>
      </c>
      <c r="AD5" s="163" t="s">
        <v>103</v>
      </c>
      <c r="AE5" s="163" t="s">
        <v>102</v>
      </c>
      <c r="AF5" s="163" t="s">
        <v>103</v>
      </c>
      <c r="AG5" s="164" t="s">
        <v>102</v>
      </c>
      <c r="AH5" s="163" t="s">
        <v>103</v>
      </c>
      <c r="AI5" s="163" t="s">
        <v>102</v>
      </c>
      <c r="AJ5" s="163" t="s">
        <v>103</v>
      </c>
      <c r="AK5" s="163" t="s">
        <v>102</v>
      </c>
      <c r="AL5" s="163" t="s">
        <v>103</v>
      </c>
      <c r="AM5" s="163" t="s">
        <v>102</v>
      </c>
      <c r="AN5" s="163" t="s">
        <v>103</v>
      </c>
      <c r="AO5" s="163" t="s">
        <v>107</v>
      </c>
      <c r="AP5" s="165" t="s">
        <v>103</v>
      </c>
      <c r="AQ5" s="67"/>
    </row>
    <row r="6" spans="1:43" s="62" customFormat="1" ht="33" hidden="1" customHeight="1">
      <c r="A6" s="69" t="s">
        <v>151</v>
      </c>
      <c r="B6" s="70">
        <v>54521</v>
      </c>
      <c r="C6" s="70">
        <v>9014709</v>
      </c>
      <c r="D6" s="70">
        <v>136</v>
      </c>
      <c r="E6" s="70">
        <v>145648</v>
      </c>
      <c r="F6" s="70">
        <v>127</v>
      </c>
      <c r="G6" s="70">
        <v>57999</v>
      </c>
      <c r="H6" s="70">
        <v>3709</v>
      </c>
      <c r="I6" s="70">
        <v>1009321</v>
      </c>
      <c r="J6" s="70">
        <v>16</v>
      </c>
      <c r="K6" s="70">
        <v>4759</v>
      </c>
      <c r="L6" s="70">
        <v>205</v>
      </c>
      <c r="M6" s="70">
        <v>66312</v>
      </c>
      <c r="N6" s="70">
        <v>4051</v>
      </c>
      <c r="O6" s="70">
        <v>1892576</v>
      </c>
      <c r="P6" s="6">
        <v>33994</v>
      </c>
      <c r="Q6" s="6">
        <v>4063982</v>
      </c>
      <c r="R6" s="72">
        <v>424</v>
      </c>
      <c r="S6" s="72">
        <v>215233</v>
      </c>
      <c r="T6" s="70">
        <v>3670</v>
      </c>
      <c r="U6" s="70">
        <v>420288</v>
      </c>
      <c r="V6" s="70">
        <v>379</v>
      </c>
      <c r="W6" s="70">
        <v>83988</v>
      </c>
      <c r="X6" s="71" t="s">
        <v>67</v>
      </c>
      <c r="Y6" s="70">
        <v>216</v>
      </c>
      <c r="Z6" s="70">
        <v>269025</v>
      </c>
      <c r="AA6" s="70">
        <v>174</v>
      </c>
      <c r="AB6" s="70">
        <v>25285</v>
      </c>
      <c r="AC6" s="72">
        <v>1210</v>
      </c>
      <c r="AD6" s="72">
        <v>183339</v>
      </c>
      <c r="AE6" s="72">
        <v>1388</v>
      </c>
      <c r="AF6" s="72">
        <v>250606</v>
      </c>
      <c r="AG6" s="72" t="s">
        <v>0</v>
      </c>
      <c r="AH6" s="72" t="s">
        <v>0</v>
      </c>
      <c r="AI6" s="72">
        <v>11</v>
      </c>
      <c r="AJ6" s="72">
        <v>1385</v>
      </c>
      <c r="AK6" s="72" t="s">
        <v>0</v>
      </c>
      <c r="AL6" s="72" t="s">
        <v>0</v>
      </c>
      <c r="AM6" s="70">
        <v>1530</v>
      </c>
      <c r="AN6" s="70">
        <v>128078</v>
      </c>
      <c r="AO6" s="70">
        <v>3281</v>
      </c>
      <c r="AP6" s="70">
        <v>196885</v>
      </c>
      <c r="AQ6" s="64"/>
    </row>
    <row r="7" spans="1:43" s="62" customFormat="1" ht="33" hidden="1" customHeight="1">
      <c r="A7" s="71" t="s">
        <v>150</v>
      </c>
      <c r="B7" s="72">
        <v>54166</v>
      </c>
      <c r="C7" s="72">
        <v>9231378</v>
      </c>
      <c r="D7" s="72">
        <v>149</v>
      </c>
      <c r="E7" s="72">
        <v>144934</v>
      </c>
      <c r="F7" s="72">
        <v>127</v>
      </c>
      <c r="G7" s="72">
        <v>57589</v>
      </c>
      <c r="H7" s="72">
        <v>3636</v>
      </c>
      <c r="I7" s="72">
        <v>1039295</v>
      </c>
      <c r="J7" s="72">
        <v>17</v>
      </c>
      <c r="K7" s="72">
        <v>6259</v>
      </c>
      <c r="L7" s="72">
        <v>215</v>
      </c>
      <c r="M7" s="72">
        <v>79855</v>
      </c>
      <c r="N7" s="72">
        <v>4153</v>
      </c>
      <c r="O7" s="72">
        <v>1960223</v>
      </c>
      <c r="P7" s="6">
        <v>33726</v>
      </c>
      <c r="Q7" s="6">
        <v>4161807</v>
      </c>
      <c r="R7" s="72">
        <v>416</v>
      </c>
      <c r="S7" s="72">
        <v>193417</v>
      </c>
      <c r="T7" s="72">
        <v>3766</v>
      </c>
      <c r="U7" s="72">
        <v>422677</v>
      </c>
      <c r="V7" s="72">
        <v>375</v>
      </c>
      <c r="W7" s="72">
        <v>88329</v>
      </c>
      <c r="X7" s="71" t="s">
        <v>39</v>
      </c>
      <c r="Y7" s="72">
        <v>214</v>
      </c>
      <c r="Z7" s="72">
        <v>268155</v>
      </c>
      <c r="AA7" s="72">
        <v>187</v>
      </c>
      <c r="AB7" s="72">
        <v>26626</v>
      </c>
      <c r="AC7" s="72">
        <v>1199</v>
      </c>
      <c r="AD7" s="72">
        <v>187662</v>
      </c>
      <c r="AE7" s="72">
        <v>1388</v>
      </c>
      <c r="AF7" s="72">
        <v>250764</v>
      </c>
      <c r="AG7" s="72" t="s">
        <v>0</v>
      </c>
      <c r="AH7" s="72" t="s">
        <v>0</v>
      </c>
      <c r="AI7" s="72">
        <v>11</v>
      </c>
      <c r="AJ7" s="72">
        <v>1385</v>
      </c>
      <c r="AK7" s="72" t="s">
        <v>0</v>
      </c>
      <c r="AL7" s="72" t="s">
        <v>0</v>
      </c>
      <c r="AM7" s="72">
        <v>1346</v>
      </c>
      <c r="AN7" s="72">
        <v>137029</v>
      </c>
      <c r="AO7" s="72">
        <v>3241</v>
      </c>
      <c r="AP7" s="72">
        <v>205372</v>
      </c>
      <c r="AQ7" s="64"/>
    </row>
    <row r="8" spans="1:43" s="62" customFormat="1" ht="33" hidden="1" customHeight="1">
      <c r="A8" s="71" t="s">
        <v>149</v>
      </c>
      <c r="B8" s="72">
        <v>54630</v>
      </c>
      <c r="C8" s="72">
        <v>9502761</v>
      </c>
      <c r="D8" s="72">
        <v>167</v>
      </c>
      <c r="E8" s="72">
        <v>204359</v>
      </c>
      <c r="F8" s="72">
        <v>126</v>
      </c>
      <c r="G8" s="72">
        <v>49189</v>
      </c>
      <c r="H8" s="72">
        <v>3578</v>
      </c>
      <c r="I8" s="72">
        <v>1053854</v>
      </c>
      <c r="J8" s="72">
        <v>17</v>
      </c>
      <c r="K8" s="72">
        <v>6259</v>
      </c>
      <c r="L8" s="72">
        <v>232</v>
      </c>
      <c r="M8" s="72">
        <v>75857</v>
      </c>
      <c r="N8" s="72">
        <v>4179</v>
      </c>
      <c r="O8" s="72">
        <v>2005614</v>
      </c>
      <c r="P8" s="6">
        <v>33797</v>
      </c>
      <c r="Q8" s="6">
        <v>4231950</v>
      </c>
      <c r="R8" s="72">
        <v>420</v>
      </c>
      <c r="S8" s="72">
        <v>185742</v>
      </c>
      <c r="T8" s="72">
        <v>4069</v>
      </c>
      <c r="U8" s="72">
        <v>434259</v>
      </c>
      <c r="V8" s="72">
        <v>372</v>
      </c>
      <c r="W8" s="72">
        <v>89137</v>
      </c>
      <c r="X8" s="71" t="s">
        <v>40</v>
      </c>
      <c r="Y8" s="72">
        <v>217</v>
      </c>
      <c r="Z8" s="72">
        <v>269855</v>
      </c>
      <c r="AA8" s="72">
        <v>199</v>
      </c>
      <c r="AB8" s="72">
        <v>27264</v>
      </c>
      <c r="AC8" s="72">
        <v>1222</v>
      </c>
      <c r="AD8" s="72">
        <v>200976</v>
      </c>
      <c r="AE8" s="72">
        <v>1384</v>
      </c>
      <c r="AF8" s="72">
        <v>254700</v>
      </c>
      <c r="AG8" s="72" t="s">
        <v>0</v>
      </c>
      <c r="AH8" s="72" t="s">
        <v>0</v>
      </c>
      <c r="AI8" s="72">
        <v>11</v>
      </c>
      <c r="AJ8" s="72">
        <v>1872</v>
      </c>
      <c r="AK8" s="72" t="s">
        <v>0</v>
      </c>
      <c r="AL8" s="72" t="s">
        <v>0</v>
      </c>
      <c r="AM8" s="72">
        <v>1278</v>
      </c>
      <c r="AN8" s="72">
        <v>198451</v>
      </c>
      <c r="AO8" s="72">
        <v>3362</v>
      </c>
      <c r="AP8" s="72">
        <v>213423</v>
      </c>
      <c r="AQ8" s="64"/>
    </row>
    <row r="9" spans="1:43" s="62" customFormat="1" ht="33" customHeight="1">
      <c r="A9" s="71" t="s">
        <v>148</v>
      </c>
      <c r="B9" s="72">
        <v>55185</v>
      </c>
      <c r="C9" s="72">
        <v>9748614</v>
      </c>
      <c r="D9" s="72">
        <v>196</v>
      </c>
      <c r="E9" s="72">
        <v>207561</v>
      </c>
      <c r="F9" s="72">
        <v>121</v>
      </c>
      <c r="G9" s="72">
        <v>52118</v>
      </c>
      <c r="H9" s="72">
        <v>3646</v>
      </c>
      <c r="I9" s="72">
        <v>1116340</v>
      </c>
      <c r="J9" s="72">
        <v>19</v>
      </c>
      <c r="K9" s="72">
        <v>5804</v>
      </c>
      <c r="L9" s="72">
        <v>248</v>
      </c>
      <c r="M9" s="72">
        <v>76092</v>
      </c>
      <c r="N9" s="72">
        <v>4271</v>
      </c>
      <c r="O9" s="72">
        <v>2042729</v>
      </c>
      <c r="P9" s="6">
        <v>33805</v>
      </c>
      <c r="Q9" s="6">
        <v>4320284</v>
      </c>
      <c r="R9" s="72">
        <v>418</v>
      </c>
      <c r="S9" s="72">
        <v>168236</v>
      </c>
      <c r="T9" s="72">
        <v>4298</v>
      </c>
      <c r="U9" s="72">
        <v>472553</v>
      </c>
      <c r="V9" s="72">
        <v>357</v>
      </c>
      <c r="W9" s="72">
        <v>88986</v>
      </c>
      <c r="X9" s="71" t="s">
        <v>69</v>
      </c>
      <c r="Y9" s="72">
        <v>213</v>
      </c>
      <c r="Z9" s="72">
        <v>268601</v>
      </c>
      <c r="AA9" s="72">
        <v>219</v>
      </c>
      <c r="AB9" s="72">
        <v>31184</v>
      </c>
      <c r="AC9" s="72">
        <v>1219</v>
      </c>
      <c r="AD9" s="72">
        <v>205608</v>
      </c>
      <c r="AE9" s="72">
        <v>1402</v>
      </c>
      <c r="AF9" s="72">
        <v>259754</v>
      </c>
      <c r="AG9" s="72" t="s">
        <v>0</v>
      </c>
      <c r="AH9" s="72" t="s">
        <v>0</v>
      </c>
      <c r="AI9" s="72">
        <v>12</v>
      </c>
      <c r="AJ9" s="72">
        <v>2072</v>
      </c>
      <c r="AK9" s="72" t="s">
        <v>0</v>
      </c>
      <c r="AL9" s="72" t="s">
        <v>0</v>
      </c>
      <c r="AM9" s="72">
        <v>1223</v>
      </c>
      <c r="AN9" s="72">
        <v>194502</v>
      </c>
      <c r="AO9" s="72">
        <v>3518</v>
      </c>
      <c r="AP9" s="72">
        <v>236191</v>
      </c>
      <c r="AQ9" s="64"/>
    </row>
    <row r="10" spans="1:43" s="62" customFormat="1" ht="33" customHeight="1">
      <c r="A10" s="71" t="s">
        <v>152</v>
      </c>
      <c r="B10" s="72">
        <v>56107</v>
      </c>
      <c r="C10" s="72">
        <v>10205658</v>
      </c>
      <c r="D10" s="72">
        <v>197</v>
      </c>
      <c r="E10" s="72">
        <v>209624</v>
      </c>
      <c r="F10" s="72">
        <v>121</v>
      </c>
      <c r="G10" s="72">
        <v>51868</v>
      </c>
      <c r="H10" s="72">
        <v>3686</v>
      </c>
      <c r="I10" s="72">
        <v>1126445</v>
      </c>
      <c r="J10" s="72">
        <v>21</v>
      </c>
      <c r="K10" s="72">
        <v>6684</v>
      </c>
      <c r="L10" s="72">
        <v>269</v>
      </c>
      <c r="M10" s="72">
        <v>81959</v>
      </c>
      <c r="N10" s="72">
        <v>4449</v>
      </c>
      <c r="O10" s="72">
        <v>2134587</v>
      </c>
      <c r="P10" s="6">
        <v>33991</v>
      </c>
      <c r="Q10" s="6">
        <v>4613344</v>
      </c>
      <c r="R10" s="72">
        <v>416</v>
      </c>
      <c r="S10" s="72">
        <v>159190</v>
      </c>
      <c r="T10" s="72">
        <v>4554</v>
      </c>
      <c r="U10" s="72">
        <v>492758</v>
      </c>
      <c r="V10" s="72">
        <v>351</v>
      </c>
      <c r="W10" s="72">
        <v>87833</v>
      </c>
      <c r="X10" s="71" t="s">
        <v>154</v>
      </c>
      <c r="Y10" s="72">
        <v>214</v>
      </c>
      <c r="Z10" s="72">
        <v>268513</v>
      </c>
      <c r="AA10" s="72">
        <v>257</v>
      </c>
      <c r="AB10" s="72">
        <v>34098</v>
      </c>
      <c r="AC10" s="72">
        <v>1256</v>
      </c>
      <c r="AD10" s="72">
        <v>214625</v>
      </c>
      <c r="AE10" s="72">
        <v>1439</v>
      </c>
      <c r="AF10" s="72">
        <v>256034</v>
      </c>
      <c r="AG10" s="72" t="s">
        <v>0</v>
      </c>
      <c r="AH10" s="72" t="s">
        <v>0</v>
      </c>
      <c r="AI10" s="72">
        <v>13</v>
      </c>
      <c r="AJ10" s="72">
        <v>2099</v>
      </c>
      <c r="AK10" s="72" t="s">
        <v>0</v>
      </c>
      <c r="AL10" s="72" t="s">
        <v>0</v>
      </c>
      <c r="AM10" s="72">
        <v>1205</v>
      </c>
      <c r="AN10" s="72">
        <v>196474</v>
      </c>
      <c r="AO10" s="72">
        <v>3668</v>
      </c>
      <c r="AP10" s="72">
        <v>269524</v>
      </c>
      <c r="AQ10" s="64"/>
    </row>
    <row r="11" spans="1:43" s="62" customFormat="1" ht="33" customHeight="1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6"/>
      <c r="Q11" s="6"/>
      <c r="R11" s="72"/>
      <c r="S11" s="72"/>
      <c r="T11" s="72"/>
      <c r="U11" s="72"/>
      <c r="V11" s="72"/>
      <c r="W11" s="72"/>
      <c r="X11" s="71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64"/>
    </row>
    <row r="12" spans="1:43" s="62" customFormat="1" ht="33" customHeight="1">
      <c r="A12" s="71" t="s">
        <v>153</v>
      </c>
      <c r="B12" s="72">
        <v>56910</v>
      </c>
      <c r="C12" s="72">
        <v>10622222</v>
      </c>
      <c r="D12" s="72">
        <v>211</v>
      </c>
      <c r="E12" s="72">
        <v>212364</v>
      </c>
      <c r="F12" s="72">
        <v>124</v>
      </c>
      <c r="G12" s="72">
        <v>52838</v>
      </c>
      <c r="H12" s="72">
        <v>3786</v>
      </c>
      <c r="I12" s="72">
        <v>1177431</v>
      </c>
      <c r="J12" s="72">
        <v>23</v>
      </c>
      <c r="K12" s="72">
        <v>7494</v>
      </c>
      <c r="L12" s="72">
        <v>283</v>
      </c>
      <c r="M12" s="72">
        <v>87449</v>
      </c>
      <c r="N12" s="72">
        <v>4580</v>
      </c>
      <c r="O12" s="72">
        <v>2227664</v>
      </c>
      <c r="P12" s="6">
        <v>34019</v>
      </c>
      <c r="Q12" s="6">
        <v>4775443</v>
      </c>
      <c r="R12" s="72">
        <v>424</v>
      </c>
      <c r="S12" s="72">
        <v>163308</v>
      </c>
      <c r="T12" s="72">
        <v>4749</v>
      </c>
      <c r="U12" s="72">
        <v>531833</v>
      </c>
      <c r="V12" s="72">
        <v>345</v>
      </c>
      <c r="W12" s="72">
        <v>90696</v>
      </c>
      <c r="X12" s="71" t="s">
        <v>155</v>
      </c>
      <c r="Y12" s="72">
        <v>214</v>
      </c>
      <c r="Z12" s="72">
        <v>268893</v>
      </c>
      <c r="AA12" s="72">
        <v>284</v>
      </c>
      <c r="AB12" s="72">
        <v>35756</v>
      </c>
      <c r="AC12" s="72">
        <v>1285</v>
      </c>
      <c r="AD12" s="72">
        <v>231748</v>
      </c>
      <c r="AE12" s="72">
        <v>1531</v>
      </c>
      <c r="AF12" s="72">
        <v>266734</v>
      </c>
      <c r="AG12" s="72" t="s">
        <v>0</v>
      </c>
      <c r="AH12" s="72" t="s">
        <v>0</v>
      </c>
      <c r="AI12" s="72">
        <v>14</v>
      </c>
      <c r="AJ12" s="72">
        <v>2199</v>
      </c>
      <c r="AK12" s="72" t="s">
        <v>0</v>
      </c>
      <c r="AL12" s="72" t="s">
        <v>0</v>
      </c>
      <c r="AM12" s="72">
        <v>1205</v>
      </c>
      <c r="AN12" s="72">
        <v>197613</v>
      </c>
      <c r="AO12" s="72">
        <v>3833</v>
      </c>
      <c r="AP12" s="72">
        <v>292761</v>
      </c>
      <c r="AQ12" s="64"/>
    </row>
    <row r="13" spans="1:43" s="62" customFormat="1" ht="33" customHeight="1">
      <c r="A13" s="71" t="s">
        <v>439</v>
      </c>
      <c r="B13" s="72">
        <v>58416</v>
      </c>
      <c r="C13" s="72">
        <v>11067170</v>
      </c>
      <c r="D13" s="72">
        <v>229</v>
      </c>
      <c r="E13" s="72">
        <v>217092</v>
      </c>
      <c r="F13" s="72">
        <v>116</v>
      </c>
      <c r="G13" s="72">
        <v>46703</v>
      </c>
      <c r="H13" s="72">
        <v>3901</v>
      </c>
      <c r="I13" s="72">
        <v>1264474</v>
      </c>
      <c r="J13" s="72">
        <v>25</v>
      </c>
      <c r="K13" s="72">
        <v>10023</v>
      </c>
      <c r="L13" s="72">
        <v>293</v>
      </c>
      <c r="M13" s="72">
        <v>89453</v>
      </c>
      <c r="N13" s="72">
        <v>4778</v>
      </c>
      <c r="O13" s="72">
        <v>2286626</v>
      </c>
      <c r="P13" s="6">
        <v>34209</v>
      </c>
      <c r="Q13" s="6">
        <v>4942374</v>
      </c>
      <c r="R13" s="72">
        <v>428</v>
      </c>
      <c r="S13" s="72">
        <v>167256</v>
      </c>
      <c r="T13" s="72">
        <v>5069</v>
      </c>
      <c r="U13" s="72">
        <v>593458</v>
      </c>
      <c r="V13" s="72">
        <v>359</v>
      </c>
      <c r="W13" s="72">
        <v>90674</v>
      </c>
      <c r="X13" s="71" t="s">
        <v>439</v>
      </c>
      <c r="Y13" s="72">
        <v>214</v>
      </c>
      <c r="Z13" s="72">
        <v>268977</v>
      </c>
      <c r="AA13" s="72">
        <v>311</v>
      </c>
      <c r="AB13" s="72">
        <v>43196</v>
      </c>
      <c r="AC13" s="72">
        <v>1324</v>
      </c>
      <c r="AD13" s="72">
        <v>234689</v>
      </c>
      <c r="AE13" s="72">
        <v>1632</v>
      </c>
      <c r="AF13" s="72">
        <v>284733</v>
      </c>
      <c r="AG13" s="72" t="s">
        <v>0</v>
      </c>
      <c r="AH13" s="72" t="s">
        <v>0</v>
      </c>
      <c r="AI13" s="72">
        <v>19</v>
      </c>
      <c r="AJ13" s="72">
        <v>2579</v>
      </c>
      <c r="AK13" s="72" t="s">
        <v>0</v>
      </c>
      <c r="AL13" s="72" t="s">
        <v>0</v>
      </c>
      <c r="AM13" s="72">
        <v>1565</v>
      </c>
      <c r="AN13" s="72">
        <v>207224</v>
      </c>
      <c r="AO13" s="72">
        <v>3944</v>
      </c>
      <c r="AP13" s="72">
        <v>317640</v>
      </c>
      <c r="AQ13" s="64"/>
    </row>
    <row r="14" spans="1:43" s="62" customFormat="1" ht="33" customHeight="1">
      <c r="A14" s="71" t="s">
        <v>471</v>
      </c>
      <c r="B14" s="623">
        <v>59425</v>
      </c>
      <c r="C14" s="623">
        <v>11495280</v>
      </c>
      <c r="D14" s="623">
        <v>264</v>
      </c>
      <c r="E14" s="623">
        <v>226344</v>
      </c>
      <c r="F14" s="623">
        <v>125</v>
      </c>
      <c r="G14" s="623">
        <v>48673</v>
      </c>
      <c r="H14" s="623">
        <v>4040</v>
      </c>
      <c r="I14" s="72">
        <v>1311237</v>
      </c>
      <c r="J14" s="623">
        <v>27</v>
      </c>
      <c r="K14" s="623">
        <v>26153</v>
      </c>
      <c r="L14" s="623">
        <v>300</v>
      </c>
      <c r="M14" s="623">
        <v>89635</v>
      </c>
      <c r="N14" s="623">
        <v>5003</v>
      </c>
      <c r="O14" s="491">
        <v>2366146</v>
      </c>
      <c r="P14" s="491">
        <v>34529</v>
      </c>
      <c r="Q14" s="491">
        <v>5125114</v>
      </c>
      <c r="R14" s="491">
        <v>432</v>
      </c>
      <c r="S14" s="491">
        <v>168306</v>
      </c>
      <c r="T14" s="491">
        <v>5340</v>
      </c>
      <c r="U14" s="491">
        <v>630390</v>
      </c>
      <c r="V14" s="491">
        <v>360</v>
      </c>
      <c r="W14" s="491">
        <v>100584</v>
      </c>
      <c r="X14" s="492" t="s">
        <v>471</v>
      </c>
      <c r="Y14" s="491">
        <v>216</v>
      </c>
      <c r="Z14" s="491">
        <v>269097</v>
      </c>
      <c r="AA14" s="491">
        <v>329</v>
      </c>
      <c r="AB14" s="491">
        <v>47433</v>
      </c>
      <c r="AC14" s="491">
        <v>1354</v>
      </c>
      <c r="AD14" s="491">
        <v>246042</v>
      </c>
      <c r="AE14" s="491">
        <v>1706</v>
      </c>
      <c r="AF14" s="491">
        <v>293481</v>
      </c>
      <c r="AG14" s="493" t="s">
        <v>0</v>
      </c>
      <c r="AH14" s="493" t="s">
        <v>0</v>
      </c>
      <c r="AI14" s="491">
        <v>22</v>
      </c>
      <c r="AJ14" s="491">
        <v>7729</v>
      </c>
      <c r="AK14" s="491" t="s">
        <v>0</v>
      </c>
      <c r="AL14" s="491" t="s">
        <v>0</v>
      </c>
      <c r="AM14" s="491">
        <v>1324</v>
      </c>
      <c r="AN14" s="491">
        <v>194949</v>
      </c>
      <c r="AO14" s="491">
        <v>4054</v>
      </c>
      <c r="AP14" s="491">
        <v>343967</v>
      </c>
      <c r="AQ14" s="64"/>
    </row>
    <row r="15" spans="1:43" s="62" customFormat="1" ht="33" customHeight="1">
      <c r="A15" s="71" t="s">
        <v>494</v>
      </c>
      <c r="B15" s="72">
        <v>60486</v>
      </c>
      <c r="C15" s="72">
        <v>11807328</v>
      </c>
      <c r="D15" s="72">
        <v>295</v>
      </c>
      <c r="E15" s="72">
        <v>229206</v>
      </c>
      <c r="F15" s="72">
        <v>120</v>
      </c>
      <c r="G15" s="72">
        <v>42203</v>
      </c>
      <c r="H15" s="72">
        <v>4186</v>
      </c>
      <c r="I15" s="72">
        <v>1376181</v>
      </c>
      <c r="J15" s="72">
        <v>27</v>
      </c>
      <c r="K15" s="72">
        <v>31333</v>
      </c>
      <c r="L15" s="72">
        <v>294</v>
      </c>
      <c r="M15" s="72">
        <v>86775</v>
      </c>
      <c r="N15" s="72">
        <v>5215</v>
      </c>
      <c r="O15" s="72">
        <v>2469822</v>
      </c>
      <c r="P15" s="6">
        <v>34580</v>
      </c>
      <c r="Q15" s="6">
        <v>5196401</v>
      </c>
      <c r="R15" s="72">
        <v>441</v>
      </c>
      <c r="S15" s="72">
        <v>169544</v>
      </c>
      <c r="T15" s="72">
        <v>5707</v>
      </c>
      <c r="U15" s="72">
        <v>685229</v>
      </c>
      <c r="V15" s="72">
        <v>351</v>
      </c>
      <c r="W15" s="72">
        <v>93384</v>
      </c>
      <c r="X15" s="71" t="s">
        <v>494</v>
      </c>
      <c r="Y15" s="72">
        <v>219</v>
      </c>
      <c r="Z15" s="72">
        <v>269077</v>
      </c>
      <c r="AA15" s="72">
        <v>354</v>
      </c>
      <c r="AB15" s="72">
        <v>49782</v>
      </c>
      <c r="AC15" s="72">
        <v>1401</v>
      </c>
      <c r="AD15" s="72">
        <v>255610</v>
      </c>
      <c r="AE15" s="72">
        <v>1789</v>
      </c>
      <c r="AF15" s="72">
        <v>296405</v>
      </c>
      <c r="AG15" s="72" t="s">
        <v>0</v>
      </c>
      <c r="AH15" s="72" t="s">
        <v>0</v>
      </c>
      <c r="AI15" s="72">
        <v>28</v>
      </c>
      <c r="AJ15" s="72">
        <v>8509</v>
      </c>
      <c r="AK15" s="72" t="s">
        <v>0</v>
      </c>
      <c r="AL15" s="72" t="s">
        <v>0</v>
      </c>
      <c r="AM15" s="72">
        <v>1326</v>
      </c>
      <c r="AN15" s="72">
        <v>195775</v>
      </c>
      <c r="AO15" s="72">
        <v>4153</v>
      </c>
      <c r="AP15" s="72">
        <v>352093</v>
      </c>
      <c r="AQ15" s="64"/>
    </row>
    <row r="16" spans="1:43" s="62" customFormat="1" ht="33" customHeight="1">
      <c r="A16" s="71" t="s">
        <v>502</v>
      </c>
      <c r="B16" s="72">
        <v>61623</v>
      </c>
      <c r="C16" s="72">
        <v>12088494</v>
      </c>
      <c r="D16" s="72">
        <v>331</v>
      </c>
      <c r="E16" s="72">
        <v>228026</v>
      </c>
      <c r="F16" s="72">
        <v>121</v>
      </c>
      <c r="G16" s="72">
        <v>44403</v>
      </c>
      <c r="H16" s="72">
        <v>4209</v>
      </c>
      <c r="I16" s="72">
        <v>1407941</v>
      </c>
      <c r="J16" s="72">
        <v>29</v>
      </c>
      <c r="K16" s="72">
        <v>29703</v>
      </c>
      <c r="L16" s="72">
        <v>296</v>
      </c>
      <c r="M16" s="72">
        <v>71096</v>
      </c>
      <c r="N16" s="72">
        <v>5455</v>
      </c>
      <c r="O16" s="72">
        <v>2550691</v>
      </c>
      <c r="P16" s="6">
        <v>34818</v>
      </c>
      <c r="Q16" s="6">
        <v>5300483</v>
      </c>
      <c r="R16" s="72">
        <v>428</v>
      </c>
      <c r="S16" s="72">
        <v>169101</v>
      </c>
      <c r="T16" s="72">
        <v>6078</v>
      </c>
      <c r="U16" s="72">
        <v>731060</v>
      </c>
      <c r="V16" s="72">
        <v>362</v>
      </c>
      <c r="W16" s="72">
        <v>91777</v>
      </c>
      <c r="X16" s="71" t="s">
        <v>501</v>
      </c>
      <c r="Y16" s="72">
        <v>221</v>
      </c>
      <c r="Z16" s="72">
        <v>269267</v>
      </c>
      <c r="AA16" s="72">
        <v>371</v>
      </c>
      <c r="AB16" s="72">
        <v>53088</v>
      </c>
      <c r="AC16" s="72">
        <v>1426</v>
      </c>
      <c r="AD16" s="72">
        <v>256870</v>
      </c>
      <c r="AE16" s="72">
        <v>1869</v>
      </c>
      <c r="AF16" s="72">
        <v>309812</v>
      </c>
      <c r="AG16" s="72">
        <v>0</v>
      </c>
      <c r="AH16" s="72">
        <v>0</v>
      </c>
      <c r="AI16" s="72">
        <v>34</v>
      </c>
      <c r="AJ16" s="72">
        <v>12614</v>
      </c>
      <c r="AK16" s="72">
        <v>0</v>
      </c>
      <c r="AL16" s="72">
        <v>0</v>
      </c>
      <c r="AM16" s="72">
        <v>1301</v>
      </c>
      <c r="AN16" s="72">
        <v>192875</v>
      </c>
      <c r="AO16" s="72">
        <v>4274</v>
      </c>
      <c r="AP16" s="72">
        <v>369688</v>
      </c>
      <c r="AQ16" s="64"/>
    </row>
    <row r="17" spans="1:74" s="62" customFormat="1" ht="33" customHeight="1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6"/>
      <c r="Q17" s="6"/>
      <c r="R17" s="72"/>
      <c r="S17" s="72"/>
      <c r="T17" s="72"/>
      <c r="U17" s="72"/>
      <c r="V17" s="72"/>
      <c r="W17" s="72"/>
      <c r="X17" s="71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64"/>
    </row>
    <row r="18" spans="1:74" s="62" customFormat="1" ht="33" customHeight="1">
      <c r="A18" s="71" t="s">
        <v>513</v>
      </c>
      <c r="B18" s="72">
        <v>62874</v>
      </c>
      <c r="C18" s="72">
        <v>12483252</v>
      </c>
      <c r="D18" s="72">
        <v>381</v>
      </c>
      <c r="E18" s="72">
        <v>234424</v>
      </c>
      <c r="F18" s="72">
        <v>121</v>
      </c>
      <c r="G18" s="72">
        <v>45448</v>
      </c>
      <c r="H18" s="72">
        <v>4315</v>
      </c>
      <c r="I18" s="72">
        <v>1455095</v>
      </c>
      <c r="J18" s="72">
        <v>32</v>
      </c>
      <c r="K18" s="72">
        <v>33003</v>
      </c>
      <c r="L18" s="72">
        <v>297</v>
      </c>
      <c r="M18" s="72">
        <v>71894</v>
      </c>
      <c r="N18" s="72">
        <v>5650</v>
      </c>
      <c r="O18" s="72">
        <v>2641376</v>
      </c>
      <c r="P18" s="6">
        <v>35124</v>
      </c>
      <c r="Q18" s="6">
        <v>5467826</v>
      </c>
      <c r="R18" s="72">
        <v>421</v>
      </c>
      <c r="S18" s="72">
        <v>166792</v>
      </c>
      <c r="T18" s="72">
        <v>6454</v>
      </c>
      <c r="U18" s="72">
        <v>755855</v>
      </c>
      <c r="V18" s="72">
        <v>372</v>
      </c>
      <c r="W18" s="72">
        <v>91980</v>
      </c>
      <c r="X18" s="71" t="s">
        <v>514</v>
      </c>
      <c r="Y18" s="72">
        <v>218</v>
      </c>
      <c r="Z18" s="72">
        <v>265987</v>
      </c>
      <c r="AA18" s="72">
        <v>367</v>
      </c>
      <c r="AB18" s="72">
        <v>52595</v>
      </c>
      <c r="AC18" s="72">
        <v>1470</v>
      </c>
      <c r="AD18" s="72">
        <v>274584</v>
      </c>
      <c r="AE18" s="72">
        <v>1910</v>
      </c>
      <c r="AF18" s="72">
        <v>326328</v>
      </c>
      <c r="AG18" s="72">
        <v>0</v>
      </c>
      <c r="AH18" s="72">
        <v>0</v>
      </c>
      <c r="AI18" s="72">
        <v>42</v>
      </c>
      <c r="AJ18" s="72">
        <v>14894</v>
      </c>
      <c r="AK18" s="72">
        <v>0</v>
      </c>
      <c r="AL18" s="72">
        <v>0</v>
      </c>
      <c r="AM18" s="72">
        <v>1293</v>
      </c>
      <c r="AN18" s="72">
        <v>191204</v>
      </c>
      <c r="AO18" s="72">
        <v>4407</v>
      </c>
      <c r="AP18" s="72">
        <v>393968</v>
      </c>
      <c r="AQ18" s="64"/>
    </row>
    <row r="19" spans="1:74" s="62" customFormat="1" ht="33" customHeight="1">
      <c r="A19" s="71" t="s">
        <v>560</v>
      </c>
      <c r="B19" s="72">
        <v>67043</v>
      </c>
      <c r="C19" s="72">
        <v>13081726</v>
      </c>
      <c r="D19" s="72">
        <v>438</v>
      </c>
      <c r="E19" s="72">
        <v>246895</v>
      </c>
      <c r="F19" s="72">
        <v>120</v>
      </c>
      <c r="G19" s="72">
        <v>47848</v>
      </c>
      <c r="H19" s="72">
        <v>4719</v>
      </c>
      <c r="I19" s="72">
        <v>1531385</v>
      </c>
      <c r="J19" s="72">
        <v>42</v>
      </c>
      <c r="K19" s="72">
        <v>37963</v>
      </c>
      <c r="L19" s="72">
        <v>320</v>
      </c>
      <c r="M19" s="72">
        <v>77051</v>
      </c>
      <c r="N19" s="72">
        <v>6076</v>
      </c>
      <c r="O19" s="72">
        <v>2760416</v>
      </c>
      <c r="P19" s="6">
        <v>36184</v>
      </c>
      <c r="Q19" s="6">
        <v>5679675</v>
      </c>
      <c r="R19" s="72">
        <v>433</v>
      </c>
      <c r="S19" s="72">
        <v>168348</v>
      </c>
      <c r="T19" s="72">
        <v>7659</v>
      </c>
      <c r="U19" s="72">
        <v>829092</v>
      </c>
      <c r="V19" s="72">
        <v>394</v>
      </c>
      <c r="W19" s="72">
        <v>93457</v>
      </c>
      <c r="X19" s="71" t="s">
        <v>561</v>
      </c>
      <c r="Y19" s="72">
        <v>224</v>
      </c>
      <c r="Z19" s="72">
        <v>270827</v>
      </c>
      <c r="AA19" s="72">
        <v>395</v>
      </c>
      <c r="AB19" s="72">
        <v>56016</v>
      </c>
      <c r="AC19" s="72">
        <v>1543</v>
      </c>
      <c r="AD19" s="72">
        <v>300474</v>
      </c>
      <c r="AE19" s="72">
        <v>2033</v>
      </c>
      <c r="AF19" s="72">
        <v>346535</v>
      </c>
      <c r="AG19" s="72">
        <v>0</v>
      </c>
      <c r="AH19" s="72">
        <v>0</v>
      </c>
      <c r="AI19" s="72">
        <v>53</v>
      </c>
      <c r="AJ19" s="72">
        <v>16400</v>
      </c>
      <c r="AK19" s="72">
        <v>0</v>
      </c>
      <c r="AL19" s="72">
        <v>0</v>
      </c>
      <c r="AM19" s="72">
        <v>1321</v>
      </c>
      <c r="AN19" s="72">
        <v>194491</v>
      </c>
      <c r="AO19" s="72">
        <v>5089</v>
      </c>
      <c r="AP19" s="72">
        <v>424853</v>
      </c>
      <c r="AQ19" s="64"/>
    </row>
    <row r="20" spans="1:74" s="62" customFormat="1" ht="33" customHeight="1">
      <c r="A20" s="71" t="s">
        <v>632</v>
      </c>
      <c r="B20" s="72">
        <v>68829</v>
      </c>
      <c r="C20" s="72">
        <v>13506203</v>
      </c>
      <c r="D20" s="72">
        <v>470</v>
      </c>
      <c r="E20" s="72">
        <v>241223</v>
      </c>
      <c r="F20" s="72">
        <v>121</v>
      </c>
      <c r="G20" s="72">
        <v>53297</v>
      </c>
      <c r="H20" s="72">
        <v>4857</v>
      </c>
      <c r="I20" s="72">
        <v>1562137</v>
      </c>
      <c r="J20" s="72">
        <v>53</v>
      </c>
      <c r="K20" s="72">
        <v>50023</v>
      </c>
      <c r="L20" s="72">
        <v>328</v>
      </c>
      <c r="M20" s="72">
        <v>88992</v>
      </c>
      <c r="N20" s="72">
        <v>6453</v>
      </c>
      <c r="O20" s="72">
        <v>2927652</v>
      </c>
      <c r="P20" s="6">
        <v>36574</v>
      </c>
      <c r="Q20" s="6">
        <v>5781179</v>
      </c>
      <c r="R20" s="72">
        <v>438</v>
      </c>
      <c r="S20" s="72">
        <v>168218</v>
      </c>
      <c r="T20" s="72">
        <v>8090</v>
      </c>
      <c r="U20" s="72">
        <v>859461</v>
      </c>
      <c r="V20" s="72">
        <v>398</v>
      </c>
      <c r="W20" s="72">
        <v>88233</v>
      </c>
      <c r="X20" s="71" t="s">
        <v>632</v>
      </c>
      <c r="Y20" s="6">
        <v>230</v>
      </c>
      <c r="Z20" s="72">
        <v>271449</v>
      </c>
      <c r="AA20" s="72">
        <v>438</v>
      </c>
      <c r="AB20" s="72">
        <v>69130</v>
      </c>
      <c r="AC20" s="72">
        <v>1604</v>
      </c>
      <c r="AD20" s="72">
        <v>312473</v>
      </c>
      <c r="AE20" s="72">
        <v>2099</v>
      </c>
      <c r="AF20" s="72">
        <v>375402</v>
      </c>
      <c r="AG20" s="72">
        <v>0</v>
      </c>
      <c r="AH20" s="72">
        <v>0</v>
      </c>
      <c r="AI20" s="72">
        <v>65</v>
      </c>
      <c r="AJ20" s="72">
        <v>17248</v>
      </c>
      <c r="AK20" s="72">
        <v>0</v>
      </c>
      <c r="AL20" s="72">
        <v>0</v>
      </c>
      <c r="AM20" s="72">
        <v>1353</v>
      </c>
      <c r="AN20" s="72">
        <v>198679</v>
      </c>
      <c r="AO20" s="72">
        <v>5258</v>
      </c>
      <c r="AP20" s="72">
        <v>441407</v>
      </c>
      <c r="AQ20" s="64"/>
    </row>
    <row r="21" spans="1:74" s="62" customFormat="1" ht="33" customHeight="1">
      <c r="A21" s="71"/>
      <c r="B21" s="72"/>
      <c r="C21" s="72"/>
      <c r="D21" s="654"/>
      <c r="E21" s="72"/>
      <c r="F21" s="654"/>
      <c r="G21" s="72"/>
      <c r="H21" s="654"/>
      <c r="I21" s="72"/>
      <c r="J21" s="654"/>
      <c r="K21" s="72"/>
      <c r="L21" s="654"/>
      <c r="M21" s="72"/>
      <c r="N21" s="654"/>
      <c r="O21" s="72"/>
      <c r="P21" s="654"/>
      <c r="Q21" s="6"/>
      <c r="R21" s="654"/>
      <c r="S21" s="72"/>
      <c r="T21" s="654"/>
      <c r="U21" s="72"/>
      <c r="V21" s="654"/>
      <c r="W21" s="72"/>
      <c r="X21" s="71"/>
      <c r="Y21" s="654"/>
      <c r="Z21" s="72"/>
      <c r="AA21" s="654"/>
      <c r="AB21" s="72"/>
      <c r="AC21" s="654"/>
      <c r="AD21" s="72"/>
      <c r="AE21" s="654"/>
      <c r="AF21" s="72"/>
      <c r="AG21" s="654"/>
      <c r="AH21" s="72"/>
      <c r="AI21" s="654"/>
      <c r="AJ21" s="72"/>
      <c r="AK21" s="654"/>
      <c r="AL21" s="72"/>
      <c r="AM21" s="654"/>
      <c r="AN21" s="72"/>
      <c r="AO21" s="654"/>
      <c r="AP21" s="72"/>
      <c r="AQ21" s="64"/>
    </row>
    <row r="22" spans="1:74" s="62" customFormat="1" ht="33" customHeight="1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6"/>
      <c r="Q22" s="6"/>
      <c r="R22" s="72"/>
      <c r="S22" s="72"/>
      <c r="T22" s="72"/>
      <c r="U22" s="72"/>
      <c r="V22" s="72"/>
      <c r="W22" s="72"/>
      <c r="X22" s="71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64"/>
    </row>
    <row r="23" spans="1:74" s="62" customFormat="1" ht="33" customHeight="1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6"/>
      <c r="Q23" s="6"/>
      <c r="R23" s="72"/>
      <c r="S23" s="72"/>
      <c r="T23" s="72"/>
      <c r="U23" s="72"/>
      <c r="V23" s="72"/>
      <c r="W23" s="72"/>
      <c r="X23" s="71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64"/>
    </row>
    <row r="24" spans="1:74" s="62" customFormat="1" ht="33" customHeight="1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6"/>
      <c r="Q24" s="6"/>
      <c r="R24" s="72"/>
      <c r="S24" s="72"/>
      <c r="T24" s="72"/>
      <c r="U24" s="72"/>
      <c r="V24" s="72"/>
      <c r="W24" s="72"/>
      <c r="X24" s="71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64"/>
    </row>
    <row r="25" spans="1:74" s="62" customFormat="1" ht="25.5" customHeight="1">
      <c r="A25" s="71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6"/>
      <c r="Q25" s="6"/>
      <c r="R25" s="72"/>
      <c r="S25" s="72"/>
      <c r="T25" s="72"/>
      <c r="U25" s="72"/>
      <c r="V25" s="72"/>
      <c r="W25" s="72"/>
      <c r="X25" s="71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64"/>
    </row>
    <row r="26" spans="1:74" s="62" customFormat="1" ht="28.2" customHeight="1" thickBot="1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160"/>
      <c r="Q26" s="160"/>
      <c r="R26" s="74"/>
      <c r="S26" s="74"/>
      <c r="T26" s="74"/>
      <c r="U26" s="74"/>
      <c r="V26" s="74"/>
      <c r="W26" s="74"/>
      <c r="X26" s="73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64"/>
    </row>
    <row r="27" spans="1:74" s="62" customFormat="1" ht="15" customHeight="1">
      <c r="A27" s="75" t="s">
        <v>41</v>
      </c>
      <c r="B27" s="4"/>
      <c r="C27" s="4"/>
      <c r="D27" s="4"/>
      <c r="E27" s="4"/>
      <c r="F27" s="4"/>
      <c r="G27" s="624"/>
      <c r="H27" s="624"/>
      <c r="I27" s="4"/>
      <c r="J27" s="4"/>
      <c r="K27" s="4"/>
      <c r="L27" s="15" t="s">
        <v>127</v>
      </c>
      <c r="M27" s="4"/>
      <c r="N27" s="4"/>
      <c r="O27" s="5"/>
      <c r="P27" s="75"/>
      <c r="Q27" s="75"/>
      <c r="R27" s="5"/>
      <c r="S27" s="5"/>
      <c r="T27" s="5"/>
      <c r="U27" s="5"/>
      <c r="V27" s="5"/>
      <c r="W27" s="5"/>
      <c r="X27" s="75" t="s">
        <v>41</v>
      </c>
      <c r="AA27" s="5"/>
      <c r="AB27" s="5"/>
      <c r="AC27" s="5"/>
      <c r="AD27" s="5"/>
      <c r="AE27" s="5"/>
      <c r="AF27" s="5"/>
      <c r="AG27" s="15" t="s">
        <v>127</v>
      </c>
      <c r="AH27" s="5"/>
      <c r="AI27" s="5"/>
      <c r="AJ27" s="5"/>
      <c r="AK27" s="5"/>
      <c r="AL27" s="5"/>
      <c r="AM27" s="76"/>
      <c r="AN27" s="76"/>
      <c r="AO27" s="76"/>
      <c r="AP27" s="76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</row>
    <row r="28" spans="1:74" s="64" customFormat="1" ht="15" customHeight="1">
      <c r="A28" s="75" t="s">
        <v>611</v>
      </c>
      <c r="B28" s="625"/>
      <c r="C28" s="626"/>
      <c r="D28" s="625"/>
      <c r="E28" s="626"/>
      <c r="F28" s="625"/>
      <c r="G28" s="626"/>
      <c r="H28" s="625"/>
      <c r="I28" s="626"/>
      <c r="J28" s="625"/>
      <c r="K28" s="625"/>
      <c r="L28" s="625"/>
      <c r="M28" s="626"/>
      <c r="N28" s="625"/>
      <c r="O28" s="78"/>
      <c r="P28" s="7"/>
      <c r="Q28" s="7"/>
      <c r="R28" s="77"/>
      <c r="S28" s="78"/>
      <c r="T28" s="77"/>
      <c r="U28" s="78"/>
      <c r="V28" s="77"/>
      <c r="W28" s="78"/>
      <c r="X28" s="7"/>
      <c r="Y28" s="77"/>
      <c r="Z28" s="78"/>
      <c r="AA28" s="77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7"/>
      <c r="AN28" s="78"/>
      <c r="AO28" s="77"/>
      <c r="AP28" s="79"/>
    </row>
    <row r="29" spans="1:74" s="64" customFormat="1" ht="15" customHeight="1">
      <c r="A29" s="75" t="s">
        <v>610</v>
      </c>
      <c r="B29" s="625"/>
      <c r="C29" s="626"/>
      <c r="D29" s="625"/>
      <c r="E29" s="626"/>
      <c r="F29" s="625"/>
      <c r="G29" s="626"/>
      <c r="H29" s="625"/>
      <c r="I29" s="626"/>
      <c r="J29" s="625"/>
      <c r="K29" s="625"/>
      <c r="L29" s="625"/>
      <c r="M29" s="626"/>
      <c r="N29" s="625"/>
      <c r="O29" s="78"/>
      <c r="P29" s="7"/>
      <c r="Q29" s="7"/>
      <c r="R29" s="77"/>
      <c r="S29" s="78"/>
      <c r="T29" s="77"/>
      <c r="U29" s="78"/>
      <c r="V29" s="77"/>
      <c r="W29" s="78"/>
      <c r="X29" s="7"/>
      <c r="Y29" s="77"/>
      <c r="Z29" s="78"/>
      <c r="AA29" s="77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7"/>
      <c r="AN29" s="78"/>
      <c r="AO29" s="77"/>
      <c r="AP29" s="79"/>
    </row>
    <row r="30" spans="1:74" s="64" customFormat="1" ht="24" customHeight="1">
      <c r="A30" s="80"/>
      <c r="B30" s="627"/>
      <c r="C30" s="627"/>
      <c r="D30" s="627"/>
      <c r="E30" s="627"/>
      <c r="F30" s="627"/>
      <c r="G30" s="627"/>
      <c r="H30" s="627"/>
      <c r="I30" s="627"/>
      <c r="J30" s="627"/>
      <c r="K30" s="627"/>
      <c r="L30" s="627"/>
      <c r="M30" s="627"/>
      <c r="N30" s="627"/>
      <c r="O30" s="81"/>
      <c r="P30" s="80"/>
      <c r="Q30" s="80"/>
      <c r="R30" s="81"/>
      <c r="S30" s="81"/>
      <c r="T30" s="81"/>
      <c r="U30" s="81"/>
      <c r="V30" s="81"/>
      <c r="W30" s="81"/>
      <c r="X30" s="80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</row>
    <row r="31" spans="1:74" s="64" customFormat="1" ht="24" customHeight="1">
      <c r="A31" s="8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80"/>
      <c r="Q31" s="80"/>
      <c r="R31" s="5"/>
      <c r="S31" s="5"/>
      <c r="T31" s="5"/>
      <c r="U31" s="5"/>
      <c r="V31" s="5"/>
      <c r="W31" s="5"/>
      <c r="X31" s="80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74" s="64" customFormat="1" ht="24" customHeight="1">
      <c r="A32" s="80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80"/>
      <c r="Q32" s="80"/>
      <c r="R32" s="5"/>
      <c r="S32" s="5"/>
      <c r="T32" s="5"/>
      <c r="U32" s="5"/>
      <c r="V32" s="5"/>
      <c r="W32" s="5"/>
      <c r="X32" s="80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s="64" customFormat="1" ht="24" customHeight="1">
      <c r="A33" s="8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80"/>
      <c r="Q33" s="80"/>
      <c r="R33" s="5"/>
      <c r="S33" s="5"/>
      <c r="T33" s="5"/>
      <c r="U33" s="5"/>
      <c r="V33" s="5"/>
      <c r="W33" s="5"/>
      <c r="X33" s="80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2" s="64" customFormat="1" ht="24" customHeight="1">
      <c r="A34" s="80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80"/>
      <c r="Q34" s="80"/>
      <c r="R34" s="5"/>
      <c r="S34" s="5"/>
      <c r="T34" s="5"/>
      <c r="U34" s="5"/>
      <c r="V34" s="5"/>
      <c r="W34" s="5"/>
      <c r="X34" s="80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s="64" customFormat="1" ht="24" customHeight="1">
      <c r="A35" s="8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80"/>
      <c r="Q35" s="80"/>
      <c r="R35" s="5"/>
      <c r="S35" s="5"/>
      <c r="T35" s="5"/>
      <c r="U35" s="5"/>
      <c r="V35" s="5"/>
      <c r="W35" s="5"/>
      <c r="X35" s="80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s="64" customFormat="1" ht="24" customHeight="1">
      <c r="A36" s="80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80"/>
      <c r="Q36" s="80"/>
      <c r="R36" s="5"/>
      <c r="S36" s="5"/>
      <c r="T36" s="5"/>
      <c r="U36" s="5"/>
      <c r="V36" s="5"/>
      <c r="W36" s="5"/>
      <c r="X36" s="80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s="64" customFormat="1" ht="24" customHeight="1">
      <c r="A37" s="80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80"/>
      <c r="Q37" s="80"/>
      <c r="R37" s="5"/>
      <c r="S37" s="5"/>
      <c r="T37" s="5"/>
      <c r="U37" s="5"/>
      <c r="V37" s="5"/>
      <c r="W37" s="5"/>
      <c r="X37" s="80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s="64" customFormat="1" ht="24" customHeight="1">
      <c r="A38" s="80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80"/>
      <c r="Q38" s="80"/>
      <c r="R38" s="5"/>
      <c r="S38" s="5"/>
      <c r="T38" s="5"/>
      <c r="U38" s="5"/>
      <c r="V38" s="5"/>
      <c r="W38" s="5"/>
      <c r="X38" s="80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s="64" customFormat="1" ht="24" customHeight="1">
      <c r="A39" s="80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80"/>
      <c r="Q39" s="80"/>
      <c r="R39" s="5"/>
      <c r="S39" s="5"/>
      <c r="T39" s="5"/>
      <c r="U39" s="5"/>
      <c r="V39" s="5"/>
      <c r="W39" s="5"/>
      <c r="X39" s="80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s="64" customFormat="1" ht="24" customHeight="1">
      <c r="A40" s="8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80"/>
      <c r="Q40" s="80"/>
      <c r="R40" s="5"/>
      <c r="S40" s="5"/>
      <c r="T40" s="5"/>
      <c r="U40" s="5"/>
      <c r="V40" s="5"/>
      <c r="W40" s="5"/>
      <c r="X40" s="80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s="64" customFormat="1" ht="24" customHeight="1">
      <c r="A41" s="8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80"/>
      <c r="Q41" s="80"/>
      <c r="R41" s="5"/>
      <c r="S41" s="5"/>
      <c r="T41" s="5"/>
      <c r="U41" s="5"/>
      <c r="V41" s="5"/>
      <c r="W41" s="5"/>
      <c r="X41" s="80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s="64" customFormat="1" ht="24" customHeight="1">
      <c r="A42" s="8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80"/>
      <c r="Q42" s="80"/>
      <c r="R42" s="5"/>
      <c r="S42" s="5"/>
      <c r="T42" s="5"/>
      <c r="U42" s="5"/>
      <c r="V42" s="5"/>
      <c r="W42" s="5"/>
      <c r="X42" s="80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s="64" customFormat="1" ht="24" customHeight="1">
      <c r="A43" s="8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80"/>
      <c r="Q43" s="80"/>
      <c r="R43" s="5"/>
      <c r="S43" s="5"/>
      <c r="T43" s="5"/>
      <c r="U43" s="5"/>
      <c r="V43" s="5"/>
      <c r="W43" s="5"/>
      <c r="X43" s="80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s="64" customFormat="1" ht="24" customHeight="1">
      <c r="A44" s="8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80"/>
      <c r="Q44" s="80"/>
      <c r="R44" s="5"/>
      <c r="S44" s="5"/>
      <c r="T44" s="5"/>
      <c r="U44" s="5"/>
      <c r="V44" s="5"/>
      <c r="W44" s="5"/>
      <c r="X44" s="80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s="64" customFormat="1" ht="24" customHeight="1">
      <c r="A45" s="80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80"/>
      <c r="Q45" s="80"/>
      <c r="R45" s="5"/>
      <c r="S45" s="5"/>
      <c r="T45" s="5"/>
      <c r="U45" s="5"/>
      <c r="V45" s="5"/>
      <c r="W45" s="5"/>
      <c r="X45" s="80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s="64" customFormat="1" ht="24" customHeight="1">
      <c r="A46" s="80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80"/>
      <c r="Q46" s="80"/>
      <c r="R46" s="5"/>
      <c r="S46" s="5"/>
      <c r="T46" s="5"/>
      <c r="U46" s="5"/>
      <c r="V46" s="5"/>
      <c r="W46" s="5"/>
      <c r="X46" s="80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s="64" customFormat="1" ht="24" customHeight="1">
      <c r="A47" s="80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80"/>
      <c r="Q47" s="80"/>
      <c r="R47" s="5"/>
      <c r="S47" s="5"/>
      <c r="T47" s="5"/>
      <c r="U47" s="5"/>
      <c r="V47" s="5"/>
      <c r="W47" s="5"/>
      <c r="X47" s="80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s="64" customFormat="1" ht="18.75" customHeight="1">
      <c r="A48" s="80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80"/>
      <c r="Q48" s="80"/>
      <c r="R48" s="5"/>
      <c r="S48" s="5"/>
      <c r="T48" s="5"/>
      <c r="U48" s="5"/>
      <c r="V48" s="5"/>
      <c r="W48" s="5"/>
      <c r="X48" s="80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3" s="64" customFormat="1" ht="20.25" customHeight="1">
      <c r="A49" s="80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80"/>
      <c r="Q49" s="80"/>
      <c r="R49" s="5"/>
      <c r="S49" s="5"/>
      <c r="T49" s="5"/>
      <c r="U49" s="5"/>
      <c r="V49" s="5"/>
      <c r="W49" s="5"/>
      <c r="X49" s="80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3" s="64" customFormat="1" ht="16.5" customHeight="1">
      <c r="A50" s="80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80"/>
      <c r="Q50" s="80"/>
      <c r="R50" s="5"/>
      <c r="S50" s="5"/>
      <c r="T50" s="5"/>
      <c r="U50" s="5"/>
      <c r="V50" s="5"/>
      <c r="W50" s="5"/>
      <c r="X50" s="80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3" s="64" customFormat="1" ht="13.8">
      <c r="A51" s="82"/>
      <c r="B51" s="16"/>
      <c r="C51" s="16"/>
      <c r="D51" s="16"/>
      <c r="E51" s="16"/>
      <c r="F51" s="16"/>
      <c r="G51" s="15"/>
      <c r="H51" s="15"/>
      <c r="I51" s="15"/>
      <c r="J51" s="15"/>
      <c r="K51" s="15"/>
      <c r="L51" s="15"/>
      <c r="M51" s="21"/>
      <c r="N51" s="15"/>
      <c r="O51" s="15"/>
      <c r="P51" s="82"/>
      <c r="Q51" s="82"/>
      <c r="R51" s="15"/>
      <c r="S51" s="15"/>
      <c r="T51" s="15"/>
      <c r="U51" s="15"/>
      <c r="V51" s="15"/>
      <c r="W51" s="15"/>
      <c r="X51" s="82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43" s="62" customFormat="1" ht="13.8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5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Q52" s="64"/>
    </row>
    <row r="53" spans="1:43">
      <c r="A53" s="12"/>
      <c r="B53" s="8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3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</row>
    <row r="54" spans="1:4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3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</row>
    <row r="55" spans="1:4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3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</row>
    <row r="56" spans="1:4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3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</row>
    <row r="57" spans="1:4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3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</row>
    <row r="58" spans="1:4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3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</row>
    <row r="59" spans="1:4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3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</row>
    <row r="60" spans="1:4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3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</row>
    <row r="61" spans="1:4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3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</row>
    <row r="62" spans="1:4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3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</row>
    <row r="63" spans="1:4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3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</row>
    <row r="64" spans="1:4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3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</row>
    <row r="65" spans="1:38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3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</row>
    <row r="66" spans="1:38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3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</row>
    <row r="67" spans="1:38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3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</row>
    <row r="68" spans="1:38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3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</row>
    <row r="69" spans="1:38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3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</row>
    <row r="70" spans="1:38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3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</row>
    <row r="71" spans="1:38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3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</row>
    <row r="72" spans="1:38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3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</row>
    <row r="73" spans="1:38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3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</row>
    <row r="74" spans="1:38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3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</row>
    <row r="75" spans="1:38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3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</row>
    <row r="76" spans="1:38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3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</row>
    <row r="77" spans="1:38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3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</row>
    <row r="78" spans="1:38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3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</row>
    <row r="79" spans="1:38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3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</row>
    <row r="80" spans="1:38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3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</row>
    <row r="81" spans="1:38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3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</row>
    <row r="82" spans="1:38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3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</row>
    <row r="83" spans="1:38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3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</row>
    <row r="84" spans="1:38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3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</row>
    <row r="85" spans="1:38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3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</row>
    <row r="86" spans="1:38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3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</row>
    <row r="87" spans="1:38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3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</row>
    <row r="88" spans="1:38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3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</row>
    <row r="89" spans="1:38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3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</row>
    <row r="90" spans="1:38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3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</row>
    <row r="91" spans="1:38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3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</row>
    <row r="92" spans="1:38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3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</row>
  </sheetData>
  <mergeCells count="28">
    <mergeCell ref="A1:K1"/>
    <mergeCell ref="L1:W1"/>
    <mergeCell ref="H3:I4"/>
    <mergeCell ref="R3:S4"/>
    <mergeCell ref="A3:A5"/>
    <mergeCell ref="B3:C4"/>
    <mergeCell ref="D3:E4"/>
    <mergeCell ref="F3:G4"/>
    <mergeCell ref="N3:O4"/>
    <mergeCell ref="T3:U4"/>
    <mergeCell ref="J3:K4"/>
    <mergeCell ref="L3:M4"/>
    <mergeCell ref="P3:Q4"/>
    <mergeCell ref="V3:W4"/>
    <mergeCell ref="X1:AF1"/>
    <mergeCell ref="AG1:AP1"/>
    <mergeCell ref="T2:W2"/>
    <mergeCell ref="AM2:AP2"/>
    <mergeCell ref="AK3:AL4"/>
    <mergeCell ref="AM3:AN4"/>
    <mergeCell ref="AO3:AP4"/>
    <mergeCell ref="AG3:AH4"/>
    <mergeCell ref="AI3:AJ4"/>
    <mergeCell ref="AC3:AD4"/>
    <mergeCell ref="AE3:AF4"/>
    <mergeCell ref="X3:X5"/>
    <mergeCell ref="Y3:Z4"/>
    <mergeCell ref="AA3:AB4"/>
  </mergeCells>
  <phoneticPr fontId="2" type="noConversion"/>
  <printOptions horizontalCentered="1"/>
  <pageMargins left="0.59055118110236227" right="0.59055118110236227" top="0.59055118110236227" bottom="0.59055118110236227" header="0.27559055118110237" footer="0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</sheetPr>
  <dimension ref="A1:T112"/>
  <sheetViews>
    <sheetView showGridLines="0" view="pageBreakPreview" zoomScaleNormal="100" zoomScaleSheetLayoutView="100" workbookViewId="0">
      <pane xSplit="1" ySplit="23" topLeftCell="B37" activePane="bottomRight" state="frozen"/>
      <selection activeCell="A18" sqref="A18:XFD18"/>
      <selection pane="topRight" activeCell="A18" sqref="A18:XFD18"/>
      <selection pane="bottomLeft" activeCell="A18" sqref="A18:XFD18"/>
      <selection pane="bottomRight" activeCell="C39" sqref="C39"/>
    </sheetView>
  </sheetViews>
  <sheetFormatPr defaultColWidth="10" defaultRowHeight="19.95" customHeight="1"/>
  <cols>
    <col min="1" max="1" width="13.21875" style="105" customWidth="1"/>
    <col min="2" max="2" width="6.6640625" style="105" customWidth="1"/>
    <col min="3" max="3" width="15.6640625" style="105" customWidth="1"/>
    <col min="4" max="4" width="6.6640625" style="105" customWidth="1"/>
    <col min="5" max="5" width="5" style="105" customWidth="1"/>
    <col min="6" max="6" width="6.88671875" style="105" customWidth="1"/>
    <col min="7" max="7" width="10" style="105" customWidth="1"/>
    <col min="8" max="8" width="11.88671875" style="105" customWidth="1"/>
    <col min="9" max="9" width="6.77734375" style="105" customWidth="1"/>
    <col min="10" max="10" width="7.44140625" style="105" customWidth="1"/>
    <col min="11" max="11" width="6.6640625" style="105" customWidth="1"/>
    <col min="12" max="12" width="8.6640625" style="105" customWidth="1"/>
    <col min="13" max="13" width="7.6640625" style="105" customWidth="1"/>
    <col min="14" max="14" width="13.6640625" style="105" customWidth="1"/>
    <col min="15" max="15" width="7.6640625" style="105" customWidth="1"/>
    <col min="16" max="16" width="13.6640625" style="105" customWidth="1"/>
    <col min="17" max="17" width="14.6640625" style="105" customWidth="1"/>
    <col min="18" max="18" width="17.33203125" style="105" customWidth="1"/>
    <col min="19" max="16384" width="10" style="105"/>
  </cols>
  <sheetData>
    <row r="1" spans="1:20" s="530" customFormat="1" ht="38.1" customHeight="1">
      <c r="A1" s="703" t="s">
        <v>504</v>
      </c>
      <c r="B1" s="703"/>
      <c r="C1" s="703"/>
      <c r="D1" s="703"/>
      <c r="E1" s="703"/>
      <c r="F1" s="703"/>
      <c r="G1" s="703"/>
      <c r="H1" s="703"/>
      <c r="I1" s="703"/>
      <c r="J1" s="703"/>
      <c r="K1" s="704" t="s">
        <v>110</v>
      </c>
      <c r="L1" s="704"/>
      <c r="M1" s="704"/>
      <c r="N1" s="704"/>
      <c r="O1" s="704"/>
      <c r="P1" s="704"/>
      <c r="Q1" s="704"/>
      <c r="R1" s="704"/>
    </row>
    <row r="2" spans="1:20" s="66" customFormat="1" ht="17.100000000000001" customHeight="1" thickBot="1">
      <c r="A2" s="85" t="s">
        <v>121</v>
      </c>
      <c r="H2" s="86"/>
      <c r="I2" s="63"/>
      <c r="Q2" s="705" t="s">
        <v>122</v>
      </c>
      <c r="R2" s="705"/>
    </row>
    <row r="3" spans="1:20" s="87" customFormat="1" ht="77.25" customHeight="1">
      <c r="A3" s="706" t="s">
        <v>111</v>
      </c>
      <c r="B3" s="699" t="s">
        <v>87</v>
      </c>
      <c r="C3" s="701"/>
      <c r="D3" s="702"/>
      <c r="E3" s="699" t="s">
        <v>75</v>
      </c>
      <c r="F3" s="700"/>
      <c r="G3" s="701" t="s">
        <v>117</v>
      </c>
      <c r="H3" s="702"/>
      <c r="I3" s="699" t="s">
        <v>118</v>
      </c>
      <c r="J3" s="702"/>
      <c r="K3" s="701" t="s">
        <v>119</v>
      </c>
      <c r="L3" s="700"/>
      <c r="M3" s="699" t="s">
        <v>563</v>
      </c>
      <c r="N3" s="702"/>
      <c r="O3" s="699" t="s">
        <v>624</v>
      </c>
      <c r="P3" s="702"/>
      <c r="Q3" s="167" t="s">
        <v>566</v>
      </c>
      <c r="R3" s="167" t="s">
        <v>565</v>
      </c>
    </row>
    <row r="4" spans="1:20" s="87" customFormat="1" ht="68.25" customHeight="1" thickBot="1">
      <c r="A4" s="707"/>
      <c r="B4" s="88" t="s">
        <v>116</v>
      </c>
      <c r="C4" s="88" t="s">
        <v>115</v>
      </c>
      <c r="D4" s="88" t="s">
        <v>76</v>
      </c>
      <c r="E4" s="88" t="s">
        <v>116</v>
      </c>
      <c r="F4" s="88" t="s">
        <v>70</v>
      </c>
      <c r="G4" s="88" t="s">
        <v>116</v>
      </c>
      <c r="H4" s="88" t="s">
        <v>70</v>
      </c>
      <c r="I4" s="166" t="s">
        <v>116</v>
      </c>
      <c r="J4" s="88" t="s">
        <v>70</v>
      </c>
      <c r="K4" s="88" t="s">
        <v>116</v>
      </c>
      <c r="L4" s="88" t="s">
        <v>70</v>
      </c>
      <c r="M4" s="88" t="s">
        <v>116</v>
      </c>
      <c r="N4" s="88" t="s">
        <v>120</v>
      </c>
      <c r="O4" s="88" t="s">
        <v>116</v>
      </c>
      <c r="P4" s="88" t="s">
        <v>120</v>
      </c>
      <c r="Q4" s="88" t="s">
        <v>116</v>
      </c>
      <c r="R4" s="171" t="s">
        <v>116</v>
      </c>
    </row>
    <row r="5" spans="1:20" s="94" customFormat="1" ht="21.9" hidden="1" customHeight="1">
      <c r="A5" s="89" t="s">
        <v>2</v>
      </c>
      <c r="B5" s="90">
        <v>4421</v>
      </c>
      <c r="C5" s="90">
        <v>16235577</v>
      </c>
      <c r="D5" s="91">
        <f>SUM(C5/B5)</f>
        <v>3672.3766116263287</v>
      </c>
      <c r="E5" s="547" t="s">
        <v>0</v>
      </c>
      <c r="F5" s="547" t="s">
        <v>0</v>
      </c>
      <c r="G5" s="90">
        <v>2631</v>
      </c>
      <c r="H5" s="90">
        <v>4859730</v>
      </c>
      <c r="I5" s="90">
        <v>3</v>
      </c>
      <c r="J5" s="90">
        <v>316</v>
      </c>
      <c r="K5" s="90">
        <v>1787</v>
      </c>
      <c r="L5" s="90">
        <v>11375531</v>
      </c>
      <c r="M5" s="90"/>
      <c r="N5" s="90"/>
      <c r="O5" s="90" t="s">
        <v>0</v>
      </c>
      <c r="P5" s="90" t="s">
        <v>0</v>
      </c>
      <c r="Q5" s="93"/>
      <c r="R5" s="90" t="s">
        <v>0</v>
      </c>
      <c r="S5" s="90"/>
      <c r="T5" s="90"/>
    </row>
    <row r="6" spans="1:20" s="63" customFormat="1" ht="21.9" hidden="1" customHeight="1">
      <c r="A6" s="89" t="s">
        <v>3</v>
      </c>
      <c r="B6" s="90">
        <v>4874</v>
      </c>
      <c r="C6" s="90">
        <v>17596277</v>
      </c>
      <c r="D6" s="91">
        <f>SUM(C6/B6)</f>
        <v>3610.2332786212555</v>
      </c>
      <c r="E6" s="547" t="s">
        <v>0</v>
      </c>
      <c r="F6" s="547" t="s">
        <v>0</v>
      </c>
      <c r="G6" s="90">
        <v>2970</v>
      </c>
      <c r="H6" s="90">
        <v>5517480</v>
      </c>
      <c r="I6" s="90">
        <v>3</v>
      </c>
      <c r="J6" s="90">
        <v>316</v>
      </c>
      <c r="K6" s="90">
        <v>1901</v>
      </c>
      <c r="L6" s="90">
        <v>12078481</v>
      </c>
      <c r="M6" s="90"/>
      <c r="N6" s="90"/>
      <c r="O6" s="90" t="s">
        <v>0</v>
      </c>
      <c r="P6" s="90" t="s">
        <v>0</v>
      </c>
      <c r="Q6" s="93"/>
      <c r="R6" s="90" t="s">
        <v>0</v>
      </c>
      <c r="S6" s="95"/>
      <c r="T6" s="95"/>
    </row>
    <row r="7" spans="1:20" s="63" customFormat="1" ht="10.199999999999999" hidden="1" customHeight="1">
      <c r="A7" s="89"/>
      <c r="B7" s="90"/>
      <c r="C7" s="90"/>
      <c r="D7" s="91"/>
      <c r="E7" s="92"/>
      <c r="F7" s="92"/>
      <c r="G7" s="90"/>
      <c r="H7" s="90"/>
      <c r="I7" s="90"/>
      <c r="J7" s="90"/>
      <c r="K7" s="90"/>
      <c r="L7" s="90"/>
      <c r="M7" s="90"/>
      <c r="N7" s="90"/>
      <c r="O7" s="93"/>
      <c r="P7" s="93"/>
      <c r="Q7" s="93"/>
      <c r="R7" s="93"/>
      <c r="S7" s="95"/>
      <c r="T7" s="95"/>
    </row>
    <row r="8" spans="1:20" s="63" customFormat="1" ht="21.9" hidden="1" customHeight="1">
      <c r="A8" s="89" t="s">
        <v>4</v>
      </c>
      <c r="B8" s="90">
        <v>4587</v>
      </c>
      <c r="C8" s="90" t="e">
        <f>SUM(F8,H8,J8,L8,P8,#REF!)</f>
        <v>#REF!</v>
      </c>
      <c r="D8" s="91" t="e">
        <f>SUM(C8/B8)</f>
        <v>#REF!</v>
      </c>
      <c r="E8" s="547" t="s">
        <v>0</v>
      </c>
      <c r="F8" s="547" t="s">
        <v>0</v>
      </c>
      <c r="G8" s="90">
        <v>2769</v>
      </c>
      <c r="H8" s="90">
        <v>6082930</v>
      </c>
      <c r="I8" s="93">
        <v>1</v>
      </c>
      <c r="J8" s="93">
        <v>6</v>
      </c>
      <c r="K8" s="90">
        <v>1817</v>
      </c>
      <c r="L8" s="90">
        <v>13079321</v>
      </c>
      <c r="M8" s="90"/>
      <c r="N8" s="90"/>
      <c r="O8" s="90" t="s">
        <v>0</v>
      </c>
      <c r="P8" s="90" t="s">
        <v>0</v>
      </c>
      <c r="Q8" s="93"/>
      <c r="R8" s="90" t="s">
        <v>0</v>
      </c>
      <c r="S8" s="95"/>
      <c r="T8" s="95"/>
    </row>
    <row r="9" spans="1:20" s="63" customFormat="1" ht="21.9" hidden="1" customHeight="1">
      <c r="A9" s="89" t="s">
        <v>1</v>
      </c>
      <c r="B9" s="90">
        <v>5304</v>
      </c>
      <c r="C9" s="90" t="e">
        <f>SUM(F9,H9,J9,L9,P9,#REF!)</f>
        <v>#REF!</v>
      </c>
      <c r="D9" s="91" t="e">
        <f>SUM(C9/B9)</f>
        <v>#REF!</v>
      </c>
      <c r="E9" s="547" t="s">
        <v>0</v>
      </c>
      <c r="F9" s="547" t="s">
        <v>0</v>
      </c>
      <c r="G9" s="90">
        <v>3220</v>
      </c>
      <c r="H9" s="90">
        <v>7850390</v>
      </c>
      <c r="I9" s="93">
        <v>1</v>
      </c>
      <c r="J9" s="93">
        <v>6</v>
      </c>
      <c r="K9" s="90">
        <v>2083</v>
      </c>
      <c r="L9" s="90">
        <v>15600691</v>
      </c>
      <c r="M9" s="90"/>
      <c r="N9" s="90"/>
      <c r="O9" s="90" t="s">
        <v>0</v>
      </c>
      <c r="P9" s="90" t="s">
        <v>0</v>
      </c>
      <c r="Q9" s="93"/>
      <c r="R9" s="90" t="s">
        <v>0</v>
      </c>
      <c r="S9" s="95"/>
      <c r="T9" s="95"/>
    </row>
    <row r="10" spans="1:20" s="63" customFormat="1" ht="21.9" hidden="1" customHeight="1">
      <c r="A10" s="89" t="s">
        <v>5</v>
      </c>
      <c r="B10" s="90">
        <v>5901</v>
      </c>
      <c r="C10" s="90" t="e">
        <f>SUM(F10,H10,J10,L10,P10,#REF!)</f>
        <v>#REF!</v>
      </c>
      <c r="D10" s="91" t="e">
        <f>SUM(C10/B10)</f>
        <v>#REF!</v>
      </c>
      <c r="E10" s="93">
        <v>1</v>
      </c>
      <c r="F10" s="93">
        <v>1000</v>
      </c>
      <c r="G10" s="90">
        <v>3618</v>
      </c>
      <c r="H10" s="90">
        <v>9330010</v>
      </c>
      <c r="I10" s="93">
        <v>1</v>
      </c>
      <c r="J10" s="93">
        <v>6</v>
      </c>
      <c r="K10" s="90">
        <v>2281</v>
      </c>
      <c r="L10" s="90">
        <v>17416671</v>
      </c>
      <c r="M10" s="90"/>
      <c r="N10" s="90"/>
      <c r="O10" s="90" t="s">
        <v>0</v>
      </c>
      <c r="P10" s="90" t="s">
        <v>0</v>
      </c>
      <c r="Q10" s="93"/>
      <c r="R10" s="90" t="s">
        <v>0</v>
      </c>
      <c r="S10" s="95"/>
      <c r="T10" s="95"/>
    </row>
    <row r="11" spans="1:20" s="63" customFormat="1" ht="21.9" hidden="1" customHeight="1">
      <c r="A11" s="89" t="s">
        <v>6</v>
      </c>
      <c r="B11" s="90">
        <v>6432</v>
      </c>
      <c r="C11" s="90" t="e">
        <f>SUM(F11,H11,J11,L11,P11,#REF!)</f>
        <v>#REF!</v>
      </c>
      <c r="D11" s="91" t="e">
        <f>SUM(C11/B11)</f>
        <v>#REF!</v>
      </c>
      <c r="E11" s="93">
        <v>1</v>
      </c>
      <c r="F11" s="93">
        <v>1000</v>
      </c>
      <c r="G11" s="90">
        <v>4025</v>
      </c>
      <c r="H11" s="90">
        <v>11255905</v>
      </c>
      <c r="I11" s="93">
        <v>1</v>
      </c>
      <c r="J11" s="93">
        <v>6</v>
      </c>
      <c r="K11" s="90">
        <v>2405</v>
      </c>
      <c r="L11" s="90">
        <v>19287059</v>
      </c>
      <c r="M11" s="90"/>
      <c r="N11" s="90"/>
      <c r="O11" s="90" t="s">
        <v>0</v>
      </c>
      <c r="P11" s="90" t="s">
        <v>0</v>
      </c>
      <c r="Q11" s="93"/>
      <c r="R11" s="90" t="s">
        <v>0</v>
      </c>
      <c r="S11" s="95"/>
      <c r="T11" s="95"/>
    </row>
    <row r="12" spans="1:20" s="63" customFormat="1" ht="21.9" hidden="1" customHeight="1">
      <c r="A12" s="89" t="s">
        <v>7</v>
      </c>
      <c r="B12" s="90">
        <v>7301</v>
      </c>
      <c r="C12" s="90" t="e">
        <f>SUM(F12,H12,J12,L12,P12,#REF!)</f>
        <v>#REF!</v>
      </c>
      <c r="D12" s="91" t="e">
        <f>SUM(C12/B12)</f>
        <v>#REF!</v>
      </c>
      <c r="E12" s="93">
        <v>1</v>
      </c>
      <c r="F12" s="93">
        <v>1000</v>
      </c>
      <c r="G12" s="90">
        <v>4679</v>
      </c>
      <c r="H12" s="90">
        <v>14790070</v>
      </c>
      <c r="I12" s="93">
        <v>1</v>
      </c>
      <c r="J12" s="93">
        <v>6</v>
      </c>
      <c r="K12" s="90">
        <v>2620</v>
      </c>
      <c r="L12" s="90">
        <v>22323550</v>
      </c>
      <c r="M12" s="90"/>
      <c r="N12" s="90"/>
      <c r="O12" s="90" t="s">
        <v>0</v>
      </c>
      <c r="P12" s="90" t="s">
        <v>0</v>
      </c>
      <c r="Q12" s="93"/>
      <c r="R12" s="90" t="s">
        <v>0</v>
      </c>
      <c r="S12" s="95"/>
      <c r="T12" s="95"/>
    </row>
    <row r="13" spans="1:20" s="63" customFormat="1" ht="21.9" hidden="1" customHeight="1">
      <c r="A13" s="89"/>
      <c r="B13" s="90"/>
      <c r="C13" s="90"/>
      <c r="D13" s="91"/>
      <c r="E13" s="93"/>
      <c r="F13" s="93"/>
      <c r="G13" s="90"/>
      <c r="H13" s="90"/>
      <c r="I13" s="93"/>
      <c r="J13" s="93"/>
      <c r="K13" s="90"/>
      <c r="L13" s="90"/>
      <c r="M13" s="90"/>
      <c r="N13" s="90"/>
      <c r="O13" s="93"/>
      <c r="P13" s="93"/>
      <c r="Q13" s="93"/>
      <c r="R13" s="93"/>
      <c r="S13" s="95"/>
      <c r="T13" s="95"/>
    </row>
    <row r="14" spans="1:20" s="63" customFormat="1" ht="21.9" hidden="1" customHeight="1">
      <c r="A14" s="89" t="s">
        <v>8</v>
      </c>
      <c r="B14" s="90">
        <v>8303</v>
      </c>
      <c r="C14" s="90" t="e">
        <f>SUM(F14,H14,J14,L14,P14,#REF!)</f>
        <v>#REF!</v>
      </c>
      <c r="D14" s="91" t="e">
        <f>SUM(C14/B14)</f>
        <v>#REF!</v>
      </c>
      <c r="E14" s="93">
        <v>1</v>
      </c>
      <c r="F14" s="93">
        <v>1000</v>
      </c>
      <c r="G14" s="90">
        <v>5377</v>
      </c>
      <c r="H14" s="90">
        <v>19030304</v>
      </c>
      <c r="I14" s="93">
        <v>1</v>
      </c>
      <c r="J14" s="93">
        <v>6</v>
      </c>
      <c r="K14" s="90">
        <v>2924</v>
      </c>
      <c r="L14" s="90">
        <v>26948282</v>
      </c>
      <c r="M14" s="90"/>
      <c r="N14" s="90"/>
      <c r="O14" s="90" t="s">
        <v>0</v>
      </c>
      <c r="P14" s="90" t="s">
        <v>0</v>
      </c>
      <c r="Q14" s="93"/>
      <c r="R14" s="90" t="s">
        <v>0</v>
      </c>
      <c r="S14" s="95"/>
      <c r="T14" s="95"/>
    </row>
    <row r="15" spans="1:20" s="63" customFormat="1" ht="38.1" hidden="1" customHeight="1">
      <c r="A15" s="89" t="s">
        <v>9</v>
      </c>
      <c r="B15" s="90">
        <v>9244</v>
      </c>
      <c r="C15" s="90" t="e">
        <f>SUM(F15,H15,J15,L15,P15,#REF!)</f>
        <v>#REF!</v>
      </c>
      <c r="D15" s="91" t="e">
        <f>SUM(C15/B15)</f>
        <v>#REF!</v>
      </c>
      <c r="E15" s="93">
        <v>1</v>
      </c>
      <c r="F15" s="93">
        <v>1000</v>
      </c>
      <c r="G15" s="90">
        <v>6118</v>
      </c>
      <c r="H15" s="90">
        <v>23274240</v>
      </c>
      <c r="I15" s="93">
        <v>1</v>
      </c>
      <c r="J15" s="93">
        <v>6</v>
      </c>
      <c r="K15" s="90">
        <v>3124</v>
      </c>
      <c r="L15" s="90">
        <v>29934025</v>
      </c>
      <c r="M15" s="90"/>
      <c r="N15" s="90"/>
      <c r="O15" s="90" t="s">
        <v>0</v>
      </c>
      <c r="P15" s="90" t="s">
        <v>0</v>
      </c>
      <c r="Q15" s="93"/>
      <c r="R15" s="90" t="s">
        <v>0</v>
      </c>
      <c r="S15" s="95"/>
      <c r="T15" s="95"/>
    </row>
    <row r="16" spans="1:20" s="63" customFormat="1" ht="38.1" hidden="1" customHeight="1">
      <c r="A16" s="89" t="s">
        <v>10</v>
      </c>
      <c r="B16" s="90">
        <v>10708</v>
      </c>
      <c r="C16" s="90" t="e">
        <f>SUM(F16,H16,J16,L16,P16,#REF!)</f>
        <v>#REF!</v>
      </c>
      <c r="D16" s="91" t="e">
        <f>SUM(C16/B16)</f>
        <v>#REF!</v>
      </c>
      <c r="E16" s="93">
        <v>1</v>
      </c>
      <c r="F16" s="93">
        <v>1460</v>
      </c>
      <c r="G16" s="90">
        <v>6534</v>
      </c>
      <c r="H16" s="90">
        <v>28113940</v>
      </c>
      <c r="I16" s="93">
        <v>1</v>
      </c>
      <c r="J16" s="93">
        <v>10</v>
      </c>
      <c r="K16" s="90">
        <v>4172</v>
      </c>
      <c r="L16" s="90">
        <v>43390810</v>
      </c>
      <c r="M16" s="90"/>
      <c r="N16" s="90"/>
      <c r="O16" s="90" t="s">
        <v>0</v>
      </c>
      <c r="P16" s="90" t="s">
        <v>0</v>
      </c>
      <c r="Q16" s="93"/>
      <c r="R16" s="90" t="s">
        <v>0</v>
      </c>
      <c r="S16" s="95"/>
      <c r="T16" s="95"/>
    </row>
    <row r="17" spans="1:20" s="63" customFormat="1" ht="38.1" hidden="1" customHeight="1">
      <c r="A17" s="89" t="s">
        <v>11</v>
      </c>
      <c r="B17" s="90">
        <v>11690</v>
      </c>
      <c r="C17" s="90" t="e">
        <f>SUM(F17,H17,J17,L17,P17,#REF!)</f>
        <v>#REF!</v>
      </c>
      <c r="D17" s="91" t="e">
        <f>SUM(C17/B17)</f>
        <v>#REF!</v>
      </c>
      <c r="E17" s="90">
        <v>1</v>
      </c>
      <c r="F17" s="90">
        <v>1380</v>
      </c>
      <c r="G17" s="90">
        <v>7271</v>
      </c>
      <c r="H17" s="90">
        <v>32687757</v>
      </c>
      <c r="I17" s="90">
        <v>1</v>
      </c>
      <c r="J17" s="90">
        <v>10</v>
      </c>
      <c r="K17" s="90">
        <v>4417</v>
      </c>
      <c r="L17" s="90">
        <v>47210864</v>
      </c>
      <c r="M17" s="90"/>
      <c r="N17" s="90"/>
      <c r="O17" s="90" t="s">
        <v>0</v>
      </c>
      <c r="P17" s="90" t="s">
        <v>0</v>
      </c>
      <c r="Q17" s="93"/>
      <c r="R17" s="90" t="s">
        <v>0</v>
      </c>
      <c r="S17" s="95"/>
      <c r="T17" s="95"/>
    </row>
    <row r="18" spans="1:20" s="63" customFormat="1" ht="38.1" hidden="1" customHeight="1">
      <c r="A18" s="89" t="s">
        <v>12</v>
      </c>
      <c r="B18" s="90">
        <v>12269</v>
      </c>
      <c r="C18" s="90" t="e">
        <f>SUM(F18,H18,J18,L18,P18,#REF!)</f>
        <v>#REF!</v>
      </c>
      <c r="D18" s="91" t="e">
        <f>SUM(C18/B18)</f>
        <v>#REF!</v>
      </c>
      <c r="E18" s="90">
        <v>1</v>
      </c>
      <c r="F18" s="90">
        <v>1400</v>
      </c>
      <c r="G18" s="90">
        <v>7832</v>
      </c>
      <c r="H18" s="90">
        <v>36573336</v>
      </c>
      <c r="I18" s="90">
        <v>1</v>
      </c>
      <c r="J18" s="90">
        <v>10</v>
      </c>
      <c r="K18" s="90">
        <v>4435</v>
      </c>
      <c r="L18" s="90">
        <v>49613040</v>
      </c>
      <c r="M18" s="90"/>
      <c r="N18" s="90"/>
      <c r="O18" s="90" t="s">
        <v>0</v>
      </c>
      <c r="P18" s="90" t="s">
        <v>0</v>
      </c>
      <c r="Q18" s="93"/>
      <c r="R18" s="90" t="s">
        <v>0</v>
      </c>
      <c r="S18" s="95"/>
      <c r="T18" s="95"/>
    </row>
    <row r="19" spans="1:20" s="63" customFormat="1" ht="24.9" hidden="1" customHeight="1">
      <c r="A19" s="89"/>
      <c r="B19" s="90"/>
      <c r="C19" s="90"/>
      <c r="D19" s="91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3"/>
      <c r="P19" s="93"/>
      <c r="Q19" s="93"/>
      <c r="R19" s="93"/>
      <c r="S19" s="95"/>
      <c r="T19" s="95"/>
    </row>
    <row r="20" spans="1:20" s="94" customFormat="1" ht="38.1" hidden="1" customHeight="1">
      <c r="A20" s="89" t="s">
        <v>13</v>
      </c>
      <c r="B20" s="96">
        <f t="shared" ref="B20:C23" si="0">SUM(E20,G20,I20,K20,O20)</f>
        <v>13054</v>
      </c>
      <c r="C20" s="90">
        <f t="shared" si="0"/>
        <v>93418907</v>
      </c>
      <c r="D20" s="91">
        <f>SUM(C20/B20)</f>
        <v>7156.3434196414892</v>
      </c>
      <c r="E20" s="90">
        <v>1</v>
      </c>
      <c r="F20" s="90">
        <v>1400</v>
      </c>
      <c r="G20" s="90">
        <v>8439</v>
      </c>
      <c r="H20" s="90">
        <v>40166780</v>
      </c>
      <c r="I20" s="90">
        <v>1</v>
      </c>
      <c r="J20" s="90">
        <v>10</v>
      </c>
      <c r="K20" s="90">
        <v>4613</v>
      </c>
      <c r="L20" s="90">
        <v>53250717</v>
      </c>
      <c r="M20" s="90"/>
      <c r="N20" s="90"/>
      <c r="O20" s="90" t="s">
        <v>0</v>
      </c>
      <c r="P20" s="90" t="s">
        <v>0</v>
      </c>
      <c r="Q20" s="93"/>
      <c r="R20" s="90" t="s">
        <v>0</v>
      </c>
      <c r="S20" s="90"/>
      <c r="T20" s="90"/>
    </row>
    <row r="21" spans="1:20" s="63" customFormat="1" ht="35.1" hidden="1" customHeight="1">
      <c r="A21" s="89" t="s">
        <v>14</v>
      </c>
      <c r="B21" s="96">
        <f t="shared" si="0"/>
        <v>13691</v>
      </c>
      <c r="C21" s="90">
        <f t="shared" si="0"/>
        <v>100458422</v>
      </c>
      <c r="D21" s="91">
        <f>SUM(C21/B21)</f>
        <v>7337.551822365057</v>
      </c>
      <c r="E21" s="90">
        <v>1</v>
      </c>
      <c r="F21" s="90">
        <v>35880</v>
      </c>
      <c r="G21" s="90">
        <v>8968</v>
      </c>
      <c r="H21" s="90">
        <v>42853135</v>
      </c>
      <c r="I21" s="90">
        <v>1</v>
      </c>
      <c r="J21" s="90">
        <v>10</v>
      </c>
      <c r="K21" s="90">
        <v>4721</v>
      </c>
      <c r="L21" s="90">
        <v>57569397</v>
      </c>
      <c r="M21" s="90"/>
      <c r="N21" s="90"/>
      <c r="O21" s="90" t="s">
        <v>0</v>
      </c>
      <c r="P21" s="90" t="s">
        <v>0</v>
      </c>
      <c r="Q21" s="93"/>
      <c r="R21" s="90" t="s">
        <v>0</v>
      </c>
      <c r="S21" s="95"/>
      <c r="T21" s="95"/>
    </row>
    <row r="22" spans="1:20" s="94" customFormat="1" ht="35.1" hidden="1" customHeight="1">
      <c r="A22" s="89" t="s">
        <v>15</v>
      </c>
      <c r="B22" s="96">
        <f t="shared" si="0"/>
        <v>14352</v>
      </c>
      <c r="C22" s="90">
        <f t="shared" si="0"/>
        <v>354194000</v>
      </c>
      <c r="D22" s="116">
        <f>C22/B22</f>
        <v>24679.069119286509</v>
      </c>
      <c r="E22" s="90">
        <v>1</v>
      </c>
      <c r="F22" s="90">
        <v>1000</v>
      </c>
      <c r="G22" s="90">
        <v>9286</v>
      </c>
      <c r="H22" s="90">
        <v>47357000</v>
      </c>
      <c r="I22" s="90" t="s">
        <v>0</v>
      </c>
      <c r="J22" s="90" t="s">
        <v>0</v>
      </c>
      <c r="K22" s="90">
        <v>5064</v>
      </c>
      <c r="L22" s="90">
        <v>306835000</v>
      </c>
      <c r="M22" s="90"/>
      <c r="N22" s="90"/>
      <c r="O22" s="90">
        <v>1</v>
      </c>
      <c r="P22" s="90">
        <v>1000</v>
      </c>
      <c r="Q22" s="90"/>
      <c r="R22" s="90">
        <v>2</v>
      </c>
      <c r="S22" s="90"/>
      <c r="T22" s="90"/>
    </row>
    <row r="23" spans="1:20" s="94" customFormat="1" ht="35.1" hidden="1" customHeight="1">
      <c r="A23" s="89" t="s">
        <v>16</v>
      </c>
      <c r="B23" s="96">
        <f t="shared" si="0"/>
        <v>14229</v>
      </c>
      <c r="C23" s="90">
        <f t="shared" si="0"/>
        <v>361360000</v>
      </c>
      <c r="D23" s="116">
        <f>C23/B23</f>
        <v>25396.022208166421</v>
      </c>
      <c r="E23" s="90">
        <v>1</v>
      </c>
      <c r="F23" s="90">
        <v>1000</v>
      </c>
      <c r="G23" s="90">
        <v>9221</v>
      </c>
      <c r="H23" s="90">
        <v>47618000</v>
      </c>
      <c r="I23" s="90" t="s">
        <v>0</v>
      </c>
      <c r="J23" s="90" t="s">
        <v>0</v>
      </c>
      <c r="K23" s="90">
        <v>5005</v>
      </c>
      <c r="L23" s="90">
        <v>313739000</v>
      </c>
      <c r="M23" s="90"/>
      <c r="N23" s="90"/>
      <c r="O23" s="90">
        <v>2</v>
      </c>
      <c r="P23" s="90">
        <v>2000</v>
      </c>
      <c r="Q23" s="90"/>
      <c r="R23" s="90">
        <v>2</v>
      </c>
      <c r="S23" s="90"/>
      <c r="T23" s="90"/>
    </row>
    <row r="24" spans="1:20" s="94" customFormat="1" ht="33" hidden="1" customHeight="1">
      <c r="A24" s="98" t="s">
        <v>67</v>
      </c>
      <c r="B24" s="99">
        <v>31517</v>
      </c>
      <c r="C24" s="99">
        <v>816807</v>
      </c>
      <c r="D24" s="622">
        <v>25.916394326871213</v>
      </c>
      <c r="E24" s="99">
        <v>3</v>
      </c>
      <c r="F24" s="99">
        <v>2</v>
      </c>
      <c r="G24" s="99">
        <v>3</v>
      </c>
      <c r="H24" s="99">
        <v>1</v>
      </c>
      <c r="I24" s="99">
        <v>22510</v>
      </c>
      <c r="J24" s="99">
        <v>113341</v>
      </c>
      <c r="K24" s="99">
        <v>8988</v>
      </c>
      <c r="L24" s="99">
        <v>703319</v>
      </c>
      <c r="M24" s="99">
        <v>13</v>
      </c>
      <c r="N24" s="99">
        <v>145</v>
      </c>
      <c r="O24" s="99" t="s">
        <v>91</v>
      </c>
      <c r="P24" s="99" t="s">
        <v>91</v>
      </c>
      <c r="Q24" s="99">
        <v>30</v>
      </c>
      <c r="R24" s="99" t="s">
        <v>91</v>
      </c>
      <c r="S24" s="90"/>
      <c r="T24" s="90"/>
    </row>
    <row r="25" spans="1:20" s="94" customFormat="1" ht="33" hidden="1" customHeight="1">
      <c r="A25" s="98" t="s">
        <v>39</v>
      </c>
      <c r="B25" s="99">
        <v>28735</v>
      </c>
      <c r="C25" s="99">
        <v>823352</v>
      </c>
      <c r="D25" s="622">
        <v>28.653279972159389</v>
      </c>
      <c r="E25" s="99">
        <v>3</v>
      </c>
      <c r="F25" s="99">
        <v>2</v>
      </c>
      <c r="G25" s="99">
        <v>3</v>
      </c>
      <c r="H25" s="99">
        <v>1</v>
      </c>
      <c r="I25" s="99">
        <v>20607</v>
      </c>
      <c r="J25" s="99">
        <v>103442</v>
      </c>
      <c r="K25" s="99">
        <v>8105</v>
      </c>
      <c r="L25" s="99">
        <v>719700</v>
      </c>
      <c r="M25" s="99">
        <v>17</v>
      </c>
      <c r="N25" s="99">
        <v>207</v>
      </c>
      <c r="O25" s="99" t="s">
        <v>91</v>
      </c>
      <c r="P25" s="99" t="s">
        <v>91</v>
      </c>
      <c r="Q25" s="99">
        <v>31</v>
      </c>
      <c r="R25" s="99" t="s">
        <v>91</v>
      </c>
      <c r="S25" s="90"/>
      <c r="T25" s="90"/>
    </row>
    <row r="26" spans="1:20" s="94" customFormat="1" ht="33" hidden="1" customHeight="1">
      <c r="A26" s="98" t="s">
        <v>40</v>
      </c>
      <c r="B26" s="99">
        <v>29021</v>
      </c>
      <c r="C26" s="99">
        <v>828257</v>
      </c>
      <c r="D26" s="622">
        <v>28.539919368732985</v>
      </c>
      <c r="E26" s="99">
        <v>3</v>
      </c>
      <c r="F26" s="99">
        <v>2</v>
      </c>
      <c r="G26" s="99">
        <v>3</v>
      </c>
      <c r="H26" s="99">
        <v>1</v>
      </c>
      <c r="I26" s="99">
        <v>20959</v>
      </c>
      <c r="J26" s="99">
        <v>102525</v>
      </c>
      <c r="K26" s="99">
        <v>8038</v>
      </c>
      <c r="L26" s="99">
        <v>725490</v>
      </c>
      <c r="M26" s="99">
        <v>18</v>
      </c>
      <c r="N26" s="99">
        <v>239</v>
      </c>
      <c r="O26" s="99" t="s">
        <v>91</v>
      </c>
      <c r="P26" s="99" t="s">
        <v>91</v>
      </c>
      <c r="Q26" s="99">
        <v>32</v>
      </c>
      <c r="R26" s="99" t="s">
        <v>91</v>
      </c>
      <c r="S26" s="90"/>
      <c r="T26" s="90"/>
    </row>
    <row r="27" spans="1:20" s="94" customFormat="1" ht="33" customHeight="1">
      <c r="A27" s="98" t="s">
        <v>69</v>
      </c>
      <c r="B27" s="99">
        <v>28915</v>
      </c>
      <c r="C27" s="99">
        <v>744513</v>
      </c>
      <c r="D27" s="622">
        <v>25.748331315925991</v>
      </c>
      <c r="E27" s="99">
        <v>4</v>
      </c>
      <c r="F27" s="99">
        <v>2</v>
      </c>
      <c r="G27" s="99">
        <v>3</v>
      </c>
      <c r="H27" s="99">
        <v>1</v>
      </c>
      <c r="I27" s="99">
        <v>20996</v>
      </c>
      <c r="J27" s="99">
        <v>101398</v>
      </c>
      <c r="K27" s="99">
        <v>7891</v>
      </c>
      <c r="L27" s="99">
        <v>642875</v>
      </c>
      <c r="M27" s="99">
        <v>21</v>
      </c>
      <c r="N27" s="99">
        <v>237</v>
      </c>
      <c r="O27" s="99" t="s">
        <v>91</v>
      </c>
      <c r="P27" s="99" t="s">
        <v>91</v>
      </c>
      <c r="Q27" s="99">
        <v>35</v>
      </c>
      <c r="R27" s="99" t="s">
        <v>91</v>
      </c>
      <c r="S27" s="90"/>
      <c r="T27" s="90"/>
    </row>
    <row r="28" spans="1:20" s="94" customFormat="1" ht="33" customHeight="1">
      <c r="A28" s="98" t="s">
        <v>71</v>
      </c>
      <c r="B28" s="99">
        <v>29710</v>
      </c>
      <c r="C28" s="99">
        <v>775897</v>
      </c>
      <c r="D28" s="100">
        <v>26.115684954560756</v>
      </c>
      <c r="E28" s="99">
        <v>4</v>
      </c>
      <c r="F28" s="99">
        <v>1</v>
      </c>
      <c r="G28" s="99">
        <v>3</v>
      </c>
      <c r="H28" s="99">
        <v>1</v>
      </c>
      <c r="I28" s="99">
        <v>21778</v>
      </c>
      <c r="J28" s="99">
        <v>104929</v>
      </c>
      <c r="K28" s="99">
        <v>7901</v>
      </c>
      <c r="L28" s="99">
        <v>670658</v>
      </c>
      <c r="M28" s="99">
        <v>24</v>
      </c>
      <c r="N28" s="99">
        <v>307</v>
      </c>
      <c r="O28" s="99" t="s">
        <v>91</v>
      </c>
      <c r="P28" s="99" t="s">
        <v>91</v>
      </c>
      <c r="Q28" s="99">
        <v>41</v>
      </c>
      <c r="R28" s="99" t="s">
        <v>91</v>
      </c>
      <c r="S28" s="90"/>
      <c r="T28" s="90"/>
    </row>
    <row r="29" spans="1:20" s="94" customFormat="1" ht="33" customHeight="1">
      <c r="A29" s="98"/>
      <c r="B29" s="99"/>
      <c r="C29" s="99"/>
      <c r="D29" s="100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0"/>
      <c r="T29" s="90"/>
    </row>
    <row r="30" spans="1:20" s="94" customFormat="1" ht="33" customHeight="1">
      <c r="A30" s="98" t="s">
        <v>90</v>
      </c>
      <c r="B30" s="99">
        <v>30620</v>
      </c>
      <c r="C30" s="99">
        <v>797284</v>
      </c>
      <c r="D30" s="100">
        <v>26.038014369693013</v>
      </c>
      <c r="E30" s="99">
        <v>2</v>
      </c>
      <c r="F30" s="99">
        <v>1</v>
      </c>
      <c r="G30" s="99">
        <v>4</v>
      </c>
      <c r="H30" s="99">
        <v>2</v>
      </c>
      <c r="I30" s="99">
        <v>22643</v>
      </c>
      <c r="J30" s="99">
        <v>109774</v>
      </c>
      <c r="K30" s="99">
        <v>7939</v>
      </c>
      <c r="L30" s="99">
        <v>687170</v>
      </c>
      <c r="M30" s="99">
        <v>32</v>
      </c>
      <c r="N30" s="99">
        <v>338</v>
      </c>
      <c r="O30" s="99" t="s">
        <v>91</v>
      </c>
      <c r="P30" s="99" t="s">
        <v>91</v>
      </c>
      <c r="Q30" s="99">
        <v>46</v>
      </c>
      <c r="R30" s="99">
        <v>1</v>
      </c>
      <c r="S30" s="90"/>
      <c r="T30" s="90"/>
    </row>
    <row r="31" spans="1:20" s="94" customFormat="1" ht="33" customHeight="1">
      <c r="A31" s="98" t="s">
        <v>440</v>
      </c>
      <c r="B31" s="99">
        <v>31800</v>
      </c>
      <c r="C31" s="99">
        <v>796873.56406200002</v>
      </c>
      <c r="D31" s="100">
        <v>25.058917108867924</v>
      </c>
      <c r="E31" s="99">
        <v>2</v>
      </c>
      <c r="F31" s="99">
        <v>0.62</v>
      </c>
      <c r="G31" s="99">
        <v>3</v>
      </c>
      <c r="H31" s="99">
        <v>1.10534</v>
      </c>
      <c r="I31" s="99">
        <v>23698</v>
      </c>
      <c r="J31" s="99">
        <v>116566.046032</v>
      </c>
      <c r="K31" s="99">
        <v>8059</v>
      </c>
      <c r="L31" s="99">
        <v>679903.69169000001</v>
      </c>
      <c r="M31" s="99">
        <v>38</v>
      </c>
      <c r="N31" s="99">
        <v>402.101</v>
      </c>
      <c r="O31" s="99" t="s">
        <v>91</v>
      </c>
      <c r="P31" s="99" t="s">
        <v>91</v>
      </c>
      <c r="Q31" s="99">
        <v>44</v>
      </c>
      <c r="R31" s="99">
        <v>3</v>
      </c>
      <c r="S31" s="90"/>
      <c r="T31" s="90"/>
    </row>
    <row r="32" spans="1:20" s="94" customFormat="1" ht="33" customHeight="1">
      <c r="A32" s="98" t="s">
        <v>472</v>
      </c>
      <c r="B32" s="494">
        <v>32731</v>
      </c>
      <c r="C32" s="494">
        <v>829491.76977200003</v>
      </c>
      <c r="D32" s="504">
        <v>25.34</v>
      </c>
      <c r="E32" s="494">
        <v>2</v>
      </c>
      <c r="F32" s="494">
        <v>0.62</v>
      </c>
      <c r="G32" s="494">
        <v>3</v>
      </c>
      <c r="H32" s="494">
        <v>1.10534</v>
      </c>
      <c r="I32" s="494">
        <v>24544</v>
      </c>
      <c r="J32" s="494">
        <v>123338.631794</v>
      </c>
      <c r="K32" s="494">
        <v>8136</v>
      </c>
      <c r="L32" s="494">
        <v>705478.25274999999</v>
      </c>
      <c r="M32" s="494">
        <v>46</v>
      </c>
      <c r="N32" s="494">
        <v>673.15988800000002</v>
      </c>
      <c r="O32" s="99" t="s">
        <v>473</v>
      </c>
      <c r="P32" s="99" t="s">
        <v>473</v>
      </c>
      <c r="Q32" s="494">
        <v>45</v>
      </c>
      <c r="R32" s="494">
        <v>4</v>
      </c>
      <c r="S32" s="90"/>
      <c r="T32" s="90"/>
    </row>
    <row r="33" spans="1:20" s="94" customFormat="1" ht="33" customHeight="1">
      <c r="A33" s="98" t="s">
        <v>495</v>
      </c>
      <c r="B33" s="494">
        <v>33851</v>
      </c>
      <c r="C33" s="494">
        <v>843132.25737400004</v>
      </c>
      <c r="D33" s="504">
        <v>24.907159533662227</v>
      </c>
      <c r="E33" s="494">
        <v>2</v>
      </c>
      <c r="F33" s="494">
        <v>0.62</v>
      </c>
      <c r="G33" s="494">
        <v>3</v>
      </c>
      <c r="H33" s="494">
        <v>1.10534</v>
      </c>
      <c r="I33" s="494">
        <v>25588</v>
      </c>
      <c r="J33" s="494">
        <v>129518.367336</v>
      </c>
      <c r="K33" s="494">
        <v>8202</v>
      </c>
      <c r="L33" s="494">
        <v>712797.36980999995</v>
      </c>
      <c r="M33" s="494">
        <v>56</v>
      </c>
      <c r="N33" s="494">
        <v>814.79488800000001</v>
      </c>
      <c r="O33" s="99" t="s">
        <v>91</v>
      </c>
      <c r="P33" s="99" t="s">
        <v>91</v>
      </c>
      <c r="Q33" s="494">
        <v>49</v>
      </c>
      <c r="R33" s="494">
        <v>2</v>
      </c>
      <c r="S33" s="90"/>
      <c r="T33" s="90"/>
    </row>
    <row r="34" spans="1:20" s="94" customFormat="1" ht="33" customHeight="1">
      <c r="A34" s="98" t="s">
        <v>507</v>
      </c>
      <c r="B34" s="99">
        <v>35187</v>
      </c>
      <c r="C34" s="99">
        <v>867108.48720500001</v>
      </c>
      <c r="D34" s="100">
        <v>24.642864899110467</v>
      </c>
      <c r="E34" s="99">
        <v>1</v>
      </c>
      <c r="F34" s="99">
        <v>0.12</v>
      </c>
      <c r="G34" s="99">
        <v>2</v>
      </c>
      <c r="H34" s="99">
        <v>1.0940000000000001</v>
      </c>
      <c r="I34" s="99">
        <v>26761</v>
      </c>
      <c r="J34" s="99">
        <v>135596.088197</v>
      </c>
      <c r="K34" s="99">
        <v>8359</v>
      </c>
      <c r="L34" s="99">
        <v>730498.97011999995</v>
      </c>
      <c r="M34" s="99">
        <v>64</v>
      </c>
      <c r="N34" s="99">
        <v>1012.214888</v>
      </c>
      <c r="O34" s="99" t="s">
        <v>91</v>
      </c>
      <c r="P34" s="99" t="s">
        <v>91</v>
      </c>
      <c r="Q34" s="99">
        <v>53</v>
      </c>
      <c r="R34" s="99">
        <v>2</v>
      </c>
      <c r="S34" s="90"/>
      <c r="T34" s="90"/>
    </row>
    <row r="35" spans="1:20" s="94" customFormat="1" ht="33" customHeight="1">
      <c r="A35" s="98"/>
      <c r="B35" s="90"/>
      <c r="C35" s="90"/>
      <c r="D35" s="97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</row>
    <row r="36" spans="1:20" s="94" customFormat="1" ht="33" customHeight="1">
      <c r="A36" s="98" t="s">
        <v>512</v>
      </c>
      <c r="B36" s="99">
        <v>36536</v>
      </c>
      <c r="C36" s="99">
        <v>887120.80557199998</v>
      </c>
      <c r="D36" s="100">
        <f>C36/B36</f>
        <v>24.280731485986426</v>
      </c>
      <c r="E36" s="99" t="s">
        <v>91</v>
      </c>
      <c r="F36" s="99" t="s">
        <v>91</v>
      </c>
      <c r="G36" s="99">
        <v>2</v>
      </c>
      <c r="H36" s="99">
        <v>1.0940000000000001</v>
      </c>
      <c r="I36" s="99">
        <v>27986</v>
      </c>
      <c r="J36" s="99">
        <v>141299.049784</v>
      </c>
      <c r="K36" s="99">
        <v>8471</v>
      </c>
      <c r="L36" s="99">
        <v>744773.12990000006</v>
      </c>
      <c r="M36" s="99">
        <v>77</v>
      </c>
      <c r="N36" s="99">
        <v>1047.531888</v>
      </c>
      <c r="O36" s="99" t="s">
        <v>0</v>
      </c>
      <c r="P36" s="99" t="s">
        <v>0</v>
      </c>
      <c r="Q36" s="99">
        <v>61</v>
      </c>
      <c r="R36" s="99">
        <v>1</v>
      </c>
      <c r="S36" s="90"/>
      <c r="T36" s="90"/>
    </row>
    <row r="37" spans="1:20" s="94" customFormat="1" ht="33" customHeight="1">
      <c r="A37" s="98" t="s">
        <v>564</v>
      </c>
      <c r="B37" s="99">
        <v>37358</v>
      </c>
      <c r="C37" s="99">
        <v>912472</v>
      </c>
      <c r="D37" s="100">
        <v>24.425076288880561</v>
      </c>
      <c r="E37" s="99" t="s">
        <v>0</v>
      </c>
      <c r="F37" s="99" t="s">
        <v>0</v>
      </c>
      <c r="G37" s="99">
        <v>2</v>
      </c>
      <c r="H37" s="99">
        <v>1</v>
      </c>
      <c r="I37" s="99">
        <v>28628</v>
      </c>
      <c r="J37" s="99">
        <v>146743</v>
      </c>
      <c r="K37" s="99">
        <v>8644</v>
      </c>
      <c r="L37" s="99">
        <v>764623</v>
      </c>
      <c r="M37" s="99">
        <v>84</v>
      </c>
      <c r="N37" s="99">
        <v>1104</v>
      </c>
      <c r="O37" s="99" t="s">
        <v>0</v>
      </c>
      <c r="P37" s="99" t="s">
        <v>0</v>
      </c>
      <c r="Q37" s="99">
        <v>67</v>
      </c>
      <c r="R37" s="99">
        <v>1</v>
      </c>
      <c r="S37" s="90"/>
      <c r="T37" s="90"/>
    </row>
    <row r="38" spans="1:20" s="94" customFormat="1" ht="33" customHeight="1">
      <c r="A38" s="98" t="s">
        <v>633</v>
      </c>
      <c r="B38" s="4">
        <v>38290</v>
      </c>
      <c r="C38" s="4">
        <v>937896.735781</v>
      </c>
      <c r="D38" s="116">
        <f>C38/B38</f>
        <v>24.494560871794203</v>
      </c>
      <c r="E38" s="99" t="s">
        <v>0</v>
      </c>
      <c r="F38" s="99" t="s">
        <v>0</v>
      </c>
      <c r="G38" s="90">
        <v>1</v>
      </c>
      <c r="H38" s="90">
        <v>0.374</v>
      </c>
      <c r="I38" s="90">
        <v>29259</v>
      </c>
      <c r="J38" s="90">
        <v>150600.98733199999</v>
      </c>
      <c r="K38" s="90">
        <v>8947</v>
      </c>
      <c r="L38" s="90">
        <v>786218.60402600002</v>
      </c>
      <c r="M38" s="90">
        <v>83</v>
      </c>
      <c r="N38" s="90">
        <v>1076.7704229999999</v>
      </c>
      <c r="O38" s="99" t="s">
        <v>0</v>
      </c>
      <c r="P38" s="99" t="s">
        <v>0</v>
      </c>
      <c r="Q38" s="90">
        <v>70</v>
      </c>
      <c r="R38" s="90">
        <v>1</v>
      </c>
      <c r="S38" s="90"/>
      <c r="T38" s="90"/>
    </row>
    <row r="39" spans="1:20" s="94" customFormat="1" ht="33" customHeight="1">
      <c r="A39" s="98"/>
      <c r="B39" s="90"/>
      <c r="C39" s="90"/>
      <c r="D39" s="97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</row>
    <row r="40" spans="1:20" s="94" customFormat="1" ht="33" customHeight="1">
      <c r="A40" s="98"/>
      <c r="B40" s="90"/>
      <c r="C40" s="90"/>
      <c r="D40" s="97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</row>
    <row r="41" spans="1:20" s="94" customFormat="1" ht="37.950000000000003" customHeight="1" thickBot="1">
      <c r="A41" s="101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90"/>
      <c r="T41" s="90"/>
    </row>
    <row r="42" spans="1:20" s="63" customFormat="1" ht="17.25" customHeight="1">
      <c r="A42" s="75" t="s">
        <v>41</v>
      </c>
      <c r="H42" s="25"/>
      <c r="K42" s="15" t="s">
        <v>127</v>
      </c>
    </row>
    <row r="43" spans="1:20" s="104" customFormat="1" ht="17.25" customHeight="1">
      <c r="A43" s="75" t="s">
        <v>613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</row>
    <row r="44" spans="1:20" s="63" customFormat="1" ht="17.25" customHeight="1">
      <c r="A44" s="75" t="s">
        <v>612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</row>
    <row r="45" spans="1:20" s="63" customFormat="1" ht="19.95" customHeight="1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</row>
    <row r="46" spans="1:20" ht="19.95" customHeight="1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</row>
    <row r="47" spans="1:20" ht="19.95" customHeight="1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</row>
    <row r="48" spans="1:20" ht="19.95" customHeight="1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</row>
    <row r="49" spans="2:20" ht="19.95" customHeight="1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</row>
    <row r="50" spans="2:20" ht="19.95" customHeight="1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</row>
    <row r="51" spans="2:20" ht="19.95" customHeight="1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</row>
    <row r="52" spans="2:20" ht="19.95" customHeight="1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</row>
    <row r="53" spans="2:20" ht="19.95" customHeight="1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</row>
    <row r="54" spans="2:20" ht="19.95" customHeight="1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</row>
    <row r="55" spans="2:20" ht="19.95" customHeight="1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</row>
    <row r="56" spans="2:20" ht="19.95" customHeight="1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</row>
    <row r="57" spans="2:20" ht="19.95" customHeight="1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</row>
    <row r="58" spans="2:20" ht="19.95" customHeight="1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</row>
    <row r="59" spans="2:20" ht="19.95" customHeight="1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</row>
    <row r="60" spans="2:20" ht="19.95" customHeight="1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</row>
    <row r="61" spans="2:20" ht="19.95" customHeight="1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</row>
    <row r="62" spans="2:20" ht="19.95" customHeight="1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</row>
    <row r="63" spans="2:20" ht="19.95" customHeight="1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</row>
    <row r="64" spans="2:20" ht="19.95" customHeight="1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</row>
    <row r="65" spans="2:20" ht="19.95" customHeight="1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</row>
    <row r="66" spans="2:20" ht="19.95" customHeight="1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</row>
    <row r="67" spans="2:20" ht="19.95" customHeight="1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</row>
    <row r="68" spans="2:20" ht="19.95" customHeight="1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</row>
    <row r="69" spans="2:20" ht="19.95" customHeight="1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</row>
    <row r="70" spans="2:20" ht="19.95" customHeight="1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</row>
    <row r="71" spans="2:20" ht="19.95" customHeight="1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</row>
    <row r="72" spans="2:20" ht="19.95" customHeight="1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</row>
    <row r="73" spans="2:20" ht="19.95" customHeight="1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</row>
    <row r="74" spans="2:20" ht="19.95" customHeight="1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</row>
    <row r="75" spans="2:20" ht="19.95" customHeight="1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</row>
    <row r="76" spans="2:20" ht="19.95" customHeight="1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</row>
    <row r="77" spans="2:20" ht="19.95" customHeight="1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</row>
    <row r="78" spans="2:20" ht="19.95" customHeight="1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</row>
    <row r="79" spans="2:20" ht="19.95" customHeight="1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</row>
    <row r="80" spans="2:20" ht="19.95" customHeight="1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</row>
    <row r="81" spans="2:20" ht="19.95" customHeight="1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</row>
    <row r="82" spans="2:20" ht="19.95" customHeight="1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</row>
    <row r="83" spans="2:20" ht="19.95" customHeight="1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</row>
    <row r="84" spans="2:20" ht="19.95" customHeight="1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</row>
    <row r="85" spans="2:20" ht="19.95" customHeight="1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</row>
    <row r="86" spans="2:20" ht="19.95" customHeight="1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</row>
    <row r="87" spans="2:20" ht="19.95" customHeight="1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</row>
    <row r="88" spans="2:20" ht="19.95" customHeight="1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</row>
    <row r="89" spans="2:20" ht="19.95" customHeight="1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</row>
    <row r="90" spans="2:20" ht="19.95" customHeight="1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</row>
    <row r="91" spans="2:20" ht="19.95" customHeight="1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</row>
    <row r="92" spans="2:20" ht="19.95" customHeight="1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</row>
    <row r="93" spans="2:20" ht="19.95" customHeight="1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</row>
    <row r="94" spans="2:20" ht="19.95" customHeight="1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</row>
    <row r="95" spans="2:20" ht="19.95" customHeight="1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</row>
    <row r="96" spans="2:20" ht="19.95" customHeight="1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</row>
    <row r="97" spans="2:20" ht="19.95" customHeight="1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</row>
    <row r="98" spans="2:20" ht="19.95" customHeight="1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</row>
    <row r="99" spans="2:20" ht="19.95" customHeight="1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</row>
    <row r="100" spans="2:20" ht="19.95" customHeight="1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</row>
    <row r="101" spans="2:20" ht="19.95" customHeight="1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</row>
    <row r="102" spans="2:20" ht="19.95" customHeight="1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</row>
    <row r="103" spans="2:20" ht="19.95" customHeight="1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</row>
    <row r="104" spans="2:20" ht="19.95" customHeight="1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</row>
    <row r="105" spans="2:20" ht="19.95" customHeight="1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</row>
    <row r="106" spans="2:20" ht="19.95" customHeight="1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</row>
    <row r="107" spans="2:20" ht="19.95" customHeight="1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</row>
    <row r="108" spans="2:20" ht="19.95" customHeight="1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</row>
    <row r="109" spans="2:20" ht="19.95" customHeight="1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</row>
    <row r="110" spans="2:20" ht="19.95" customHeight="1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</row>
    <row r="111" spans="2:20" ht="19.95" customHeight="1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</row>
    <row r="112" spans="2:20" ht="19.95" customHeight="1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</row>
  </sheetData>
  <mergeCells count="11">
    <mergeCell ref="E3:F3"/>
    <mergeCell ref="G3:H3"/>
    <mergeCell ref="M3:N3"/>
    <mergeCell ref="B3:D3"/>
    <mergeCell ref="A1:J1"/>
    <mergeCell ref="K1:R1"/>
    <mergeCell ref="Q2:R2"/>
    <mergeCell ref="I3:J3"/>
    <mergeCell ref="K3:L3"/>
    <mergeCell ref="O3:P3"/>
    <mergeCell ref="A3:A4"/>
  </mergeCells>
  <phoneticPr fontId="2" type="noConversion"/>
  <printOptions horizontalCentered="1"/>
  <pageMargins left="0.59055118110236227" right="0.59055118110236227" top="0.59055118110236227" bottom="0.59055118110236227" header="0.27559055118110237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I182"/>
  <sheetViews>
    <sheetView showGridLines="0" view="pageBreakPreview" zoomScaleNormal="100" zoomScaleSheetLayoutView="100" workbookViewId="0">
      <pane xSplit="1" ySplit="4" topLeftCell="B15" activePane="bottomRight" state="frozen"/>
      <selection activeCell="A18" sqref="A18:XFD18"/>
      <selection pane="topRight" activeCell="A18" sqref="A18:XFD18"/>
      <selection pane="bottomLeft" activeCell="A18" sqref="A18:XFD18"/>
      <selection pane="bottomRight" activeCell="J16" sqref="J16"/>
    </sheetView>
  </sheetViews>
  <sheetFormatPr defaultColWidth="8.88671875" defaultRowHeight="16.2"/>
  <cols>
    <col min="1" max="1" width="12.44140625" style="127" customWidth="1"/>
    <col min="2" max="2" width="6.33203125" style="127" customWidth="1"/>
    <col min="3" max="3" width="7.21875" style="127" customWidth="1"/>
    <col min="4" max="4" width="7.33203125" style="127" customWidth="1"/>
    <col min="5" max="5" width="7.77734375" style="127" customWidth="1"/>
    <col min="6" max="6" width="7.6640625" style="127" customWidth="1"/>
    <col min="7" max="7" width="5.44140625" style="127" customWidth="1"/>
    <col min="8" max="8" width="6.21875" style="127" customWidth="1"/>
    <col min="9" max="9" width="6.33203125" style="127" customWidth="1"/>
    <col min="10" max="10" width="7.21875" style="127" customWidth="1"/>
    <col min="11" max="11" width="7.6640625" style="127" customWidth="1"/>
    <col min="12" max="14" width="8" style="127" customWidth="1"/>
    <col min="15" max="15" width="5.6640625" style="127" customWidth="1"/>
    <col min="16" max="16" width="7.44140625" style="127" customWidth="1"/>
    <col min="17" max="17" width="7.21875" style="127" customWidth="1"/>
    <col min="18" max="18" width="9" style="127" customWidth="1"/>
    <col min="19" max="19" width="5.6640625" style="127" customWidth="1"/>
    <col min="20" max="20" width="9" style="127" customWidth="1"/>
    <col min="21" max="21" width="6.6640625" style="127" customWidth="1"/>
    <col min="22" max="22" width="8.6640625" style="127" customWidth="1"/>
    <col min="23" max="23" width="5.6640625" style="127" customWidth="1"/>
    <col min="24" max="24" width="9.109375" style="127" customWidth="1"/>
    <col min="25" max="25" width="12.88671875" style="127" customWidth="1"/>
    <col min="26" max="26" width="5.6640625" style="127" customWidth="1"/>
    <col min="27" max="27" width="8.6640625" style="127" customWidth="1"/>
    <col min="28" max="28" width="6.109375" style="127" customWidth="1"/>
    <col min="29" max="29" width="8.6640625" style="127" customWidth="1"/>
    <col min="30" max="30" width="6.109375" style="127" customWidth="1"/>
    <col min="31" max="31" width="10.6640625" style="127" customWidth="1"/>
    <col min="32" max="32" width="6.109375" style="127" customWidth="1"/>
    <col min="33" max="33" width="8.6640625" style="127" customWidth="1"/>
    <col min="34" max="34" width="6.6640625" style="127" customWidth="1"/>
    <col min="35" max="35" width="10" style="127" customWidth="1"/>
    <col min="36" max="36" width="6.6640625" style="127" customWidth="1"/>
    <col min="37" max="37" width="11.6640625" style="127" customWidth="1"/>
    <col min="38" max="38" width="6.6640625" style="127" customWidth="1"/>
    <col min="39" max="39" width="11.6640625" style="127" customWidth="1"/>
    <col min="40" max="40" width="6.6640625" style="127" customWidth="1"/>
    <col min="41" max="41" width="10.6640625" style="127" customWidth="1"/>
    <col min="42" max="42" width="6.6640625" style="127" customWidth="1"/>
    <col min="43" max="43" width="9.6640625" style="127" customWidth="1"/>
    <col min="44" max="44" width="9.77734375" style="127" customWidth="1"/>
    <col min="45" max="45" width="9.6640625" style="127" customWidth="1"/>
    <col min="46" max="47" width="8.88671875" style="128" customWidth="1"/>
    <col min="48" max="16384" width="8.88671875" style="127"/>
  </cols>
  <sheetData>
    <row r="1" spans="1:47" s="542" customFormat="1" ht="38.1" customHeight="1">
      <c r="A1" s="673" t="s">
        <v>128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704" t="s">
        <v>126</v>
      </c>
      <c r="N1" s="704"/>
      <c r="O1" s="704"/>
      <c r="P1" s="704"/>
      <c r="Q1" s="704"/>
      <c r="R1" s="704"/>
      <c r="S1" s="704"/>
      <c r="T1" s="704"/>
      <c r="U1" s="704"/>
      <c r="V1" s="704"/>
      <c r="W1" s="704"/>
      <c r="X1" s="704"/>
      <c r="Y1" s="673" t="s">
        <v>123</v>
      </c>
      <c r="Z1" s="673"/>
      <c r="AA1" s="673"/>
      <c r="AB1" s="673"/>
      <c r="AC1" s="673"/>
      <c r="AD1" s="673"/>
      <c r="AE1" s="673"/>
      <c r="AF1" s="673"/>
      <c r="AG1" s="673"/>
      <c r="AH1" s="673"/>
      <c r="AI1" s="673"/>
      <c r="AJ1" s="704" t="s">
        <v>124</v>
      </c>
      <c r="AK1" s="704"/>
      <c r="AL1" s="704"/>
      <c r="AM1" s="704"/>
      <c r="AN1" s="704"/>
      <c r="AO1" s="704"/>
      <c r="AP1" s="704"/>
      <c r="AQ1" s="704"/>
      <c r="AR1" s="704"/>
      <c r="AS1" s="704"/>
      <c r="AT1" s="531"/>
      <c r="AU1" s="531"/>
    </row>
    <row r="2" spans="1:47" s="62" customFormat="1" ht="15" customHeight="1" thickBot="1">
      <c r="A2" s="60" t="s">
        <v>121</v>
      </c>
      <c r="B2" s="65"/>
      <c r="C2" s="65"/>
      <c r="D2" s="65"/>
      <c r="E2" s="65"/>
      <c r="F2" s="65"/>
      <c r="G2" s="65"/>
      <c r="H2" s="65"/>
      <c r="I2" s="65"/>
      <c r="J2" s="11"/>
      <c r="K2" s="107"/>
      <c r="L2" s="107"/>
      <c r="M2" s="10"/>
      <c r="N2" s="10"/>
      <c r="O2" s="65"/>
      <c r="P2" s="65"/>
      <c r="Q2" s="65"/>
      <c r="R2" s="65"/>
      <c r="S2" s="65"/>
      <c r="T2" s="65"/>
      <c r="U2" s="705" t="s">
        <v>125</v>
      </c>
      <c r="V2" s="705"/>
      <c r="W2" s="705"/>
      <c r="X2" s="705"/>
      <c r="Y2" s="60" t="s">
        <v>121</v>
      </c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705" t="s">
        <v>125</v>
      </c>
      <c r="AQ2" s="705"/>
      <c r="AR2" s="705"/>
      <c r="AS2" s="705"/>
      <c r="AT2" s="64"/>
      <c r="AU2" s="64"/>
    </row>
    <row r="3" spans="1:47" s="109" customFormat="1" ht="111" customHeight="1">
      <c r="A3" s="711" t="s">
        <v>72</v>
      </c>
      <c r="B3" s="710" t="s">
        <v>93</v>
      </c>
      <c r="C3" s="708"/>
      <c r="D3" s="709"/>
      <c r="E3" s="710" t="s">
        <v>416</v>
      </c>
      <c r="F3" s="709"/>
      <c r="G3" s="710" t="s">
        <v>417</v>
      </c>
      <c r="H3" s="709"/>
      <c r="I3" s="710" t="s">
        <v>418</v>
      </c>
      <c r="J3" s="708"/>
      <c r="K3" s="710" t="s">
        <v>559</v>
      </c>
      <c r="L3" s="709"/>
      <c r="M3" s="708" t="s">
        <v>539</v>
      </c>
      <c r="N3" s="709"/>
      <c r="O3" s="708" t="s">
        <v>510</v>
      </c>
      <c r="P3" s="709"/>
      <c r="Q3" s="710" t="s">
        <v>419</v>
      </c>
      <c r="R3" s="709"/>
      <c r="S3" s="710" t="s">
        <v>420</v>
      </c>
      <c r="T3" s="709"/>
      <c r="U3" s="710" t="s">
        <v>540</v>
      </c>
      <c r="V3" s="709"/>
      <c r="W3" s="710" t="s">
        <v>567</v>
      </c>
      <c r="X3" s="709"/>
      <c r="Y3" s="711" t="s">
        <v>72</v>
      </c>
      <c r="Z3" s="710" t="s">
        <v>541</v>
      </c>
      <c r="AA3" s="709"/>
      <c r="AB3" s="710" t="s">
        <v>542</v>
      </c>
      <c r="AC3" s="709"/>
      <c r="AD3" s="710" t="s">
        <v>543</v>
      </c>
      <c r="AE3" s="709"/>
      <c r="AF3" s="710" t="s">
        <v>544</v>
      </c>
      <c r="AG3" s="709"/>
      <c r="AH3" s="710" t="s">
        <v>568</v>
      </c>
      <c r="AI3" s="709"/>
      <c r="AJ3" s="708" t="s">
        <v>545</v>
      </c>
      <c r="AK3" s="709"/>
      <c r="AL3" s="710" t="s">
        <v>546</v>
      </c>
      <c r="AM3" s="709"/>
      <c r="AN3" s="710" t="s">
        <v>421</v>
      </c>
      <c r="AO3" s="709"/>
      <c r="AP3" s="710" t="s">
        <v>547</v>
      </c>
      <c r="AQ3" s="709"/>
      <c r="AR3" s="710" t="s">
        <v>422</v>
      </c>
      <c r="AS3" s="708"/>
      <c r="AT3" s="108"/>
      <c r="AU3" s="108"/>
    </row>
    <row r="4" spans="1:47" s="109" customFormat="1" ht="61.5" customHeight="1" thickBot="1">
      <c r="A4" s="712"/>
      <c r="B4" s="163" t="s">
        <v>102</v>
      </c>
      <c r="C4" s="163" t="s">
        <v>103</v>
      </c>
      <c r="D4" s="110" t="s">
        <v>73</v>
      </c>
      <c r="E4" s="163" t="s">
        <v>102</v>
      </c>
      <c r="F4" s="163" t="s">
        <v>103</v>
      </c>
      <c r="G4" s="163" t="s">
        <v>102</v>
      </c>
      <c r="H4" s="163" t="s">
        <v>103</v>
      </c>
      <c r="I4" s="163" t="s">
        <v>102</v>
      </c>
      <c r="J4" s="163" t="s">
        <v>103</v>
      </c>
      <c r="K4" s="163" t="s">
        <v>102</v>
      </c>
      <c r="L4" s="163" t="s">
        <v>103</v>
      </c>
      <c r="M4" s="164" t="s">
        <v>102</v>
      </c>
      <c r="N4" s="163" t="s">
        <v>103</v>
      </c>
      <c r="O4" s="163" t="s">
        <v>102</v>
      </c>
      <c r="P4" s="163" t="s">
        <v>103</v>
      </c>
      <c r="Q4" s="163" t="s">
        <v>102</v>
      </c>
      <c r="R4" s="163" t="s">
        <v>103</v>
      </c>
      <c r="S4" s="163" t="s">
        <v>102</v>
      </c>
      <c r="T4" s="163" t="s">
        <v>103</v>
      </c>
      <c r="U4" s="163" t="s">
        <v>102</v>
      </c>
      <c r="V4" s="163" t="s">
        <v>103</v>
      </c>
      <c r="W4" s="163" t="s">
        <v>102</v>
      </c>
      <c r="X4" s="163" t="s">
        <v>103</v>
      </c>
      <c r="Y4" s="712"/>
      <c r="Z4" s="163" t="s">
        <v>102</v>
      </c>
      <c r="AA4" s="163" t="s">
        <v>103</v>
      </c>
      <c r="AB4" s="163" t="s">
        <v>102</v>
      </c>
      <c r="AC4" s="163" t="s">
        <v>103</v>
      </c>
      <c r="AD4" s="163" t="s">
        <v>102</v>
      </c>
      <c r="AE4" s="163" t="s">
        <v>103</v>
      </c>
      <c r="AF4" s="163" t="s">
        <v>102</v>
      </c>
      <c r="AG4" s="163" t="s">
        <v>103</v>
      </c>
      <c r="AH4" s="163" t="s">
        <v>102</v>
      </c>
      <c r="AI4" s="163" t="s">
        <v>103</v>
      </c>
      <c r="AJ4" s="164" t="s">
        <v>102</v>
      </c>
      <c r="AK4" s="163" t="s">
        <v>103</v>
      </c>
      <c r="AL4" s="163" t="s">
        <v>102</v>
      </c>
      <c r="AM4" s="163" t="s">
        <v>103</v>
      </c>
      <c r="AN4" s="163" t="s">
        <v>102</v>
      </c>
      <c r="AO4" s="163" t="s">
        <v>103</v>
      </c>
      <c r="AP4" s="163" t="s">
        <v>102</v>
      </c>
      <c r="AQ4" s="163" t="s">
        <v>103</v>
      </c>
      <c r="AR4" s="163" t="s">
        <v>102</v>
      </c>
      <c r="AS4" s="165" t="s">
        <v>103</v>
      </c>
      <c r="AT4" s="108"/>
      <c r="AU4" s="108"/>
    </row>
    <row r="5" spans="1:47" s="115" customFormat="1" ht="33" hidden="1" customHeight="1">
      <c r="A5" s="111" t="s">
        <v>67</v>
      </c>
      <c r="B5" s="112">
        <v>31517</v>
      </c>
      <c r="C5" s="112">
        <v>816807</v>
      </c>
      <c r="D5" s="113">
        <v>25.916394326871213</v>
      </c>
      <c r="E5" s="112">
        <v>295</v>
      </c>
      <c r="F5" s="114">
        <v>10056</v>
      </c>
      <c r="G5" s="112">
        <v>111</v>
      </c>
      <c r="H5" s="114">
        <v>1256</v>
      </c>
      <c r="I5" s="112">
        <v>12048</v>
      </c>
      <c r="J5" s="114">
        <v>527571</v>
      </c>
      <c r="K5" s="112">
        <v>59</v>
      </c>
      <c r="L5" s="23">
        <v>10078</v>
      </c>
      <c r="M5" s="23">
        <v>165</v>
      </c>
      <c r="N5" s="23">
        <v>1583</v>
      </c>
      <c r="O5" s="112">
        <v>3604</v>
      </c>
      <c r="P5" s="114">
        <v>50635</v>
      </c>
      <c r="Q5" s="112">
        <v>6494</v>
      </c>
      <c r="R5" s="23">
        <v>49001</v>
      </c>
      <c r="S5" s="23">
        <v>683</v>
      </c>
      <c r="T5" s="23">
        <v>15055</v>
      </c>
      <c r="U5" s="112">
        <v>203</v>
      </c>
      <c r="V5" s="114">
        <v>2199</v>
      </c>
      <c r="W5" s="114">
        <v>681</v>
      </c>
      <c r="X5" s="114">
        <v>5379</v>
      </c>
      <c r="Y5" s="111" t="s">
        <v>67</v>
      </c>
      <c r="Z5" s="114">
        <v>1066</v>
      </c>
      <c r="AA5" s="114">
        <v>63285</v>
      </c>
      <c r="AB5" s="114">
        <v>1353</v>
      </c>
      <c r="AC5" s="114">
        <v>37175</v>
      </c>
      <c r="AD5" s="114">
        <v>1236</v>
      </c>
      <c r="AE5" s="114">
        <v>9059</v>
      </c>
      <c r="AF5" s="114">
        <v>503</v>
      </c>
      <c r="AG5" s="114">
        <v>4155</v>
      </c>
      <c r="AH5" s="23" t="s">
        <v>0</v>
      </c>
      <c r="AI5" s="23" t="s">
        <v>0</v>
      </c>
      <c r="AJ5" s="114">
        <v>8</v>
      </c>
      <c r="AK5" s="114">
        <v>43</v>
      </c>
      <c r="AL5" s="114">
        <v>3</v>
      </c>
      <c r="AM5" s="114">
        <v>18</v>
      </c>
      <c r="AN5" s="114">
        <v>53</v>
      </c>
      <c r="AO5" s="114">
        <v>3146</v>
      </c>
      <c r="AP5" s="112">
        <v>450</v>
      </c>
      <c r="AQ5" s="114">
        <v>3524</v>
      </c>
      <c r="AR5" s="112">
        <v>2502</v>
      </c>
      <c r="AS5" s="112">
        <v>23587</v>
      </c>
    </row>
    <row r="6" spans="1:47" s="115" customFormat="1" ht="33" hidden="1" customHeight="1">
      <c r="A6" s="118" t="s">
        <v>39</v>
      </c>
      <c r="B6" s="4">
        <v>28735</v>
      </c>
      <c r="C6" s="4">
        <v>823352</v>
      </c>
      <c r="D6" s="116">
        <v>28.653279972159389</v>
      </c>
      <c r="E6" s="4">
        <v>293</v>
      </c>
      <c r="F6" s="117">
        <v>13453</v>
      </c>
      <c r="G6" s="4">
        <v>113</v>
      </c>
      <c r="H6" s="117">
        <v>1330</v>
      </c>
      <c r="I6" s="4">
        <v>10841</v>
      </c>
      <c r="J6" s="117">
        <v>550339</v>
      </c>
      <c r="K6" s="4">
        <v>57</v>
      </c>
      <c r="L6" s="22">
        <v>9111</v>
      </c>
      <c r="M6" s="22">
        <v>164</v>
      </c>
      <c r="N6" s="22">
        <v>1720</v>
      </c>
      <c r="O6" s="4">
        <v>3392</v>
      </c>
      <c r="P6" s="117">
        <v>47709</v>
      </c>
      <c r="Q6" s="4">
        <v>5681</v>
      </c>
      <c r="R6" s="22">
        <v>46223</v>
      </c>
      <c r="S6" s="22">
        <v>624</v>
      </c>
      <c r="T6" s="22">
        <v>11344</v>
      </c>
      <c r="U6" s="4">
        <v>178</v>
      </c>
      <c r="V6" s="117">
        <v>2009</v>
      </c>
      <c r="W6" s="117">
        <v>619</v>
      </c>
      <c r="X6" s="117">
        <v>5017</v>
      </c>
      <c r="Y6" s="118" t="s">
        <v>39</v>
      </c>
      <c r="Z6" s="117">
        <v>1018</v>
      </c>
      <c r="AA6" s="117">
        <v>63431</v>
      </c>
      <c r="AB6" s="117">
        <v>1085</v>
      </c>
      <c r="AC6" s="117">
        <v>28189</v>
      </c>
      <c r="AD6" s="117">
        <v>1147</v>
      </c>
      <c r="AE6" s="117">
        <v>9439</v>
      </c>
      <c r="AF6" s="117">
        <v>484</v>
      </c>
      <c r="AG6" s="117">
        <v>4087</v>
      </c>
      <c r="AH6" s="22" t="s">
        <v>0</v>
      </c>
      <c r="AI6" s="22" t="s">
        <v>0</v>
      </c>
      <c r="AJ6" s="117">
        <v>9</v>
      </c>
      <c r="AK6" s="117">
        <v>45</v>
      </c>
      <c r="AL6" s="117">
        <v>3</v>
      </c>
      <c r="AM6" s="117">
        <v>18</v>
      </c>
      <c r="AN6" s="117">
        <v>47</v>
      </c>
      <c r="AO6" s="117">
        <v>3184</v>
      </c>
      <c r="AP6" s="4">
        <v>423</v>
      </c>
      <c r="AQ6" s="117">
        <v>2835</v>
      </c>
      <c r="AR6" s="4">
        <v>2557</v>
      </c>
      <c r="AS6" s="4">
        <v>23868</v>
      </c>
    </row>
    <row r="7" spans="1:47" s="115" customFormat="1" ht="33" hidden="1" customHeight="1">
      <c r="A7" s="118" t="s">
        <v>40</v>
      </c>
      <c r="B7" s="4">
        <v>29021</v>
      </c>
      <c r="C7" s="4">
        <v>828257</v>
      </c>
      <c r="D7" s="116">
        <v>28.539919368732985</v>
      </c>
      <c r="E7" s="4">
        <v>306</v>
      </c>
      <c r="F7" s="117">
        <v>13675</v>
      </c>
      <c r="G7" s="4">
        <v>128</v>
      </c>
      <c r="H7" s="117">
        <v>4754</v>
      </c>
      <c r="I7" s="4">
        <v>10833</v>
      </c>
      <c r="J7" s="117">
        <v>552670</v>
      </c>
      <c r="K7" s="4">
        <v>58</v>
      </c>
      <c r="L7" s="22">
        <v>8515</v>
      </c>
      <c r="M7" s="22">
        <v>175</v>
      </c>
      <c r="N7" s="22">
        <v>1629</v>
      </c>
      <c r="O7" s="4">
        <v>3442</v>
      </c>
      <c r="P7" s="117">
        <v>47293</v>
      </c>
      <c r="Q7" s="4">
        <v>5702</v>
      </c>
      <c r="R7" s="22">
        <v>47765</v>
      </c>
      <c r="S7" s="22">
        <v>627</v>
      </c>
      <c r="T7" s="22">
        <v>11506</v>
      </c>
      <c r="U7" s="4">
        <v>179</v>
      </c>
      <c r="V7" s="117">
        <v>2237</v>
      </c>
      <c r="W7" s="117">
        <v>625</v>
      </c>
      <c r="X7" s="117">
        <v>5165</v>
      </c>
      <c r="Y7" s="118" t="s">
        <v>40</v>
      </c>
      <c r="Z7" s="117">
        <v>1025</v>
      </c>
      <c r="AA7" s="117">
        <v>63468</v>
      </c>
      <c r="AB7" s="117">
        <v>1079</v>
      </c>
      <c r="AC7" s="117">
        <v>26264</v>
      </c>
      <c r="AD7" s="117">
        <v>1197</v>
      </c>
      <c r="AE7" s="117">
        <v>9710</v>
      </c>
      <c r="AF7" s="117">
        <v>510</v>
      </c>
      <c r="AG7" s="117">
        <v>3965</v>
      </c>
      <c r="AH7" s="22" t="s">
        <v>0</v>
      </c>
      <c r="AI7" s="22" t="s">
        <v>0</v>
      </c>
      <c r="AJ7" s="117">
        <v>9</v>
      </c>
      <c r="AK7" s="117">
        <v>36</v>
      </c>
      <c r="AL7" s="117">
        <v>3</v>
      </c>
      <c r="AM7" s="117">
        <v>18</v>
      </c>
      <c r="AN7" s="117">
        <v>54</v>
      </c>
      <c r="AO7" s="117">
        <v>3362</v>
      </c>
      <c r="AP7" s="4">
        <v>426</v>
      </c>
      <c r="AQ7" s="117">
        <v>2767</v>
      </c>
      <c r="AR7" s="4">
        <v>2643</v>
      </c>
      <c r="AS7" s="4">
        <v>23457</v>
      </c>
    </row>
    <row r="8" spans="1:47" s="115" customFormat="1" ht="33" customHeight="1">
      <c r="A8" s="118" t="s">
        <v>68</v>
      </c>
      <c r="B8" s="4">
        <v>28915</v>
      </c>
      <c r="C8" s="4">
        <v>744513</v>
      </c>
      <c r="D8" s="116">
        <v>25.748331315925991</v>
      </c>
      <c r="E8" s="4">
        <v>368</v>
      </c>
      <c r="F8" s="117">
        <v>57330</v>
      </c>
      <c r="G8" s="4">
        <v>148</v>
      </c>
      <c r="H8" s="117">
        <v>5224</v>
      </c>
      <c r="I8" s="4">
        <v>10852</v>
      </c>
      <c r="J8" s="117">
        <v>436586</v>
      </c>
      <c r="K8" s="4">
        <v>58</v>
      </c>
      <c r="L8" s="22">
        <v>8350</v>
      </c>
      <c r="M8" s="22">
        <v>176</v>
      </c>
      <c r="N8" s="22">
        <v>1613</v>
      </c>
      <c r="O8" s="4">
        <v>3432</v>
      </c>
      <c r="P8" s="117">
        <v>39727</v>
      </c>
      <c r="Q8" s="4">
        <v>5605</v>
      </c>
      <c r="R8" s="22">
        <v>48001</v>
      </c>
      <c r="S8" s="22">
        <v>608</v>
      </c>
      <c r="T8" s="22">
        <v>10951</v>
      </c>
      <c r="U8" s="4">
        <v>174</v>
      </c>
      <c r="V8" s="117">
        <v>2311</v>
      </c>
      <c r="W8" s="117">
        <v>650</v>
      </c>
      <c r="X8" s="117">
        <v>5550</v>
      </c>
      <c r="Y8" s="118" t="s">
        <v>69</v>
      </c>
      <c r="Z8" s="117">
        <v>1058</v>
      </c>
      <c r="AA8" s="117">
        <v>61929</v>
      </c>
      <c r="AB8" s="117">
        <v>1104</v>
      </c>
      <c r="AC8" s="117">
        <v>26003</v>
      </c>
      <c r="AD8" s="117">
        <v>1233</v>
      </c>
      <c r="AE8" s="117">
        <v>7892</v>
      </c>
      <c r="AF8" s="117">
        <v>525</v>
      </c>
      <c r="AG8" s="117">
        <v>3520</v>
      </c>
      <c r="AH8" s="22" t="s">
        <v>0</v>
      </c>
      <c r="AI8" s="22" t="s">
        <v>0</v>
      </c>
      <c r="AJ8" s="117">
        <v>9</v>
      </c>
      <c r="AK8" s="117">
        <v>34</v>
      </c>
      <c r="AL8" s="117">
        <v>3</v>
      </c>
      <c r="AM8" s="117">
        <v>18</v>
      </c>
      <c r="AN8" s="117">
        <v>60</v>
      </c>
      <c r="AO8" s="117">
        <v>3376</v>
      </c>
      <c r="AP8" s="4">
        <v>447</v>
      </c>
      <c r="AQ8" s="117">
        <v>2883</v>
      </c>
      <c r="AR8" s="4">
        <v>2405</v>
      </c>
      <c r="AS8" s="4">
        <v>23212</v>
      </c>
    </row>
    <row r="9" spans="1:47" s="115" customFormat="1" ht="33" customHeight="1">
      <c r="A9" s="118" t="s">
        <v>157</v>
      </c>
      <c r="B9" s="4">
        <v>29710</v>
      </c>
      <c r="C9" s="4">
        <v>775897</v>
      </c>
      <c r="D9" s="116">
        <v>26.115684954560756</v>
      </c>
      <c r="E9" s="4">
        <v>432</v>
      </c>
      <c r="F9" s="117">
        <v>61580</v>
      </c>
      <c r="G9" s="4">
        <v>169</v>
      </c>
      <c r="H9" s="117">
        <v>5883</v>
      </c>
      <c r="I9" s="4">
        <v>11114</v>
      </c>
      <c r="J9" s="117">
        <v>458449</v>
      </c>
      <c r="K9" s="4">
        <v>67</v>
      </c>
      <c r="L9" s="22">
        <v>8716</v>
      </c>
      <c r="M9" s="22">
        <v>188</v>
      </c>
      <c r="N9" s="22">
        <v>1675</v>
      </c>
      <c r="O9" s="4">
        <v>3628</v>
      </c>
      <c r="P9" s="117">
        <v>40565</v>
      </c>
      <c r="Q9" s="4">
        <v>5667</v>
      </c>
      <c r="R9" s="22">
        <v>50476</v>
      </c>
      <c r="S9" s="22">
        <v>602</v>
      </c>
      <c r="T9" s="22">
        <v>10967</v>
      </c>
      <c r="U9" s="4">
        <v>169</v>
      </c>
      <c r="V9" s="117">
        <v>1517</v>
      </c>
      <c r="W9" s="117">
        <v>674</v>
      </c>
      <c r="X9" s="117">
        <v>5688</v>
      </c>
      <c r="Y9" s="118" t="s">
        <v>71</v>
      </c>
      <c r="Z9" s="117">
        <v>1092</v>
      </c>
      <c r="AA9" s="117">
        <v>61991</v>
      </c>
      <c r="AB9" s="117">
        <v>1218</v>
      </c>
      <c r="AC9" s="117">
        <v>26447</v>
      </c>
      <c r="AD9" s="117">
        <v>1295</v>
      </c>
      <c r="AE9" s="117">
        <v>8529</v>
      </c>
      <c r="AF9" s="117">
        <v>586</v>
      </c>
      <c r="AG9" s="117">
        <v>3919</v>
      </c>
      <c r="AH9" s="22" t="s">
        <v>0</v>
      </c>
      <c r="AI9" s="22" t="s">
        <v>0</v>
      </c>
      <c r="AJ9" s="117">
        <v>8</v>
      </c>
      <c r="AK9" s="117">
        <v>30</v>
      </c>
      <c r="AL9" s="117">
        <v>3</v>
      </c>
      <c r="AM9" s="117">
        <v>18</v>
      </c>
      <c r="AN9" s="117">
        <v>65</v>
      </c>
      <c r="AO9" s="117">
        <v>3436</v>
      </c>
      <c r="AP9" s="4">
        <v>474</v>
      </c>
      <c r="AQ9" s="117">
        <v>3161</v>
      </c>
      <c r="AR9" s="4">
        <v>2259</v>
      </c>
      <c r="AS9" s="4">
        <v>22850</v>
      </c>
    </row>
    <row r="10" spans="1:47" s="115" customFormat="1" ht="33" customHeight="1">
      <c r="A10" s="118"/>
      <c r="B10" s="4"/>
      <c r="C10" s="4"/>
      <c r="D10" s="116"/>
      <c r="E10" s="4"/>
      <c r="F10" s="117"/>
      <c r="G10" s="4"/>
      <c r="H10" s="117"/>
      <c r="I10" s="4"/>
      <c r="J10" s="117"/>
      <c r="K10" s="4"/>
      <c r="L10" s="22"/>
      <c r="M10" s="22"/>
      <c r="N10" s="22"/>
      <c r="O10" s="4"/>
      <c r="P10" s="117"/>
      <c r="Q10" s="4"/>
      <c r="R10" s="22"/>
      <c r="S10" s="22"/>
      <c r="T10" s="22"/>
      <c r="U10" s="4"/>
      <c r="V10" s="117"/>
      <c r="W10" s="117"/>
      <c r="X10" s="117"/>
      <c r="Y10" s="118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4"/>
      <c r="AQ10" s="117"/>
      <c r="AR10" s="4"/>
      <c r="AS10" s="4"/>
    </row>
    <row r="11" spans="1:47" s="115" customFormat="1" ht="33" customHeight="1">
      <c r="A11" s="118" t="s">
        <v>156</v>
      </c>
      <c r="B11" s="4">
        <v>30620</v>
      </c>
      <c r="C11" s="4">
        <v>797284</v>
      </c>
      <c r="D11" s="116">
        <v>26.038014369693013</v>
      </c>
      <c r="E11" s="4">
        <v>483</v>
      </c>
      <c r="F11" s="117">
        <v>66387</v>
      </c>
      <c r="G11" s="4">
        <v>199</v>
      </c>
      <c r="H11" s="117">
        <v>6640</v>
      </c>
      <c r="I11" s="4">
        <v>11427</v>
      </c>
      <c r="J11" s="117">
        <v>464066</v>
      </c>
      <c r="K11" s="4">
        <v>88</v>
      </c>
      <c r="L11" s="22">
        <v>13639</v>
      </c>
      <c r="M11" s="22">
        <v>185</v>
      </c>
      <c r="N11" s="22">
        <v>1716</v>
      </c>
      <c r="O11" s="4">
        <v>3781</v>
      </c>
      <c r="P11" s="117">
        <v>42021</v>
      </c>
      <c r="Q11" s="4">
        <v>5687</v>
      </c>
      <c r="R11" s="22">
        <v>50715</v>
      </c>
      <c r="S11" s="22">
        <v>611</v>
      </c>
      <c r="T11" s="22">
        <v>11200</v>
      </c>
      <c r="U11" s="4">
        <v>183</v>
      </c>
      <c r="V11" s="117">
        <v>1877</v>
      </c>
      <c r="W11" s="117">
        <v>698</v>
      </c>
      <c r="X11" s="117">
        <v>6115</v>
      </c>
      <c r="Y11" s="118" t="s">
        <v>443</v>
      </c>
      <c r="Z11" s="117">
        <v>1160</v>
      </c>
      <c r="AA11" s="117">
        <v>62678</v>
      </c>
      <c r="AB11" s="117">
        <v>1351</v>
      </c>
      <c r="AC11" s="117">
        <v>28154</v>
      </c>
      <c r="AD11" s="117">
        <v>1410</v>
      </c>
      <c r="AE11" s="117">
        <v>8242</v>
      </c>
      <c r="AF11" s="117">
        <v>630</v>
      </c>
      <c r="AG11" s="117">
        <v>4633</v>
      </c>
      <c r="AH11" s="117">
        <v>2</v>
      </c>
      <c r="AI11" s="117">
        <v>1</v>
      </c>
      <c r="AJ11" s="117">
        <v>9</v>
      </c>
      <c r="AK11" s="117">
        <v>31</v>
      </c>
      <c r="AL11" s="117">
        <v>3</v>
      </c>
      <c r="AM11" s="117">
        <v>18</v>
      </c>
      <c r="AN11" s="117">
        <v>80</v>
      </c>
      <c r="AO11" s="117">
        <v>3429</v>
      </c>
      <c r="AP11" s="4">
        <v>486</v>
      </c>
      <c r="AQ11" s="117">
        <v>3326</v>
      </c>
      <c r="AR11" s="4">
        <v>2147</v>
      </c>
      <c r="AS11" s="4">
        <v>22399</v>
      </c>
    </row>
    <row r="12" spans="1:47" s="115" customFormat="1" ht="33" customHeight="1">
      <c r="A12" s="118" t="s">
        <v>441</v>
      </c>
      <c r="B12" s="4">
        <v>31800</v>
      </c>
      <c r="C12" s="4">
        <v>796873.56406200002</v>
      </c>
      <c r="D12" s="116">
        <v>25.058917108867924</v>
      </c>
      <c r="E12" s="4">
        <v>567</v>
      </c>
      <c r="F12" s="117">
        <v>68965.783110000004</v>
      </c>
      <c r="G12" s="4">
        <v>215</v>
      </c>
      <c r="H12" s="117">
        <v>6847.2004999999999</v>
      </c>
      <c r="I12" s="4">
        <v>11785</v>
      </c>
      <c r="J12" s="117">
        <v>453395.66194100003</v>
      </c>
      <c r="K12" s="4">
        <v>115</v>
      </c>
      <c r="L12" s="22">
        <v>9632.7175299999999</v>
      </c>
      <c r="M12" s="22">
        <v>190</v>
      </c>
      <c r="N12" s="22">
        <v>1745.201</v>
      </c>
      <c r="O12" s="4">
        <v>4049</v>
      </c>
      <c r="P12" s="117">
        <v>44066.241480999997</v>
      </c>
      <c r="Q12" s="4">
        <v>5698</v>
      </c>
      <c r="R12" s="22">
        <v>54029.221363999997</v>
      </c>
      <c r="S12" s="22">
        <v>614</v>
      </c>
      <c r="T12" s="22">
        <v>11359.990229999999</v>
      </c>
      <c r="U12" s="4">
        <v>196</v>
      </c>
      <c r="V12" s="117">
        <v>2024.4469999999999</v>
      </c>
      <c r="W12" s="117">
        <v>711</v>
      </c>
      <c r="X12" s="117">
        <v>6005.0399880000004</v>
      </c>
      <c r="Y12" s="118" t="s">
        <v>444</v>
      </c>
      <c r="Z12" s="117">
        <v>1255</v>
      </c>
      <c r="AA12" s="117">
        <v>64624.551850000003</v>
      </c>
      <c r="AB12" s="117">
        <v>1523</v>
      </c>
      <c r="AC12" s="117">
        <v>30582.753154000002</v>
      </c>
      <c r="AD12" s="117">
        <v>1558</v>
      </c>
      <c r="AE12" s="117">
        <v>8586.7327590000004</v>
      </c>
      <c r="AF12" s="117">
        <v>667</v>
      </c>
      <c r="AG12" s="117">
        <v>4842.0680670000002</v>
      </c>
      <c r="AH12" s="117">
        <v>4</v>
      </c>
      <c r="AI12" s="117">
        <v>0.81</v>
      </c>
      <c r="AJ12" s="117">
        <v>12</v>
      </c>
      <c r="AK12" s="117">
        <v>33</v>
      </c>
      <c r="AL12" s="117">
        <v>3</v>
      </c>
      <c r="AM12" s="117">
        <v>18</v>
      </c>
      <c r="AN12" s="117">
        <v>85</v>
      </c>
      <c r="AO12" s="117">
        <v>3747.8978200000001</v>
      </c>
      <c r="AP12" s="4">
        <v>509</v>
      </c>
      <c r="AQ12" s="117">
        <v>3249.5951180000002</v>
      </c>
      <c r="AR12" s="4">
        <v>2044</v>
      </c>
      <c r="AS12" s="4">
        <v>23116.651150000002</v>
      </c>
    </row>
    <row r="13" spans="1:47" s="115" customFormat="1" ht="33" customHeight="1">
      <c r="A13" s="118" t="s">
        <v>474</v>
      </c>
      <c r="B13" s="4">
        <v>32731</v>
      </c>
      <c r="C13" s="4">
        <v>829491.76977200003</v>
      </c>
      <c r="D13" s="116">
        <v>25.34</v>
      </c>
      <c r="E13" s="4">
        <v>649</v>
      </c>
      <c r="F13" s="117">
        <v>75426.865420000002</v>
      </c>
      <c r="G13" s="4">
        <v>227</v>
      </c>
      <c r="H13" s="117">
        <v>7130.2105000000001</v>
      </c>
      <c r="I13" s="4">
        <v>12098</v>
      </c>
      <c r="J13" s="117">
        <v>464123.14230800001</v>
      </c>
      <c r="K13" s="4">
        <v>148</v>
      </c>
      <c r="L13" s="22">
        <v>10935.05035</v>
      </c>
      <c r="M13" s="22">
        <v>192</v>
      </c>
      <c r="N13" s="22">
        <v>1788.681</v>
      </c>
      <c r="O13" s="4">
        <v>4259</v>
      </c>
      <c r="P13" s="117">
        <v>47900.167945000001</v>
      </c>
      <c r="Q13" s="4">
        <v>5650</v>
      </c>
      <c r="R13" s="22">
        <v>53231.012290999999</v>
      </c>
      <c r="S13" s="22">
        <v>618</v>
      </c>
      <c r="T13" s="22">
        <v>12267.67373</v>
      </c>
      <c r="U13" s="4">
        <v>212</v>
      </c>
      <c r="V13" s="117">
        <v>1956.4269999999999</v>
      </c>
      <c r="W13" s="117">
        <v>713</v>
      </c>
      <c r="X13" s="117">
        <v>5910.1169680000003</v>
      </c>
      <c r="Y13" s="118" t="s">
        <v>474</v>
      </c>
      <c r="Z13" s="117">
        <v>1424</v>
      </c>
      <c r="AA13" s="117">
        <v>72453.141896999994</v>
      </c>
      <c r="AB13" s="117">
        <v>1614</v>
      </c>
      <c r="AC13" s="117">
        <v>32910.737512</v>
      </c>
      <c r="AD13" s="117">
        <v>1685</v>
      </c>
      <c r="AE13" s="117">
        <v>8969.6359759999996</v>
      </c>
      <c r="AF13" s="117">
        <v>706</v>
      </c>
      <c r="AG13" s="117">
        <v>5158.3020669999996</v>
      </c>
      <c r="AH13" s="117">
        <v>3</v>
      </c>
      <c r="AI13" s="117">
        <v>0.61</v>
      </c>
      <c r="AJ13" s="117">
        <v>16</v>
      </c>
      <c r="AK13" s="117">
        <v>34.92</v>
      </c>
      <c r="AL13" s="117">
        <v>3</v>
      </c>
      <c r="AM13" s="117">
        <v>18</v>
      </c>
      <c r="AN13" s="117">
        <v>92</v>
      </c>
      <c r="AO13" s="117">
        <v>3486.5126</v>
      </c>
      <c r="AP13" s="4">
        <v>513</v>
      </c>
      <c r="AQ13" s="117">
        <v>3222.9330580000001</v>
      </c>
      <c r="AR13" s="4">
        <v>1909</v>
      </c>
      <c r="AS13" s="4">
        <v>22567.629150000001</v>
      </c>
    </row>
    <row r="14" spans="1:47" s="115" customFormat="1" ht="33" customHeight="1">
      <c r="A14" s="118" t="s">
        <v>493</v>
      </c>
      <c r="B14" s="4">
        <v>33851</v>
      </c>
      <c r="C14" s="4">
        <v>843132.25737400004</v>
      </c>
      <c r="D14" s="116">
        <v>24.907159533662227</v>
      </c>
      <c r="E14" s="4">
        <v>736</v>
      </c>
      <c r="F14" s="117">
        <v>79209.637751999995</v>
      </c>
      <c r="G14" s="4">
        <v>235</v>
      </c>
      <c r="H14" s="117">
        <v>7839.3204999999998</v>
      </c>
      <c r="I14" s="4">
        <v>12432</v>
      </c>
      <c r="J14" s="117">
        <v>466211.42783399997</v>
      </c>
      <c r="K14" s="4">
        <v>172</v>
      </c>
      <c r="L14" s="22">
        <v>12148.268169999999</v>
      </c>
      <c r="M14" s="22">
        <v>193</v>
      </c>
      <c r="N14" s="22">
        <v>1965.3109999999999</v>
      </c>
      <c r="O14" s="4">
        <v>4468</v>
      </c>
      <c r="P14" s="117">
        <v>47653.064913000002</v>
      </c>
      <c r="Q14" s="4">
        <v>5702</v>
      </c>
      <c r="R14" s="22">
        <v>53775.523330000004</v>
      </c>
      <c r="S14" s="22">
        <v>634</v>
      </c>
      <c r="T14" s="22">
        <v>13319.14761</v>
      </c>
      <c r="U14" s="4">
        <v>234</v>
      </c>
      <c r="V14" s="117">
        <v>2105.48614</v>
      </c>
      <c r="W14" s="117">
        <v>744</v>
      </c>
      <c r="X14" s="117">
        <v>5769.8189970000003</v>
      </c>
      <c r="Y14" s="118" t="s">
        <v>498</v>
      </c>
      <c r="Z14" s="117">
        <v>1562</v>
      </c>
      <c r="AA14" s="117">
        <v>74120.925556000002</v>
      </c>
      <c r="AB14" s="117">
        <v>1672</v>
      </c>
      <c r="AC14" s="117">
        <v>34500.977811999997</v>
      </c>
      <c r="AD14" s="117">
        <v>1835</v>
      </c>
      <c r="AE14" s="117">
        <v>10452.433005000001</v>
      </c>
      <c r="AF14" s="117">
        <v>771</v>
      </c>
      <c r="AG14" s="117">
        <v>5680.2350669999996</v>
      </c>
      <c r="AH14" s="117">
        <v>7</v>
      </c>
      <c r="AI14" s="117">
        <v>2.4700000000000002</v>
      </c>
      <c r="AJ14" s="117">
        <v>19</v>
      </c>
      <c r="AK14" s="117">
        <v>61.52</v>
      </c>
      <c r="AL14" s="117">
        <v>3</v>
      </c>
      <c r="AM14" s="117">
        <v>22</v>
      </c>
      <c r="AN14" s="117">
        <v>93</v>
      </c>
      <c r="AO14" s="117">
        <v>3743.1325999999999</v>
      </c>
      <c r="AP14" s="4">
        <v>538</v>
      </c>
      <c r="AQ14" s="117">
        <v>2266.767488</v>
      </c>
      <c r="AR14" s="4">
        <v>1801</v>
      </c>
      <c r="AS14" s="4">
        <v>22284.7896</v>
      </c>
    </row>
    <row r="15" spans="1:47" s="115" customFormat="1" ht="33" customHeight="1">
      <c r="A15" s="118" t="s">
        <v>499</v>
      </c>
      <c r="B15" s="4">
        <v>35187</v>
      </c>
      <c r="C15" s="4">
        <v>867108.48720500001</v>
      </c>
      <c r="D15" s="116">
        <f>C15/B15</f>
        <v>24.642864899110467</v>
      </c>
      <c r="E15" s="4">
        <v>818</v>
      </c>
      <c r="F15" s="117">
        <v>21698.469590000001</v>
      </c>
      <c r="G15" s="4">
        <v>242</v>
      </c>
      <c r="H15" s="117">
        <v>8296.2605000000003</v>
      </c>
      <c r="I15" s="4">
        <v>12584</v>
      </c>
      <c r="J15" s="117">
        <v>464052.88077400002</v>
      </c>
      <c r="K15" s="4">
        <v>213</v>
      </c>
      <c r="L15" s="22">
        <v>15639.026750000001</v>
      </c>
      <c r="M15" s="22">
        <v>216</v>
      </c>
      <c r="N15" s="22">
        <v>1994.646</v>
      </c>
      <c r="O15" s="4">
        <v>4734</v>
      </c>
      <c r="P15" s="117">
        <v>49640.65582</v>
      </c>
      <c r="Q15" s="4">
        <v>5816</v>
      </c>
      <c r="R15" s="22">
        <v>114105.97509000001</v>
      </c>
      <c r="S15" s="22">
        <v>634</v>
      </c>
      <c r="T15" s="22">
        <v>17500.369610000002</v>
      </c>
      <c r="U15" s="4">
        <v>263</v>
      </c>
      <c r="V15" s="117">
        <v>2295.2980309999998</v>
      </c>
      <c r="W15" s="117">
        <v>753</v>
      </c>
      <c r="X15" s="117">
        <v>5704.4745569999995</v>
      </c>
      <c r="Y15" s="118" t="s">
        <v>503</v>
      </c>
      <c r="Z15" s="117">
        <v>1677</v>
      </c>
      <c r="AA15" s="117">
        <v>81336.184510999999</v>
      </c>
      <c r="AB15" s="117">
        <v>1723</v>
      </c>
      <c r="AC15" s="117">
        <v>36198.045210999997</v>
      </c>
      <c r="AD15" s="117">
        <v>2333</v>
      </c>
      <c r="AE15" s="117">
        <v>15854.829796</v>
      </c>
      <c r="AF15" s="117">
        <v>817</v>
      </c>
      <c r="AG15" s="117">
        <v>6163.8500670000003</v>
      </c>
      <c r="AH15" s="117">
        <v>6</v>
      </c>
      <c r="AI15" s="117">
        <v>2.67</v>
      </c>
      <c r="AJ15" s="117">
        <v>17</v>
      </c>
      <c r="AK15" s="117">
        <v>47.22</v>
      </c>
      <c r="AL15" s="117">
        <v>3</v>
      </c>
      <c r="AM15" s="117">
        <v>22</v>
      </c>
      <c r="AN15" s="117">
        <v>99</v>
      </c>
      <c r="AO15" s="117">
        <v>3818.3326000000002</v>
      </c>
      <c r="AP15" s="4">
        <v>553</v>
      </c>
      <c r="AQ15" s="117">
        <v>2289.195698</v>
      </c>
      <c r="AR15" s="4">
        <v>1686</v>
      </c>
      <c r="AS15" s="4">
        <v>20448.102599999998</v>
      </c>
    </row>
    <row r="16" spans="1:47" s="115" customFormat="1" ht="33" customHeight="1">
      <c r="A16" s="118"/>
      <c r="B16" s="4"/>
      <c r="C16" s="4"/>
      <c r="D16" s="116"/>
      <c r="E16" s="4"/>
      <c r="F16" s="117"/>
      <c r="G16" s="4"/>
      <c r="H16" s="117"/>
      <c r="I16" s="4"/>
      <c r="J16" s="117"/>
      <c r="K16" s="4"/>
      <c r="L16" s="22"/>
      <c r="M16" s="22"/>
      <c r="N16" s="22"/>
      <c r="O16" s="4"/>
      <c r="P16" s="117"/>
      <c r="Q16" s="4"/>
      <c r="R16" s="22"/>
      <c r="S16" s="22"/>
      <c r="T16" s="22"/>
      <c r="U16" s="4"/>
      <c r="V16" s="117"/>
      <c r="W16" s="117"/>
      <c r="X16" s="117"/>
      <c r="Y16" s="118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4"/>
      <c r="AQ16" s="117"/>
      <c r="AR16" s="4"/>
      <c r="AS16" s="4"/>
    </row>
    <row r="17" spans="1:61" s="115" customFormat="1" ht="33" customHeight="1">
      <c r="A17" s="118" t="s">
        <v>512</v>
      </c>
      <c r="B17" s="4">
        <v>36536</v>
      </c>
      <c r="C17" s="4">
        <v>887120.80557199998</v>
      </c>
      <c r="D17" s="116">
        <f>C17/B17</f>
        <v>24.280731485986426</v>
      </c>
      <c r="E17" s="4">
        <v>912</v>
      </c>
      <c r="F17" s="117">
        <v>22466.846740000001</v>
      </c>
      <c r="G17" s="4">
        <v>247</v>
      </c>
      <c r="H17" s="117">
        <v>8424.0604999999996</v>
      </c>
      <c r="I17" s="4">
        <v>12878</v>
      </c>
      <c r="J17" s="117">
        <v>452137.809978</v>
      </c>
      <c r="K17" s="4">
        <v>290</v>
      </c>
      <c r="L17" s="22">
        <v>37412.526639999996</v>
      </c>
      <c r="M17" s="22">
        <v>213</v>
      </c>
      <c r="N17" s="22">
        <v>1933.366</v>
      </c>
      <c r="O17" s="4">
        <v>4938</v>
      </c>
      <c r="P17" s="117">
        <v>51404.567508</v>
      </c>
      <c r="Q17" s="4">
        <v>5743</v>
      </c>
      <c r="R17" s="22">
        <v>113947.51634</v>
      </c>
      <c r="S17" s="22">
        <v>639</v>
      </c>
      <c r="T17" s="22">
        <v>17791.20954</v>
      </c>
      <c r="U17" s="4">
        <v>297</v>
      </c>
      <c r="V17" s="117">
        <v>2331.42803</v>
      </c>
      <c r="W17" s="117">
        <v>783</v>
      </c>
      <c r="X17" s="117">
        <v>5734.3176590000003</v>
      </c>
      <c r="Y17" s="118" t="s">
        <v>512</v>
      </c>
      <c r="Z17" s="117">
        <v>1773</v>
      </c>
      <c r="AA17" s="117">
        <v>78558.714657999997</v>
      </c>
      <c r="AB17" s="117">
        <v>1855</v>
      </c>
      <c r="AC17" s="117">
        <v>38129.814720000002</v>
      </c>
      <c r="AD17" s="117">
        <v>2711</v>
      </c>
      <c r="AE17" s="117">
        <v>21249.727344999999</v>
      </c>
      <c r="AF17" s="117">
        <v>901</v>
      </c>
      <c r="AG17" s="117">
        <v>9017.8320060000005</v>
      </c>
      <c r="AH17" s="117">
        <v>5</v>
      </c>
      <c r="AI17" s="117">
        <v>2.35</v>
      </c>
      <c r="AJ17" s="117">
        <v>18</v>
      </c>
      <c r="AK17" s="117">
        <v>46.82</v>
      </c>
      <c r="AL17" s="117">
        <v>3</v>
      </c>
      <c r="AM17" s="117">
        <v>27</v>
      </c>
      <c r="AN17" s="117">
        <v>106</v>
      </c>
      <c r="AO17" s="117">
        <v>3812.3425999999999</v>
      </c>
      <c r="AP17" s="4">
        <v>567</v>
      </c>
      <c r="AQ17" s="117">
        <v>2298.3806979999999</v>
      </c>
      <c r="AR17" s="4">
        <v>1657</v>
      </c>
      <c r="AS17" s="4">
        <v>20394.174609999998</v>
      </c>
    </row>
    <row r="18" spans="1:61" s="115" customFormat="1" ht="33" customHeight="1">
      <c r="A18" s="118" t="s">
        <v>564</v>
      </c>
      <c r="B18" s="4">
        <v>37358</v>
      </c>
      <c r="C18" s="4">
        <v>912471.56903699995</v>
      </c>
      <c r="D18" s="116">
        <v>24.425064752850794</v>
      </c>
      <c r="E18" s="4">
        <v>951</v>
      </c>
      <c r="F18" s="117">
        <v>15542.11377</v>
      </c>
      <c r="G18" s="4">
        <v>247</v>
      </c>
      <c r="H18" s="117">
        <v>5258.5079999999998</v>
      </c>
      <c r="I18" s="4">
        <v>12981</v>
      </c>
      <c r="J18" s="117">
        <v>456779.750848</v>
      </c>
      <c r="K18" s="4">
        <v>358</v>
      </c>
      <c r="L18" s="22">
        <v>34637.377899999999</v>
      </c>
      <c r="M18" s="22">
        <v>211</v>
      </c>
      <c r="N18" s="22">
        <v>1941.6859999999999</v>
      </c>
      <c r="O18" s="4">
        <v>5077</v>
      </c>
      <c r="P18" s="117">
        <v>56860.503127999997</v>
      </c>
      <c r="Q18" s="4">
        <v>5530</v>
      </c>
      <c r="R18" s="22">
        <v>115399.83277399999</v>
      </c>
      <c r="S18" s="22">
        <v>644</v>
      </c>
      <c r="T18" s="22">
        <v>17739.154979999999</v>
      </c>
      <c r="U18" s="4">
        <v>308</v>
      </c>
      <c r="V18" s="117">
        <v>2339.0570299999999</v>
      </c>
      <c r="W18" s="117">
        <v>812</v>
      </c>
      <c r="X18" s="117">
        <v>5931.829909</v>
      </c>
      <c r="Y18" s="118" t="s">
        <v>564</v>
      </c>
      <c r="Z18" s="117">
        <v>1925</v>
      </c>
      <c r="AA18" s="117">
        <v>92302.310897999996</v>
      </c>
      <c r="AB18" s="117">
        <v>1997</v>
      </c>
      <c r="AC18" s="117">
        <v>42151.170480000001</v>
      </c>
      <c r="AD18" s="117">
        <v>3067</v>
      </c>
      <c r="AE18" s="117">
        <v>31238.004585999999</v>
      </c>
      <c r="AF18" s="117">
        <v>941</v>
      </c>
      <c r="AG18" s="117">
        <v>8991.7592760000007</v>
      </c>
      <c r="AH18" s="117">
        <v>5</v>
      </c>
      <c r="AI18" s="117">
        <v>2.35</v>
      </c>
      <c r="AJ18" s="117">
        <v>20</v>
      </c>
      <c r="AK18" s="117">
        <v>47.82</v>
      </c>
      <c r="AL18" s="117">
        <v>3</v>
      </c>
      <c r="AM18" s="117">
        <v>27</v>
      </c>
      <c r="AN18" s="117">
        <v>115</v>
      </c>
      <c r="AO18" s="117">
        <v>3858.3897499999998</v>
      </c>
      <c r="AP18" s="4">
        <v>581</v>
      </c>
      <c r="AQ18" s="117">
        <v>2472.038098</v>
      </c>
      <c r="AR18" s="4">
        <v>1585</v>
      </c>
      <c r="AS18" s="4">
        <v>18950.911609999999</v>
      </c>
    </row>
    <row r="19" spans="1:61" s="115" customFormat="1" ht="33" customHeight="1">
      <c r="A19" s="118" t="s">
        <v>633</v>
      </c>
      <c r="B19" s="4">
        <v>38290</v>
      </c>
      <c r="C19" s="4">
        <v>937896.735781</v>
      </c>
      <c r="D19" s="116">
        <f>C19/B19</f>
        <v>24.494560871794203</v>
      </c>
      <c r="E19" s="4">
        <v>998</v>
      </c>
      <c r="F19" s="117">
        <v>17364.432560000001</v>
      </c>
      <c r="G19" s="4">
        <v>249</v>
      </c>
      <c r="H19" s="117">
        <v>5604.9750000000004</v>
      </c>
      <c r="I19" s="4">
        <v>13017</v>
      </c>
      <c r="J19" s="117">
        <v>458021.737157</v>
      </c>
      <c r="K19" s="4">
        <v>426</v>
      </c>
      <c r="L19" s="22">
        <v>37074.853985000002</v>
      </c>
      <c r="M19" s="22">
        <v>215</v>
      </c>
      <c r="N19" s="22">
        <v>1973.7159999999999</v>
      </c>
      <c r="O19" s="4">
        <v>5283</v>
      </c>
      <c r="P19" s="117">
        <v>57368.661128</v>
      </c>
      <c r="Q19" s="4">
        <v>5416</v>
      </c>
      <c r="R19" s="22">
        <v>120747.95518400001</v>
      </c>
      <c r="S19" s="22">
        <v>645</v>
      </c>
      <c r="T19" s="22">
        <v>18142.734980000001</v>
      </c>
      <c r="U19" s="4">
        <v>318</v>
      </c>
      <c r="V19" s="117">
        <v>2405.2095899999999</v>
      </c>
      <c r="W19" s="117">
        <v>847</v>
      </c>
      <c r="X19" s="117">
        <v>6074.1006740000003</v>
      </c>
      <c r="Y19" s="118" t="s">
        <v>633</v>
      </c>
      <c r="Z19" s="117">
        <v>2086</v>
      </c>
      <c r="AA19" s="117">
        <v>97130.033473000003</v>
      </c>
      <c r="AB19" s="117">
        <v>2154</v>
      </c>
      <c r="AC19" s="117">
        <v>42265.85428</v>
      </c>
      <c r="AD19" s="117">
        <v>3382</v>
      </c>
      <c r="AE19" s="117">
        <v>39631.836954999999</v>
      </c>
      <c r="AF19" s="117">
        <v>1013</v>
      </c>
      <c r="AG19" s="117">
        <v>8965.4622259999996</v>
      </c>
      <c r="AH19" s="117">
        <v>5</v>
      </c>
      <c r="AI19" s="117">
        <v>2.4581870000000001</v>
      </c>
      <c r="AJ19" s="117">
        <v>21</v>
      </c>
      <c r="AK19" s="117">
        <v>55.120986000000002</v>
      </c>
      <c r="AL19" s="117">
        <v>4</v>
      </c>
      <c r="AM19" s="117">
        <v>28.68</v>
      </c>
      <c r="AN19" s="117">
        <v>122</v>
      </c>
      <c r="AO19" s="117">
        <v>3963.66975</v>
      </c>
      <c r="AP19" s="4">
        <v>601</v>
      </c>
      <c r="AQ19" s="117">
        <v>2599.1519360000002</v>
      </c>
      <c r="AR19" s="4">
        <v>1488</v>
      </c>
      <c r="AS19" s="4">
        <v>18476.09173</v>
      </c>
    </row>
    <row r="20" spans="1:61" s="115" customFormat="1" ht="33" customHeight="1">
      <c r="A20" s="118"/>
      <c r="B20" s="4"/>
      <c r="C20" s="4"/>
      <c r="D20" s="116"/>
      <c r="E20" s="4"/>
      <c r="F20" s="117"/>
      <c r="G20" s="4"/>
      <c r="H20" s="117"/>
      <c r="I20" s="4"/>
      <c r="J20" s="117"/>
      <c r="K20" s="4"/>
      <c r="L20" s="22"/>
      <c r="M20" s="22"/>
      <c r="N20" s="22"/>
      <c r="O20" s="4"/>
      <c r="P20" s="117"/>
      <c r="Q20" s="4"/>
      <c r="R20" s="22"/>
      <c r="S20" s="22"/>
      <c r="T20" s="22"/>
      <c r="U20" s="4"/>
      <c r="V20" s="117"/>
      <c r="W20" s="117"/>
      <c r="X20" s="117"/>
      <c r="Y20" s="118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4"/>
      <c r="AQ20" s="117"/>
      <c r="AR20" s="4"/>
      <c r="AS20" s="4"/>
    </row>
    <row r="21" spans="1:61" s="115" customFormat="1" ht="41.25" customHeight="1">
      <c r="A21" s="118"/>
      <c r="B21" s="4"/>
      <c r="C21" s="4"/>
      <c r="D21" s="116"/>
      <c r="E21" s="4"/>
      <c r="F21" s="117"/>
      <c r="G21" s="4"/>
      <c r="H21" s="117"/>
      <c r="I21" s="4"/>
      <c r="J21" s="117"/>
      <c r="K21" s="4"/>
      <c r="L21" s="22"/>
      <c r="M21" s="22"/>
      <c r="N21" s="22"/>
      <c r="O21" s="119"/>
      <c r="P21" s="120"/>
      <c r="Q21" s="119"/>
      <c r="R21" s="121"/>
      <c r="S21" s="121"/>
      <c r="T21" s="121"/>
      <c r="U21" s="119"/>
      <c r="V21" s="120"/>
      <c r="W21" s="120"/>
      <c r="X21" s="120"/>
      <c r="Y21" s="118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19"/>
      <c r="AQ21" s="120"/>
      <c r="AR21" s="119"/>
      <c r="AS21" s="119"/>
    </row>
    <row r="22" spans="1:61" s="115" customFormat="1" ht="36" customHeight="1" thickBot="1">
      <c r="A22" s="122"/>
      <c r="B22" s="616"/>
      <c r="C22" s="616"/>
      <c r="D22" s="616"/>
      <c r="E22" s="616"/>
      <c r="F22" s="616"/>
      <c r="G22" s="616"/>
      <c r="H22" s="616"/>
      <c r="I22" s="616"/>
      <c r="J22" s="616"/>
      <c r="K22" s="616"/>
      <c r="L22" s="616"/>
      <c r="M22" s="616"/>
      <c r="N22" s="616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2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</row>
    <row r="23" spans="1:61" s="62" customFormat="1" ht="15" customHeight="1">
      <c r="A23" s="75" t="s">
        <v>41</v>
      </c>
      <c r="B23" s="617"/>
      <c r="C23" s="617"/>
      <c r="D23" s="617"/>
      <c r="E23" s="617"/>
      <c r="F23" s="617"/>
      <c r="G23" s="617"/>
      <c r="H23" s="617"/>
      <c r="I23" s="617"/>
      <c r="J23" s="117"/>
      <c r="K23" s="618"/>
      <c r="L23" s="617"/>
      <c r="M23" s="15" t="s">
        <v>127</v>
      </c>
      <c r="N23" s="617"/>
      <c r="P23" s="15"/>
      <c r="Q23" s="15"/>
      <c r="R23" s="15"/>
      <c r="S23" s="15"/>
      <c r="T23" s="15"/>
      <c r="U23" s="15"/>
      <c r="V23" s="15"/>
      <c r="W23" s="15"/>
      <c r="X23" s="15"/>
      <c r="Y23" s="75" t="s">
        <v>41</v>
      </c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 t="s">
        <v>127</v>
      </c>
      <c r="AK23" s="15"/>
      <c r="AL23" s="15"/>
      <c r="AM23" s="15"/>
      <c r="AN23" s="15"/>
      <c r="AO23" s="15"/>
      <c r="AP23" s="15"/>
      <c r="AQ23" s="15"/>
      <c r="AR23" s="15"/>
      <c r="AS23" s="15"/>
      <c r="AT23" s="64"/>
      <c r="AU23" s="64"/>
    </row>
    <row r="24" spans="1:61" s="8" customFormat="1" ht="15" customHeight="1">
      <c r="A24" s="124" t="s">
        <v>511</v>
      </c>
      <c r="B24" s="619"/>
      <c r="C24" s="619"/>
      <c r="D24" s="619"/>
      <c r="E24" s="619"/>
      <c r="F24" s="619"/>
      <c r="G24" s="619"/>
      <c r="H24" s="619"/>
      <c r="I24" s="619"/>
      <c r="J24" s="619"/>
      <c r="K24" s="619"/>
      <c r="L24" s="619"/>
      <c r="M24" s="619"/>
      <c r="N24" s="619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4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7"/>
      <c r="AU24" s="17"/>
    </row>
    <row r="25" spans="1:61" s="126" customFormat="1" ht="12.6">
      <c r="B25" s="620"/>
      <c r="C25" s="620"/>
      <c r="D25" s="620"/>
      <c r="E25" s="620"/>
      <c r="F25" s="620"/>
      <c r="G25" s="620"/>
      <c r="H25" s="620"/>
      <c r="I25" s="620"/>
      <c r="J25" s="620"/>
      <c r="K25" s="620"/>
      <c r="L25" s="620"/>
      <c r="M25" s="620"/>
      <c r="N25" s="620"/>
      <c r="O25" s="13"/>
      <c r="P25" s="13"/>
      <c r="Q25" s="13"/>
      <c r="R25" s="13"/>
      <c r="S25" s="13"/>
      <c r="T25" s="13"/>
      <c r="U25" s="13"/>
      <c r="V25" s="13"/>
      <c r="W25" s="13"/>
      <c r="X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15"/>
      <c r="AU25" s="115"/>
    </row>
    <row r="26" spans="1:61">
      <c r="A26" s="12"/>
      <c r="B26" s="620"/>
      <c r="C26" s="620"/>
      <c r="D26" s="620"/>
      <c r="E26" s="620"/>
      <c r="F26" s="620"/>
      <c r="G26" s="620"/>
      <c r="H26" s="620"/>
      <c r="I26" s="620"/>
      <c r="J26" s="620"/>
      <c r="K26" s="620"/>
      <c r="L26" s="620"/>
      <c r="M26" s="620"/>
      <c r="N26" s="620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2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15"/>
      <c r="AU26" s="115"/>
      <c r="AV26" s="126"/>
      <c r="AW26" s="126"/>
    </row>
    <row r="27" spans="1:61">
      <c r="A27" s="126"/>
      <c r="B27" s="620"/>
      <c r="C27" s="620"/>
      <c r="D27" s="620"/>
      <c r="E27" s="620"/>
      <c r="F27" s="620"/>
      <c r="G27" s="620"/>
      <c r="H27" s="620"/>
      <c r="I27" s="620"/>
      <c r="J27" s="620"/>
      <c r="K27" s="620"/>
      <c r="L27" s="620"/>
      <c r="M27" s="620"/>
      <c r="N27" s="620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26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15"/>
      <c r="AU27" s="115"/>
      <c r="AV27" s="126"/>
      <c r="AW27" s="126"/>
    </row>
    <row r="28" spans="1:61">
      <c r="A28" s="12"/>
      <c r="B28" s="620"/>
      <c r="C28" s="620"/>
      <c r="D28" s="620"/>
      <c r="E28" s="620"/>
      <c r="F28" s="620"/>
      <c r="G28" s="620"/>
      <c r="H28" s="620"/>
      <c r="I28" s="620"/>
      <c r="J28" s="620"/>
      <c r="K28" s="620"/>
      <c r="L28" s="620"/>
      <c r="M28" s="620"/>
      <c r="N28" s="620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2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15"/>
      <c r="AU28" s="115"/>
      <c r="AV28" s="126"/>
      <c r="AW28" s="126"/>
    </row>
    <row r="29" spans="1:61">
      <c r="A29" s="12"/>
      <c r="B29" s="621"/>
      <c r="C29" s="621"/>
      <c r="D29" s="621"/>
      <c r="E29" s="621"/>
      <c r="F29" s="621"/>
      <c r="G29" s="621"/>
      <c r="H29" s="621"/>
      <c r="I29" s="621"/>
      <c r="J29" s="621"/>
      <c r="K29" s="621"/>
      <c r="L29" s="621"/>
      <c r="M29" s="621"/>
      <c r="N29" s="621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</row>
    <row r="30" spans="1:61" ht="15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</row>
    <row r="31" spans="1:61" s="131" customFormat="1" ht="16.5" customHeight="1">
      <c r="A31" s="713"/>
      <c r="B31" s="713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713"/>
      <c r="AQ31" s="713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</row>
    <row r="32" spans="1:61" s="128" customFormat="1">
      <c r="A32" s="129"/>
      <c r="B32" s="129"/>
      <c r="C32" s="130"/>
      <c r="D32" s="130">
        <f>SUM(F31,H31,J31,L31,P31,R31,V31,AS31,AU31,AW31,AY31,BA31,BC31,BE31,BG31,BI31)</f>
        <v>0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29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713"/>
      <c r="AQ32" s="713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</row>
    <row r="33" spans="1:4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</row>
    <row r="34" spans="1:4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</row>
    <row r="35" spans="1:4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</row>
    <row r="36" spans="1:4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</row>
    <row r="37" spans="1:4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</row>
    <row r="38" spans="1:4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</row>
    <row r="39" spans="1:4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</row>
    <row r="40" spans="1:4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</row>
    <row r="41" spans="1:4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</row>
    <row r="42" spans="1:4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</row>
    <row r="43" spans="1:4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</row>
    <row r="44" spans="1:4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</row>
    <row r="45" spans="1:4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</row>
    <row r="46" spans="1:4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</row>
    <row r="47" spans="1:4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</row>
    <row r="48" spans="1:4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</row>
    <row r="49" spans="1:4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</row>
    <row r="50" spans="1:4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</row>
    <row r="51" spans="1:4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</row>
    <row r="52" spans="1:4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</row>
    <row r="53" spans="1:4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</row>
    <row r="54" spans="1:4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</row>
    <row r="55" spans="1:4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</row>
    <row r="56" spans="1:4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</row>
    <row r="57" spans="1:4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</row>
    <row r="58" spans="1:4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</row>
    <row r="59" spans="1:4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</row>
    <row r="60" spans="1:4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</row>
    <row r="61" spans="1:4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</row>
    <row r="62" spans="1:4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</row>
    <row r="63" spans="1:4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</row>
    <row r="64" spans="1:4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</row>
    <row r="65" spans="1:4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</row>
    <row r="66" spans="1:4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</row>
    <row r="67" spans="1:4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</row>
    <row r="68" spans="1:4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</row>
    <row r="69" spans="1:4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</row>
    <row r="70" spans="1:4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</row>
    <row r="71" spans="1:4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</row>
    <row r="72" spans="1:4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</row>
    <row r="73" spans="1:4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</row>
    <row r="74" spans="1:4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</row>
    <row r="75" spans="1:4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</row>
    <row r="76" spans="1:4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</row>
    <row r="77" spans="1:4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</row>
    <row r="78" spans="1:4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</row>
    <row r="79" spans="1:4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</row>
    <row r="80" spans="1:4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</row>
    <row r="81" spans="1:4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</row>
    <row r="82" spans="1:4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</row>
    <row r="83" spans="1:4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</row>
    <row r="84" spans="1:4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</row>
    <row r="85" spans="1:4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</row>
    <row r="86" spans="1:4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</row>
    <row r="87" spans="1:4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</row>
    <row r="88" spans="1:4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</row>
    <row r="89" spans="1:4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</row>
    <row r="90" spans="1:4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</row>
    <row r="91" spans="1:4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</row>
    <row r="92" spans="1:4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</row>
    <row r="93" spans="1:4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</row>
    <row r="94" spans="1:4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</row>
    <row r="95" spans="1:4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</row>
    <row r="96" spans="1:4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</row>
    <row r="97" spans="1:4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</row>
    <row r="98" spans="1:4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</row>
    <row r="99" spans="1:4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</row>
    <row r="100" spans="1:4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</row>
    <row r="101" spans="1:4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</row>
    <row r="102" spans="1:4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</row>
    <row r="103" spans="1:4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</row>
    <row r="104" spans="1:4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</row>
    <row r="105" spans="1:4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</row>
    <row r="106" spans="1:4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</row>
    <row r="107" spans="1:4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</row>
    <row r="108" spans="1:4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</row>
    <row r="109" spans="1:4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</row>
    <row r="110" spans="1:4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</row>
    <row r="111" spans="1:4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1:4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1:4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1:4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</row>
    <row r="119" spans="1:4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</row>
    <row r="120" spans="1:4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</row>
    <row r="121" spans="1:4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</row>
    <row r="122" spans="1:4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</row>
    <row r="123" spans="1:4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</row>
    <row r="124" spans="1:4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</row>
    <row r="125" spans="1:4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</row>
    <row r="126" spans="1:4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</row>
    <row r="127" spans="1:4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</row>
    <row r="128" spans="1:4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</row>
    <row r="129" spans="1:4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</row>
    <row r="130" spans="1:4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</row>
    <row r="131" spans="1:4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</row>
    <row r="132" spans="1:4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</row>
    <row r="133" spans="1:4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</row>
    <row r="134" spans="1:4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</row>
    <row r="135" spans="1:4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</row>
    <row r="136" spans="1:4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</row>
    <row r="137" spans="1:4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</row>
    <row r="138" spans="1:4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</row>
    <row r="139" spans="1:4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</row>
    <row r="140" spans="1:4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</row>
    <row r="141" spans="1:4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</row>
    <row r="142" spans="1:4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</row>
    <row r="143" spans="1:4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</row>
    <row r="144" spans="1:4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</row>
    <row r="145" spans="1:4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</row>
    <row r="146" spans="1:4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</row>
    <row r="147" spans="1:4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</row>
    <row r="148" spans="1:4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</row>
    <row r="149" spans="1:4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</row>
    <row r="150" spans="1:4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</row>
    <row r="151" spans="1:4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</row>
    <row r="152" spans="1:4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</row>
    <row r="153" spans="1:4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</row>
    <row r="154" spans="1:4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</row>
    <row r="155" spans="1:4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</row>
    <row r="156" spans="1:4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</row>
    <row r="157" spans="1:4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</row>
    <row r="158" spans="1:4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</row>
    <row r="159" spans="1:4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</row>
    <row r="160" spans="1:4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</row>
    <row r="161" spans="1:4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</row>
    <row r="162" spans="1:4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</row>
    <row r="163" spans="1:4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</row>
    <row r="164" spans="1:4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</row>
    <row r="165" spans="1:4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</row>
    <row r="166" spans="1:4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</row>
    <row r="167" spans="1:4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</row>
    <row r="168" spans="1:4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</row>
    <row r="169" spans="1:4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</row>
    <row r="170" spans="1:4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</row>
    <row r="171" spans="1:4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</row>
    <row r="172" spans="1:4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</row>
    <row r="173" spans="1:4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</row>
    <row r="174" spans="1:4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</row>
    <row r="175" spans="1:4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</row>
    <row r="176" spans="1:4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</row>
    <row r="177" spans="1:4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</row>
    <row r="178" spans="1:4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</row>
    <row r="179" spans="1:4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</row>
    <row r="180" spans="1:4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</row>
    <row r="181" spans="1:4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</row>
    <row r="182" spans="1:4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</row>
  </sheetData>
  <mergeCells count="32">
    <mergeCell ref="G3:H3"/>
    <mergeCell ref="K3:L3"/>
    <mergeCell ref="AP32:AQ32"/>
    <mergeCell ref="A1:L1"/>
    <mergeCell ref="A31:B31"/>
    <mergeCell ref="AP31:AQ31"/>
    <mergeCell ref="A3:A4"/>
    <mergeCell ref="B3:D3"/>
    <mergeCell ref="U3:V3"/>
    <mergeCell ref="AL3:AM3"/>
    <mergeCell ref="AJ1:AS1"/>
    <mergeCell ref="U2:X2"/>
    <mergeCell ref="E3:F3"/>
    <mergeCell ref="AF3:AG3"/>
    <mergeCell ref="AB3:AC3"/>
    <mergeCell ref="AD3:AE3"/>
    <mergeCell ref="AP2:AS2"/>
    <mergeCell ref="AR3:AS3"/>
    <mergeCell ref="AP3:AQ3"/>
    <mergeCell ref="AH3:AI3"/>
    <mergeCell ref="AN3:AO3"/>
    <mergeCell ref="AJ3:AK3"/>
    <mergeCell ref="O3:P3"/>
    <mergeCell ref="Q3:R3"/>
    <mergeCell ref="I3:J3"/>
    <mergeCell ref="Y3:Y4"/>
    <mergeCell ref="M1:X1"/>
    <mergeCell ref="Y1:AI1"/>
    <mergeCell ref="M3:N3"/>
    <mergeCell ref="S3:T3"/>
    <mergeCell ref="W3:X3"/>
    <mergeCell ref="Z3:AA3"/>
  </mergeCells>
  <phoneticPr fontId="2" type="noConversion"/>
  <printOptions horizontalCentered="1"/>
  <pageMargins left="0.59055118110236227" right="0.59055118110236227" top="0.59055118110236227" bottom="0.59055118110236227" header="0.27559055118110237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31"/>
  <sheetViews>
    <sheetView showGridLines="0" view="pageBreakPreview" topLeftCell="A42" zoomScale="85" zoomScaleNormal="80" zoomScaleSheetLayoutView="85" workbookViewId="0">
      <selection activeCell="I46" sqref="I46"/>
    </sheetView>
  </sheetViews>
  <sheetFormatPr defaultColWidth="9" defaultRowHeight="16.2"/>
  <cols>
    <col min="1" max="1" width="26" style="263" customWidth="1"/>
    <col min="2" max="2" width="13.77734375" style="262" customWidth="1"/>
    <col min="3" max="3" width="26.21875" style="263" customWidth="1"/>
    <col min="4" max="4" width="23.6640625" style="263" customWidth="1"/>
    <col min="5" max="5" width="29" style="262" customWidth="1"/>
    <col min="6" max="6" width="29.88671875" style="265" customWidth="1"/>
    <col min="7" max="7" width="30.33203125" style="266" customWidth="1"/>
    <col min="8" max="8" width="9" style="173"/>
    <col min="9" max="9" width="11" style="656" customWidth="1"/>
    <col min="10" max="16384" width="9" style="173"/>
  </cols>
  <sheetData>
    <row r="1" spans="1:14" s="472" customFormat="1" ht="38.1" hidden="1" customHeight="1">
      <c r="D1" s="541" t="s">
        <v>523</v>
      </c>
      <c r="E1" s="541" t="s">
        <v>158</v>
      </c>
      <c r="F1" s="532"/>
      <c r="G1" s="532"/>
      <c r="I1" s="655"/>
    </row>
    <row r="2" spans="1:14" ht="21" hidden="1" customHeight="1">
      <c r="A2" s="174"/>
      <c r="B2" s="175"/>
      <c r="C2" s="176"/>
      <c r="D2" s="176"/>
      <c r="E2" s="175"/>
      <c r="F2" s="177"/>
      <c r="G2" s="178"/>
    </row>
    <row r="3" spans="1:14" s="8" customFormat="1" ht="21" hidden="1" customHeight="1" thickBot="1">
      <c r="A3" s="179"/>
      <c r="B3" s="180"/>
      <c r="C3" s="181"/>
      <c r="D3" s="181"/>
      <c r="E3" s="180"/>
      <c r="F3" s="182"/>
      <c r="G3" s="183" t="s">
        <v>159</v>
      </c>
      <c r="I3" s="231"/>
    </row>
    <row r="4" spans="1:14" ht="21" hidden="1" customHeight="1">
      <c r="A4" s="714" t="s">
        <v>160</v>
      </c>
      <c r="B4" s="184"/>
      <c r="C4" s="184" t="s">
        <v>161</v>
      </c>
      <c r="D4" s="184"/>
      <c r="E4" s="185" t="s">
        <v>162</v>
      </c>
      <c r="F4" s="186" t="s">
        <v>163</v>
      </c>
      <c r="G4" s="187" t="s">
        <v>164</v>
      </c>
    </row>
    <row r="5" spans="1:14" ht="21" hidden="1" customHeight="1" thickBot="1">
      <c r="A5" s="715"/>
      <c r="B5" s="188" t="s">
        <v>165</v>
      </c>
      <c r="C5" s="189" t="s">
        <v>166</v>
      </c>
      <c r="D5" s="189" t="s">
        <v>167</v>
      </c>
      <c r="E5" s="190" t="s">
        <v>168</v>
      </c>
      <c r="F5" s="191" t="s">
        <v>169</v>
      </c>
      <c r="G5" s="192" t="s">
        <v>170</v>
      </c>
    </row>
    <row r="6" spans="1:14" ht="21" hidden="1" customHeight="1">
      <c r="A6" s="193" t="s">
        <v>2</v>
      </c>
      <c r="B6" s="194">
        <v>574298</v>
      </c>
      <c r="C6" s="195">
        <v>564094</v>
      </c>
      <c r="D6" s="194">
        <v>16005</v>
      </c>
      <c r="E6" s="194">
        <v>5801</v>
      </c>
      <c r="F6" s="196">
        <v>233</v>
      </c>
      <c r="G6" s="195">
        <v>2469</v>
      </c>
      <c r="H6" s="592"/>
      <c r="J6" s="592"/>
      <c r="K6" s="592"/>
      <c r="L6" s="592"/>
      <c r="M6" s="592"/>
      <c r="N6" s="592"/>
    </row>
    <row r="7" spans="1:14" ht="21" hidden="1" customHeight="1">
      <c r="A7" s="193" t="s">
        <v>3</v>
      </c>
      <c r="B7" s="197">
        <v>582798</v>
      </c>
      <c r="C7" s="198">
        <f t="shared" ref="C7:C12" si="0">B6</f>
        <v>574298</v>
      </c>
      <c r="D7" s="197">
        <v>10062</v>
      </c>
      <c r="E7" s="197">
        <v>1562</v>
      </c>
      <c r="F7" s="199">
        <v>233</v>
      </c>
      <c r="G7" s="198">
        <v>2505</v>
      </c>
      <c r="H7" s="592"/>
      <c r="J7" s="592"/>
      <c r="K7" s="592"/>
      <c r="L7" s="592"/>
      <c r="M7" s="592"/>
      <c r="N7" s="592"/>
    </row>
    <row r="8" spans="1:14" ht="21" hidden="1" customHeight="1">
      <c r="A8" s="193" t="s">
        <v>4</v>
      </c>
      <c r="B8" s="197">
        <v>604434</v>
      </c>
      <c r="C8" s="198">
        <f t="shared" si="0"/>
        <v>582798</v>
      </c>
      <c r="D8" s="197">
        <v>30836</v>
      </c>
      <c r="E8" s="197">
        <v>9200</v>
      </c>
      <c r="F8" s="199">
        <v>308</v>
      </c>
      <c r="G8" s="198">
        <v>1965</v>
      </c>
      <c r="H8" s="592"/>
      <c r="J8" s="592"/>
      <c r="K8" s="592"/>
      <c r="L8" s="592"/>
      <c r="M8" s="592"/>
      <c r="N8" s="592"/>
    </row>
    <row r="9" spans="1:14" ht="21" hidden="1" customHeight="1">
      <c r="A9" s="193" t="s">
        <v>1</v>
      </c>
      <c r="B9" s="197">
        <v>596123</v>
      </c>
      <c r="C9" s="198">
        <f t="shared" si="0"/>
        <v>604434</v>
      </c>
      <c r="D9" s="197">
        <v>13634</v>
      </c>
      <c r="E9" s="197">
        <v>21945</v>
      </c>
      <c r="F9" s="199">
        <v>308</v>
      </c>
      <c r="G9" s="198">
        <v>1938</v>
      </c>
      <c r="H9" s="592"/>
      <c r="J9" s="592"/>
      <c r="K9" s="592"/>
      <c r="L9" s="592"/>
      <c r="M9" s="592"/>
      <c r="N9" s="592"/>
    </row>
    <row r="10" spans="1:14" ht="21" hidden="1" customHeight="1">
      <c r="A10" s="193" t="s">
        <v>5</v>
      </c>
      <c r="B10" s="197">
        <v>595598</v>
      </c>
      <c r="C10" s="198">
        <f t="shared" si="0"/>
        <v>596123</v>
      </c>
      <c r="D10" s="197">
        <v>5387</v>
      </c>
      <c r="E10" s="197">
        <v>5912</v>
      </c>
      <c r="F10" s="199">
        <v>308</v>
      </c>
      <c r="G10" s="198">
        <v>1936</v>
      </c>
      <c r="H10" s="592"/>
      <c r="J10" s="592"/>
      <c r="K10" s="592"/>
      <c r="L10" s="592"/>
      <c r="M10" s="592"/>
      <c r="N10" s="592"/>
    </row>
    <row r="11" spans="1:14" ht="21" hidden="1" customHeight="1">
      <c r="A11" s="193" t="s">
        <v>6</v>
      </c>
      <c r="B11" s="197">
        <v>615480</v>
      </c>
      <c r="C11" s="198">
        <f t="shared" si="0"/>
        <v>595598</v>
      </c>
      <c r="D11" s="197">
        <v>20750</v>
      </c>
      <c r="E11" s="197">
        <v>876</v>
      </c>
      <c r="F11" s="199">
        <v>308</v>
      </c>
      <c r="G11" s="198">
        <v>2001</v>
      </c>
      <c r="H11" s="592"/>
      <c r="J11" s="592"/>
      <c r="K11" s="592"/>
      <c r="L11" s="592"/>
      <c r="M11" s="592"/>
      <c r="N11" s="592"/>
    </row>
    <row r="12" spans="1:14" ht="21" hidden="1" customHeight="1" thickBot="1">
      <c r="A12" s="200" t="s">
        <v>7</v>
      </c>
      <c r="B12" s="201">
        <v>634594</v>
      </c>
      <c r="C12" s="202">
        <f t="shared" si="0"/>
        <v>615480</v>
      </c>
      <c r="D12" s="201">
        <v>19706</v>
      </c>
      <c r="E12" s="201">
        <v>592</v>
      </c>
      <c r="F12" s="203">
        <v>308</v>
      </c>
      <c r="G12" s="202">
        <v>2063</v>
      </c>
      <c r="H12" s="592"/>
      <c r="J12" s="592"/>
      <c r="K12" s="592"/>
      <c r="L12" s="592"/>
      <c r="M12" s="592"/>
      <c r="N12" s="592"/>
    </row>
    <row r="13" spans="1:14" ht="21" hidden="1" customHeight="1">
      <c r="A13" s="204"/>
      <c r="B13" s="197"/>
      <c r="C13" s="198"/>
      <c r="D13" s="197"/>
      <c r="E13" s="197"/>
      <c r="F13" s="199"/>
      <c r="G13" s="198"/>
      <c r="H13" s="592"/>
      <c r="J13" s="592"/>
      <c r="K13" s="592"/>
      <c r="L13" s="592"/>
      <c r="M13" s="592"/>
      <c r="N13" s="592"/>
    </row>
    <row r="14" spans="1:14" ht="21" hidden="1" customHeight="1">
      <c r="A14" s="205"/>
      <c r="B14" s="593"/>
      <c r="C14" s="593"/>
      <c r="D14" s="593"/>
      <c r="E14" s="593"/>
      <c r="F14" s="594"/>
      <c r="G14" s="593"/>
      <c r="H14" s="592"/>
      <c r="J14" s="592"/>
      <c r="K14" s="592"/>
      <c r="L14" s="592"/>
      <c r="M14" s="592"/>
      <c r="N14" s="592"/>
    </row>
    <row r="15" spans="1:14" ht="21" hidden="1" customHeight="1">
      <c r="A15" s="205"/>
      <c r="B15" s="593"/>
      <c r="C15" s="593"/>
      <c r="D15" s="593"/>
      <c r="E15" s="593"/>
      <c r="F15" s="594"/>
      <c r="G15" s="593"/>
      <c r="H15" s="592"/>
      <c r="J15" s="592"/>
      <c r="K15" s="592"/>
      <c r="L15" s="592"/>
      <c r="M15" s="592"/>
      <c r="N15" s="592"/>
    </row>
    <row r="16" spans="1:14" ht="21" hidden="1" customHeight="1">
      <c r="A16" s="174"/>
      <c r="B16" s="593"/>
      <c r="C16" s="593"/>
      <c r="D16" s="593"/>
      <c r="E16" s="593"/>
      <c r="F16" s="594"/>
      <c r="G16" s="593"/>
      <c r="H16" s="592"/>
      <c r="J16" s="592"/>
      <c r="K16" s="592"/>
      <c r="L16" s="592"/>
      <c r="M16" s="592"/>
      <c r="N16" s="592"/>
    </row>
    <row r="17" spans="1:14" s="471" customFormat="1" ht="38.1" customHeight="1">
      <c r="A17" s="716" t="s">
        <v>527</v>
      </c>
      <c r="B17" s="717"/>
      <c r="C17" s="717"/>
      <c r="D17" s="717"/>
      <c r="E17" s="718" t="s">
        <v>524</v>
      </c>
      <c r="F17" s="718"/>
      <c r="G17" s="718"/>
      <c r="H17" s="595"/>
      <c r="I17" s="657"/>
      <c r="J17" s="595"/>
      <c r="K17" s="595"/>
      <c r="L17" s="596"/>
      <c r="M17" s="596"/>
      <c r="N17" s="596"/>
    </row>
    <row r="18" spans="1:14" s="8" customFormat="1" ht="15.9" customHeight="1" thickBot="1">
      <c r="A18" s="208"/>
      <c r="B18" s="597"/>
      <c r="C18" s="183"/>
      <c r="D18" s="183"/>
      <c r="E18" s="597"/>
      <c r="F18" s="598"/>
      <c r="G18" s="183"/>
      <c r="H18" s="209"/>
      <c r="I18" s="231"/>
      <c r="J18" s="599"/>
      <c r="K18" s="599"/>
      <c r="L18" s="599"/>
      <c r="M18" s="599"/>
      <c r="N18" s="599"/>
    </row>
    <row r="19" spans="1:14" s="210" customFormat="1" ht="39.75" hidden="1" customHeight="1">
      <c r="A19" s="719" t="s">
        <v>171</v>
      </c>
      <c r="B19" s="600" t="s">
        <v>172</v>
      </c>
      <c r="C19" s="722" t="s">
        <v>173</v>
      </c>
      <c r="D19" s="723"/>
      <c r="E19" s="601" t="s">
        <v>174</v>
      </c>
      <c r="F19" s="601"/>
      <c r="G19" s="602" t="s">
        <v>175</v>
      </c>
      <c r="H19" s="603"/>
      <c r="I19" s="658"/>
      <c r="J19" s="603"/>
      <c r="K19" s="603"/>
      <c r="L19" s="603"/>
      <c r="M19" s="603"/>
      <c r="N19" s="603"/>
    </row>
    <row r="20" spans="1:14" s="210" customFormat="1" ht="48" hidden="1" customHeight="1">
      <c r="A20" s="720"/>
      <c r="B20" s="604" t="s">
        <v>176</v>
      </c>
      <c r="C20" s="605" t="s">
        <v>177</v>
      </c>
      <c r="D20" s="606" t="s">
        <v>178</v>
      </c>
      <c r="E20" s="606" t="s">
        <v>179</v>
      </c>
      <c r="F20" s="607" t="s">
        <v>180</v>
      </c>
      <c r="G20" s="608" t="s">
        <v>181</v>
      </c>
      <c r="H20" s="603"/>
      <c r="I20" s="658"/>
      <c r="J20" s="603"/>
      <c r="K20" s="603"/>
      <c r="L20" s="603"/>
      <c r="M20" s="603"/>
      <c r="N20" s="603"/>
    </row>
    <row r="21" spans="1:14" s="210" customFormat="1" ht="17.25" hidden="1" customHeight="1" thickBot="1">
      <c r="A21" s="721"/>
      <c r="B21" s="609">
        <v>1</v>
      </c>
      <c r="C21" s="609">
        <v>2</v>
      </c>
      <c r="D21" s="610">
        <v>3</v>
      </c>
      <c r="E21" s="610" t="s">
        <v>182</v>
      </c>
      <c r="F21" s="609" t="s">
        <v>183</v>
      </c>
      <c r="G21" s="611"/>
      <c r="H21" s="603"/>
      <c r="I21" s="658"/>
      <c r="J21" s="603"/>
      <c r="K21" s="603"/>
      <c r="L21" s="603"/>
      <c r="M21" s="603"/>
      <c r="N21" s="603"/>
    </row>
    <row r="22" spans="1:14" s="8" customFormat="1" ht="21" hidden="1" customHeight="1">
      <c r="A22" s="193" t="s">
        <v>8</v>
      </c>
      <c r="B22" s="612">
        <v>307.63</v>
      </c>
      <c r="C22" s="613">
        <v>911100</v>
      </c>
      <c r="D22" s="613">
        <v>686946</v>
      </c>
      <c r="E22" s="613">
        <f>C22/B22</f>
        <v>2961.6747391346748</v>
      </c>
      <c r="F22" s="213">
        <f>D22/B22</f>
        <v>2233.0266879043006</v>
      </c>
      <c r="G22" s="614">
        <v>126.59</v>
      </c>
      <c r="H22" s="599"/>
      <c r="I22" s="231"/>
      <c r="J22" s="599"/>
      <c r="K22" s="599"/>
      <c r="L22" s="599"/>
      <c r="M22" s="599"/>
      <c r="N22" s="599"/>
    </row>
    <row r="23" spans="1:14" s="8" customFormat="1" ht="21" hidden="1" customHeight="1">
      <c r="A23" s="193" t="s">
        <v>9</v>
      </c>
      <c r="B23" s="612">
        <v>307.63</v>
      </c>
      <c r="C23" s="613">
        <v>911100</v>
      </c>
      <c r="D23" s="613">
        <v>712933</v>
      </c>
      <c r="E23" s="613">
        <f>C23/B23</f>
        <v>2961.6747391346748</v>
      </c>
      <c r="F23" s="213">
        <f>D23/B23</f>
        <v>2317.5015440626726</v>
      </c>
      <c r="G23" s="614">
        <v>129.80000000000001</v>
      </c>
      <c r="H23" s="599"/>
      <c r="I23" s="231"/>
      <c r="J23" s="599"/>
      <c r="K23" s="599"/>
      <c r="L23" s="599"/>
      <c r="M23" s="599"/>
      <c r="N23" s="599"/>
    </row>
    <row r="24" spans="1:14" s="8" customFormat="1" ht="21" hidden="1" customHeight="1">
      <c r="A24" s="193" t="s">
        <v>10</v>
      </c>
      <c r="B24" s="612">
        <v>307.63</v>
      </c>
      <c r="C24" s="613">
        <v>926100</v>
      </c>
      <c r="D24" s="613">
        <v>648321</v>
      </c>
      <c r="E24" s="613">
        <f>C24/B24</f>
        <v>3010.4346130091344</v>
      </c>
      <c r="F24" s="213">
        <f>D24/B24</f>
        <v>2107.4700126775674</v>
      </c>
      <c r="G24" s="614">
        <v>71</v>
      </c>
      <c r="H24" s="599"/>
      <c r="I24" s="231"/>
      <c r="J24" s="599"/>
      <c r="K24" s="599"/>
      <c r="L24" s="599"/>
      <c r="M24" s="599"/>
      <c r="N24" s="599"/>
    </row>
    <row r="25" spans="1:14" s="8" customFormat="1" ht="21" hidden="1" customHeight="1">
      <c r="A25" s="193" t="s">
        <v>11</v>
      </c>
      <c r="B25" s="615">
        <v>307.52</v>
      </c>
      <c r="C25" s="613">
        <v>926100</v>
      </c>
      <c r="D25" s="613">
        <v>662034</v>
      </c>
      <c r="E25" s="613">
        <f>C25/B25</f>
        <v>3011.5114464099897</v>
      </c>
      <c r="F25" s="213">
        <f>D25/B25</f>
        <v>2152.8160770031218</v>
      </c>
      <c r="G25" s="614">
        <v>156</v>
      </c>
      <c r="H25" s="599"/>
      <c r="I25" s="231"/>
      <c r="J25" s="599"/>
      <c r="K25" s="599"/>
      <c r="L25" s="599"/>
      <c r="M25" s="599"/>
      <c r="N25" s="599"/>
    </row>
    <row r="26" spans="1:14" s="8" customFormat="1" ht="17.100000000000001" hidden="1" customHeight="1">
      <c r="A26" s="193" t="s">
        <v>12</v>
      </c>
      <c r="B26" s="615">
        <v>307.52</v>
      </c>
      <c r="C26" s="613">
        <v>926100</v>
      </c>
      <c r="D26" s="613">
        <v>670899</v>
      </c>
      <c r="E26" s="613">
        <f>C26/B26</f>
        <v>3011.5114464099897</v>
      </c>
      <c r="F26" s="213">
        <f>D26/B26</f>
        <v>2181.6434703433924</v>
      </c>
      <c r="G26" s="614">
        <v>206.08</v>
      </c>
      <c r="H26" s="599"/>
      <c r="I26" s="231"/>
      <c r="J26" s="599"/>
      <c r="K26" s="599"/>
      <c r="L26" s="599"/>
      <c r="M26" s="599"/>
      <c r="N26" s="599"/>
    </row>
    <row r="27" spans="1:14" s="8" customFormat="1" ht="12" hidden="1" customHeight="1">
      <c r="A27" s="193"/>
      <c r="B27" s="615"/>
      <c r="C27" s="613"/>
      <c r="D27" s="613"/>
      <c r="E27" s="613"/>
      <c r="F27" s="213"/>
      <c r="G27" s="614"/>
      <c r="H27" s="599"/>
      <c r="I27" s="231"/>
      <c r="J27" s="599"/>
      <c r="K27" s="599"/>
      <c r="L27" s="599"/>
      <c r="M27" s="599"/>
      <c r="N27" s="599"/>
    </row>
    <row r="28" spans="1:14" s="8" customFormat="1" ht="17.100000000000001" hidden="1" customHeight="1">
      <c r="A28" s="193" t="s">
        <v>13</v>
      </c>
      <c r="B28" s="215">
        <v>307.52</v>
      </c>
      <c r="C28" s="212">
        <v>932100</v>
      </c>
      <c r="D28" s="212">
        <v>690606</v>
      </c>
      <c r="E28" s="212">
        <f>C28/B28</f>
        <v>3031.0223725286164</v>
      </c>
      <c r="F28" s="213">
        <f>D28/B28</f>
        <v>2245.727107180021</v>
      </c>
      <c r="G28" s="214">
        <v>244.01</v>
      </c>
      <c r="I28" s="231"/>
    </row>
    <row r="29" spans="1:14" s="8" customFormat="1" ht="17.100000000000001" hidden="1" customHeight="1">
      <c r="A29" s="193" t="s">
        <v>14</v>
      </c>
      <c r="B29" s="215">
        <v>306.52</v>
      </c>
      <c r="C29" s="212">
        <v>940098</v>
      </c>
      <c r="D29" s="212">
        <v>697476</v>
      </c>
      <c r="E29" s="212">
        <v>3031</v>
      </c>
      <c r="F29" s="213">
        <f>D29/B29</f>
        <v>2275.4665274696595</v>
      </c>
      <c r="G29" s="214">
        <v>244.01</v>
      </c>
      <c r="I29" s="231"/>
    </row>
    <row r="30" spans="1:14" s="17" customFormat="1" ht="16.5" hidden="1" customHeight="1">
      <c r="A30" s="193" t="s">
        <v>15</v>
      </c>
      <c r="B30" s="215">
        <v>306.52</v>
      </c>
      <c r="C30" s="212">
        <v>947298</v>
      </c>
      <c r="D30" s="212">
        <v>705930</v>
      </c>
      <c r="E30" s="212">
        <v>3067</v>
      </c>
      <c r="F30" s="213">
        <f>D30/B30</f>
        <v>2303.0471094871464</v>
      </c>
      <c r="G30" s="214">
        <v>244.01</v>
      </c>
      <c r="I30" s="659"/>
    </row>
    <row r="31" spans="1:14" s="17" customFormat="1" ht="12" hidden="1" customHeight="1">
      <c r="A31" s="193"/>
      <c r="B31" s="215"/>
      <c r="C31" s="212"/>
      <c r="D31" s="212"/>
      <c r="E31" s="212"/>
      <c r="F31" s="213"/>
      <c r="G31" s="214"/>
      <c r="I31" s="659"/>
    </row>
    <row r="32" spans="1:14" s="17" customFormat="1" ht="11.25" hidden="1" customHeight="1" thickBot="1">
      <c r="A32" s="216"/>
      <c r="B32" s="214"/>
      <c r="C32" s="212"/>
      <c r="D32" s="212"/>
      <c r="E32" s="212"/>
      <c r="F32" s="213"/>
      <c r="G32" s="214"/>
      <c r="I32" s="659"/>
    </row>
    <row r="33" spans="1:9" s="210" customFormat="1" ht="55.2">
      <c r="A33" s="728" t="s">
        <v>184</v>
      </c>
      <c r="B33" s="729"/>
      <c r="C33" s="734" t="s">
        <v>426</v>
      </c>
      <c r="D33" s="217" t="s">
        <v>185</v>
      </c>
      <c r="E33" s="218" t="s">
        <v>186</v>
      </c>
      <c r="F33" s="219" t="s">
        <v>187</v>
      </c>
      <c r="G33" s="220"/>
      <c r="H33" s="211"/>
      <c r="I33" s="660"/>
    </row>
    <row r="34" spans="1:9" s="210" customFormat="1" ht="50.25" customHeight="1">
      <c r="A34" s="730"/>
      <c r="B34" s="731"/>
      <c r="C34" s="735"/>
      <c r="D34" s="737" t="s">
        <v>445</v>
      </c>
      <c r="E34" s="739" t="s">
        <v>446</v>
      </c>
      <c r="F34" s="737" t="s">
        <v>447</v>
      </c>
      <c r="G34" s="726" t="s">
        <v>448</v>
      </c>
      <c r="H34" s="211"/>
      <c r="I34" s="660"/>
    </row>
    <row r="35" spans="1:9" s="210" customFormat="1" ht="7.2" customHeight="1" thickBot="1">
      <c r="A35" s="732"/>
      <c r="B35" s="733"/>
      <c r="C35" s="736"/>
      <c r="D35" s="738"/>
      <c r="E35" s="740"/>
      <c r="F35" s="738"/>
      <c r="G35" s="727"/>
      <c r="H35" s="211"/>
      <c r="I35" s="660"/>
    </row>
    <row r="36" spans="1:9" s="8" customFormat="1" ht="18.600000000000001" hidden="1" customHeight="1">
      <c r="A36" s="221" t="s">
        <v>38</v>
      </c>
      <c r="B36" s="222"/>
      <c r="C36" s="223">
        <v>515.82000000000005</v>
      </c>
      <c r="D36" s="224">
        <v>2312100</v>
      </c>
      <c r="E36" s="225">
        <v>1502553</v>
      </c>
      <c r="F36" s="226">
        <v>4482.3775735721765</v>
      </c>
      <c r="G36" s="227">
        <v>2912.9405606606961</v>
      </c>
      <c r="H36" s="228"/>
      <c r="I36" s="659"/>
    </row>
    <row r="37" spans="1:9" s="8" customFormat="1" ht="18.600000000000001" hidden="1" customHeight="1">
      <c r="A37" s="221" t="s">
        <v>190</v>
      </c>
      <c r="B37" s="222"/>
      <c r="C37" s="223">
        <v>516.20000000000005</v>
      </c>
      <c r="D37" s="229">
        <v>2276090</v>
      </c>
      <c r="E37" s="230">
        <v>1575481</v>
      </c>
      <c r="F37" s="226">
        <v>4409.3180937621073</v>
      </c>
      <c r="G37" s="227">
        <v>3052.0747772181321</v>
      </c>
      <c r="H37" s="228"/>
      <c r="I37" s="659"/>
    </row>
    <row r="38" spans="1:9" s="8" customFormat="1" ht="18.600000000000001" hidden="1" customHeight="1">
      <c r="A38" s="221" t="s">
        <v>191</v>
      </c>
      <c r="B38" s="222"/>
      <c r="C38" s="223">
        <v>516.22</v>
      </c>
      <c r="D38" s="229">
        <v>2277400</v>
      </c>
      <c r="E38" s="230">
        <v>1577549</v>
      </c>
      <c r="F38" s="226">
        <v>4411.6849405292314</v>
      </c>
      <c r="G38" s="227">
        <v>3055.9625740963152</v>
      </c>
      <c r="H38" s="228"/>
      <c r="I38" s="659"/>
    </row>
    <row r="39" spans="1:9" s="8" customFormat="1" ht="18.600000000000001" customHeight="1">
      <c r="A39" s="221" t="s">
        <v>68</v>
      </c>
      <c r="B39" s="222"/>
      <c r="C39" s="223">
        <v>516.30999999999995</v>
      </c>
      <c r="D39" s="229">
        <v>2251400</v>
      </c>
      <c r="E39" s="230">
        <v>1568502</v>
      </c>
      <c r="F39" s="227">
        <v>4360.5585791481863</v>
      </c>
      <c r="G39" s="227">
        <v>3037.9074586972947</v>
      </c>
      <c r="H39" s="228"/>
      <c r="I39" s="659"/>
    </row>
    <row r="40" spans="1:9" s="8" customFormat="1" ht="18.600000000000001" customHeight="1">
      <c r="A40" s="221" t="s">
        <v>192</v>
      </c>
      <c r="B40" s="222"/>
      <c r="C40" s="223">
        <v>525.72</v>
      </c>
      <c r="D40" s="229">
        <v>2261900</v>
      </c>
      <c r="E40" s="230">
        <v>1580605</v>
      </c>
      <c r="F40" s="227">
        <v>4302.5</v>
      </c>
      <c r="G40" s="227">
        <v>3006.56</v>
      </c>
      <c r="H40" s="228"/>
      <c r="I40" s="659"/>
    </row>
    <row r="41" spans="1:9" s="8" customFormat="1" ht="13.5" customHeight="1">
      <c r="A41" s="221"/>
      <c r="B41" s="222"/>
      <c r="C41" s="223"/>
      <c r="D41" s="229"/>
      <c r="E41" s="230"/>
      <c r="F41" s="227"/>
      <c r="G41" s="227"/>
      <c r="H41" s="228"/>
      <c r="I41" s="659"/>
    </row>
    <row r="42" spans="1:9" s="8" customFormat="1" ht="18.600000000000001" customHeight="1">
      <c r="A42" s="221" t="s">
        <v>443</v>
      </c>
      <c r="B42" s="222"/>
      <c r="C42" s="223">
        <v>524.28</v>
      </c>
      <c r="D42" s="229">
        <v>2261900</v>
      </c>
      <c r="E42" s="230">
        <v>1577852</v>
      </c>
      <c r="F42" s="227">
        <v>4314.28</v>
      </c>
      <c r="G42" s="227">
        <v>3009.55</v>
      </c>
      <c r="H42" s="228"/>
      <c r="I42" s="659"/>
    </row>
    <row r="43" spans="1:9" s="8" customFormat="1" ht="18.600000000000001" customHeight="1">
      <c r="A43" s="221" t="s">
        <v>441</v>
      </c>
      <c r="B43" s="222"/>
      <c r="C43" s="223">
        <v>524.42999999999995</v>
      </c>
      <c r="D43" s="224">
        <v>2265200</v>
      </c>
      <c r="E43" s="230">
        <v>1598807</v>
      </c>
      <c r="F43" s="226">
        <v>4319.38</v>
      </c>
      <c r="G43" s="227">
        <v>3048.67</v>
      </c>
      <c r="H43" s="228"/>
      <c r="I43" s="659"/>
    </row>
    <row r="44" spans="1:9" s="8" customFormat="1" ht="18.600000000000001" customHeight="1">
      <c r="A44" s="221" t="s">
        <v>469</v>
      </c>
      <c r="B44" s="222"/>
      <c r="C44" s="223">
        <v>525.14</v>
      </c>
      <c r="D44" s="224">
        <v>2265200</v>
      </c>
      <c r="E44" s="230">
        <v>1601537</v>
      </c>
      <c r="F44" s="226">
        <v>4313.5600000000004</v>
      </c>
      <c r="G44" s="227">
        <v>3049.76</v>
      </c>
      <c r="H44" s="228"/>
      <c r="I44" s="662">
        <f>C50/2191.65</f>
        <v>0.23883375538977483</v>
      </c>
    </row>
    <row r="45" spans="1:9" s="8" customFormat="1" ht="18.600000000000001" customHeight="1">
      <c r="A45" s="221" t="s">
        <v>500</v>
      </c>
      <c r="B45" s="222"/>
      <c r="C45" s="223">
        <v>525.04999999999995</v>
      </c>
      <c r="D45" s="224">
        <v>2265200</v>
      </c>
      <c r="E45" s="230">
        <v>1597178</v>
      </c>
      <c r="F45" s="226">
        <v>4314.22</v>
      </c>
      <c r="G45" s="227">
        <v>3041.93</v>
      </c>
      <c r="H45" s="228"/>
      <c r="I45" s="659"/>
    </row>
    <row r="46" spans="1:9" s="8" customFormat="1" ht="18.600000000000001" customHeight="1">
      <c r="A46" s="221" t="s">
        <v>508</v>
      </c>
      <c r="B46" s="222"/>
      <c r="C46" s="223">
        <v>525.04999999999995</v>
      </c>
      <c r="D46" s="224">
        <v>2273200</v>
      </c>
      <c r="E46" s="230">
        <v>1591621</v>
      </c>
      <c r="F46" s="226">
        <v>4329.5</v>
      </c>
      <c r="G46" s="227">
        <v>3031.37</v>
      </c>
      <c r="H46" s="228"/>
      <c r="I46" s="663">
        <f>E50/I47</f>
        <v>0.82313682874104288</v>
      </c>
    </row>
    <row r="47" spans="1:9" s="8" customFormat="1" ht="13.5" customHeight="1">
      <c r="A47" s="221"/>
      <c r="B47" s="222"/>
      <c r="D47" s="224"/>
      <c r="E47" s="230"/>
      <c r="F47" s="226"/>
      <c r="G47" s="227"/>
      <c r="H47" s="228"/>
      <c r="I47" s="666">
        <v>1880906</v>
      </c>
    </row>
    <row r="48" spans="1:9" s="8" customFormat="1" ht="18.600000000000001" customHeight="1">
      <c r="A48" s="221" t="s">
        <v>515</v>
      </c>
      <c r="B48" s="222"/>
      <c r="C48" s="223">
        <v>525.11</v>
      </c>
      <c r="D48" s="224">
        <v>2273200</v>
      </c>
      <c r="E48" s="230">
        <v>1594480</v>
      </c>
      <c r="F48" s="226">
        <v>4329.03</v>
      </c>
      <c r="G48" s="227">
        <v>3036.49</v>
      </c>
      <c r="H48" s="228"/>
      <c r="I48" s="664">
        <v>1548243</v>
      </c>
    </row>
    <row r="49" spans="1:9" s="8" customFormat="1" ht="18.600000000000001" customHeight="1">
      <c r="A49" s="221" t="s">
        <v>564</v>
      </c>
      <c r="B49" s="222"/>
      <c r="C49" s="223">
        <v>522.03</v>
      </c>
      <c r="D49" s="224">
        <v>2265300</v>
      </c>
      <c r="E49" s="230">
        <v>1594578</v>
      </c>
      <c r="F49" s="226">
        <v>4339.4057812769379</v>
      </c>
      <c r="G49" s="227">
        <v>3054.5715763461872</v>
      </c>
      <c r="H49" s="228"/>
      <c r="I49" s="665">
        <v>2957.82</v>
      </c>
    </row>
    <row r="50" spans="1:9" s="8" customFormat="1" ht="18.600000000000001" customHeight="1">
      <c r="A50" s="221" t="s">
        <v>630</v>
      </c>
      <c r="B50" s="222"/>
      <c r="C50" s="223">
        <v>523.44000000000005</v>
      </c>
      <c r="D50" s="224">
        <v>2265300</v>
      </c>
      <c r="E50" s="230">
        <v>1548243</v>
      </c>
      <c r="F50" s="226">
        <v>4327.72</v>
      </c>
      <c r="G50" s="227">
        <v>2957.82</v>
      </c>
      <c r="H50" s="228"/>
      <c r="I50" s="659"/>
    </row>
    <row r="51" spans="1:9" s="8" customFormat="1" ht="18.600000000000001" customHeight="1">
      <c r="A51" s="231" t="s">
        <v>216</v>
      </c>
      <c r="B51" s="20"/>
      <c r="C51" s="223">
        <v>175.25</v>
      </c>
      <c r="D51" s="229">
        <v>1100000</v>
      </c>
      <c r="E51" s="230">
        <v>781451</v>
      </c>
      <c r="F51" s="226">
        <v>6276.75</v>
      </c>
      <c r="G51" s="227">
        <v>4459.0600000000004</v>
      </c>
      <c r="H51" s="233"/>
      <c r="I51" s="659"/>
    </row>
    <row r="52" spans="1:9" s="8" customFormat="1" ht="18.600000000000001" customHeight="1">
      <c r="A52" s="231" t="s">
        <v>217</v>
      </c>
      <c r="C52" s="484">
        <v>4.68</v>
      </c>
      <c r="D52" s="229">
        <v>25000</v>
      </c>
      <c r="E52" s="230">
        <v>13344</v>
      </c>
      <c r="F52" s="226">
        <v>5341.88</v>
      </c>
      <c r="G52" s="227">
        <v>2851.28</v>
      </c>
      <c r="H52" s="233"/>
      <c r="I52" s="659"/>
    </row>
    <row r="53" spans="1:9" s="8" customFormat="1" ht="18.600000000000001" customHeight="1">
      <c r="A53" s="231" t="s">
        <v>335</v>
      </c>
      <c r="C53" s="484">
        <v>11.24</v>
      </c>
      <c r="D53" s="229">
        <v>66000</v>
      </c>
      <c r="E53" s="230">
        <v>62828</v>
      </c>
      <c r="F53" s="226">
        <v>5871.89</v>
      </c>
      <c r="G53" s="227">
        <v>5589.68</v>
      </c>
      <c r="H53" s="233"/>
      <c r="I53" s="659"/>
    </row>
    <row r="54" spans="1:9" s="8" customFormat="1" ht="18.600000000000001" customHeight="1">
      <c r="A54" s="231" t="s">
        <v>570</v>
      </c>
      <c r="C54" s="484">
        <v>10.92</v>
      </c>
      <c r="D54" s="229">
        <v>11500</v>
      </c>
      <c r="E54" s="230">
        <v>6043</v>
      </c>
      <c r="F54" s="226">
        <v>1053.1099999999999</v>
      </c>
      <c r="G54" s="227">
        <v>553.39</v>
      </c>
      <c r="H54" s="233"/>
      <c r="I54" s="659"/>
    </row>
    <row r="55" spans="1:9" s="8" customFormat="1" ht="18.600000000000001" customHeight="1">
      <c r="A55" s="231" t="s">
        <v>336</v>
      </c>
      <c r="C55" s="484">
        <v>4.4400000000000004</v>
      </c>
      <c r="D55" s="229">
        <v>25000</v>
      </c>
      <c r="E55" s="230">
        <v>14001</v>
      </c>
      <c r="F55" s="226">
        <v>5630.63</v>
      </c>
      <c r="G55" s="227">
        <v>3153.38</v>
      </c>
      <c r="H55" s="233"/>
      <c r="I55" s="659"/>
    </row>
    <row r="56" spans="1:9" s="8" customFormat="1" ht="18.600000000000001" customHeight="1">
      <c r="A56" s="231" t="s">
        <v>337</v>
      </c>
      <c r="C56" s="484">
        <v>5.91</v>
      </c>
      <c r="D56" s="229">
        <v>18000</v>
      </c>
      <c r="E56" s="230">
        <v>11348</v>
      </c>
      <c r="F56" s="226">
        <v>3045.69</v>
      </c>
      <c r="G56" s="227">
        <v>1920.14</v>
      </c>
      <c r="H56" s="233"/>
      <c r="I56" s="659"/>
    </row>
    <row r="57" spans="1:9" s="8" customFormat="1" ht="18.600000000000001" customHeight="1">
      <c r="A57" s="231" t="s">
        <v>571</v>
      </c>
      <c r="C57" s="484">
        <v>17.48</v>
      </c>
      <c r="D57" s="229">
        <v>44000</v>
      </c>
      <c r="E57" s="230">
        <v>31656</v>
      </c>
      <c r="F57" s="226">
        <v>2517.16</v>
      </c>
      <c r="G57" s="227">
        <v>1810.98</v>
      </c>
      <c r="H57" s="234"/>
      <c r="I57" s="659"/>
    </row>
    <row r="58" spans="1:9" s="8" customFormat="1" ht="18.600000000000001" customHeight="1">
      <c r="A58" s="231" t="s">
        <v>338</v>
      </c>
      <c r="C58" s="484">
        <v>7.37</v>
      </c>
      <c r="D58" s="229">
        <v>46000</v>
      </c>
      <c r="E58" s="230">
        <v>40990</v>
      </c>
      <c r="F58" s="226">
        <v>6241.52</v>
      </c>
      <c r="G58" s="227">
        <v>5561.74</v>
      </c>
      <c r="H58" s="234"/>
      <c r="I58" s="659"/>
    </row>
    <row r="59" spans="1:9" s="8" customFormat="1" ht="18.600000000000001" customHeight="1">
      <c r="A59" s="231" t="s">
        <v>339</v>
      </c>
      <c r="C59" s="484">
        <v>2.0099999999999998</v>
      </c>
      <c r="D59" s="229">
        <v>25000</v>
      </c>
      <c r="E59" s="230">
        <v>24572</v>
      </c>
      <c r="F59" s="226">
        <v>12437.81</v>
      </c>
      <c r="G59" s="227">
        <v>12224.88</v>
      </c>
      <c r="H59" s="234"/>
      <c r="I59" s="659"/>
    </row>
    <row r="60" spans="1:9" s="8" customFormat="1" ht="18.600000000000001" customHeight="1">
      <c r="A60" s="231" t="s">
        <v>340</v>
      </c>
      <c r="C60" s="484">
        <v>7.02</v>
      </c>
      <c r="D60" s="229">
        <v>25000</v>
      </c>
      <c r="E60" s="230">
        <v>25665</v>
      </c>
      <c r="F60" s="226">
        <v>3561.25</v>
      </c>
      <c r="G60" s="227">
        <v>3655.98</v>
      </c>
      <c r="H60" s="228"/>
      <c r="I60" s="659"/>
    </row>
    <row r="61" spans="1:9" s="17" customFormat="1" ht="18.600000000000001" customHeight="1">
      <c r="A61" s="231" t="s">
        <v>308</v>
      </c>
      <c r="B61" s="20"/>
      <c r="C61" s="232">
        <v>5.86</v>
      </c>
      <c r="D61" s="229">
        <v>30000</v>
      </c>
      <c r="E61" s="230">
        <v>14065</v>
      </c>
      <c r="F61" s="226">
        <v>5119.45</v>
      </c>
      <c r="G61" s="227">
        <v>2400.17</v>
      </c>
      <c r="H61" s="228"/>
      <c r="I61" s="659"/>
    </row>
    <row r="62" spans="1:9" s="17" customFormat="1" ht="18.600000000000001" customHeight="1">
      <c r="A62" s="231" t="s">
        <v>309</v>
      </c>
      <c r="B62" s="20"/>
      <c r="C62" s="232">
        <v>3.97</v>
      </c>
      <c r="D62" s="229">
        <v>16000</v>
      </c>
      <c r="E62" s="230">
        <v>9032</v>
      </c>
      <c r="F62" s="226">
        <v>4030.23</v>
      </c>
      <c r="G62" s="227">
        <v>2275.06</v>
      </c>
      <c r="H62" s="228"/>
      <c r="I62" s="659"/>
    </row>
    <row r="63" spans="1:9" s="17" customFormat="1" ht="18.600000000000001" customHeight="1">
      <c r="A63" s="231" t="s">
        <v>310</v>
      </c>
      <c r="B63" s="20"/>
      <c r="C63" s="232">
        <v>1.49</v>
      </c>
      <c r="D63" s="229">
        <v>8500</v>
      </c>
      <c r="E63" s="230">
        <v>3316</v>
      </c>
      <c r="F63" s="226">
        <v>5704.7</v>
      </c>
      <c r="G63" s="227">
        <v>2225.5</v>
      </c>
      <c r="H63" s="228"/>
      <c r="I63" s="659"/>
    </row>
    <row r="64" spans="1:9" s="17" customFormat="1" ht="18.600000000000001" customHeight="1">
      <c r="A64" s="231" t="s">
        <v>193</v>
      </c>
      <c r="B64" s="20"/>
      <c r="C64" s="232">
        <v>2.68</v>
      </c>
      <c r="D64" s="229">
        <v>16500</v>
      </c>
      <c r="E64" s="230">
        <v>6077</v>
      </c>
      <c r="F64" s="226">
        <v>6156.72</v>
      </c>
      <c r="G64" s="227">
        <v>2267.54</v>
      </c>
      <c r="H64" s="228"/>
      <c r="I64" s="659"/>
    </row>
    <row r="65" spans="1:11" s="17" customFormat="1" ht="18.600000000000001" customHeight="1">
      <c r="A65" s="231" t="s">
        <v>194</v>
      </c>
      <c r="B65" s="20"/>
      <c r="C65" s="232">
        <v>3.27</v>
      </c>
      <c r="D65" s="229">
        <v>20000</v>
      </c>
      <c r="E65" s="230">
        <v>12357</v>
      </c>
      <c r="F65" s="226">
        <v>6116.21</v>
      </c>
      <c r="G65" s="227">
        <v>3778.9</v>
      </c>
      <c r="H65" s="228"/>
      <c r="I65" s="659"/>
    </row>
    <row r="66" spans="1:11" s="17" customFormat="1" ht="18.600000000000001" customHeight="1">
      <c r="A66" s="231" t="s">
        <v>195</v>
      </c>
      <c r="B66" s="20"/>
      <c r="C66" s="232">
        <v>3.33</v>
      </c>
      <c r="D66" s="229">
        <v>30000</v>
      </c>
      <c r="E66" s="230">
        <v>16960</v>
      </c>
      <c r="F66" s="226">
        <v>9009.01</v>
      </c>
      <c r="G66" s="227">
        <v>5093.09</v>
      </c>
      <c r="H66" s="228"/>
      <c r="I66" s="659"/>
    </row>
    <row r="67" spans="1:11" s="17" customFormat="1" ht="18.600000000000001" customHeight="1">
      <c r="A67" s="231" t="s">
        <v>196</v>
      </c>
      <c r="B67" s="20"/>
      <c r="C67" s="232">
        <v>2.84</v>
      </c>
      <c r="D67" s="229">
        <v>9000</v>
      </c>
      <c r="E67" s="230">
        <v>6288</v>
      </c>
      <c r="F67" s="226">
        <v>3169.01</v>
      </c>
      <c r="G67" s="227">
        <v>2214.08</v>
      </c>
      <c r="H67" s="228"/>
      <c r="I67" s="659"/>
    </row>
    <row r="68" spans="1:11" s="17" customFormat="1" ht="18.600000000000001" customHeight="1">
      <c r="A68" s="231" t="s">
        <v>197</v>
      </c>
      <c r="B68" s="20"/>
      <c r="C68" s="232">
        <v>15.44</v>
      </c>
      <c r="D68" s="229">
        <v>42000</v>
      </c>
      <c r="E68" s="230">
        <v>8307</v>
      </c>
      <c r="F68" s="226">
        <v>2720.21</v>
      </c>
      <c r="G68" s="227">
        <v>538.02</v>
      </c>
      <c r="H68" s="228"/>
      <c r="I68" s="659"/>
    </row>
    <row r="69" spans="1:11" s="207" customFormat="1" ht="18.600000000000001" customHeight="1">
      <c r="A69" s="231" t="s">
        <v>198</v>
      </c>
      <c r="B69" s="20"/>
      <c r="C69" s="232">
        <v>3.58</v>
      </c>
      <c r="D69" s="229">
        <v>11000</v>
      </c>
      <c r="E69" s="230">
        <v>5908</v>
      </c>
      <c r="F69" s="226">
        <v>3072.63</v>
      </c>
      <c r="G69" s="227">
        <v>1650.28</v>
      </c>
      <c r="H69" s="206"/>
      <c r="I69" s="206"/>
      <c r="J69" s="206"/>
      <c r="K69" s="206"/>
    </row>
    <row r="70" spans="1:11" s="8" customFormat="1" ht="18.600000000000001" customHeight="1">
      <c r="A70" s="231" t="s">
        <v>199</v>
      </c>
      <c r="B70" s="235"/>
      <c r="C70" s="232">
        <v>3.55</v>
      </c>
      <c r="D70" s="229">
        <v>18000</v>
      </c>
      <c r="E70" s="230">
        <v>10154</v>
      </c>
      <c r="F70" s="226">
        <v>5070.42</v>
      </c>
      <c r="G70" s="227">
        <v>2860.28</v>
      </c>
      <c r="H70" s="228"/>
      <c r="I70" s="659"/>
    </row>
    <row r="71" spans="1:11" s="8" customFormat="1" ht="18.600000000000001" customHeight="1">
      <c r="A71" s="231" t="s">
        <v>200</v>
      </c>
      <c r="B71" s="235"/>
      <c r="C71" s="232">
        <v>3.03</v>
      </c>
      <c r="D71" s="229">
        <v>12000</v>
      </c>
      <c r="E71" s="230">
        <v>6260</v>
      </c>
      <c r="F71" s="226">
        <v>3960.4</v>
      </c>
      <c r="G71" s="227">
        <v>2066.0100000000002</v>
      </c>
      <c r="H71" s="228"/>
      <c r="I71" s="659"/>
    </row>
    <row r="72" spans="1:11" s="8" customFormat="1" ht="18.600000000000001" customHeight="1">
      <c r="A72" s="231" t="s">
        <v>201</v>
      </c>
      <c r="B72" s="235"/>
      <c r="C72" s="232">
        <v>3.12</v>
      </c>
      <c r="D72" s="229">
        <v>20000</v>
      </c>
      <c r="E72" s="230">
        <v>15731</v>
      </c>
      <c r="F72" s="226">
        <v>6410.26</v>
      </c>
      <c r="G72" s="227">
        <v>5041.99</v>
      </c>
      <c r="H72" s="228"/>
      <c r="I72" s="659"/>
    </row>
    <row r="73" spans="1:11" s="472" customFormat="1" ht="38.1" customHeight="1">
      <c r="A73" s="716" t="s">
        <v>526</v>
      </c>
      <c r="B73" s="716"/>
      <c r="C73" s="716"/>
      <c r="D73" s="716"/>
      <c r="E73" s="718" t="s">
        <v>525</v>
      </c>
      <c r="F73" s="718"/>
      <c r="G73" s="718"/>
      <c r="I73" s="655"/>
    </row>
    <row r="74" spans="1:11" s="8" customFormat="1" ht="15.9" customHeight="1" thickBot="1">
      <c r="A74" s="208"/>
      <c r="B74" s="180"/>
      <c r="C74" s="181"/>
      <c r="D74" s="181"/>
      <c r="E74" s="180"/>
      <c r="F74" s="182"/>
      <c r="G74" s="183"/>
      <c r="H74" s="209"/>
      <c r="I74" s="231"/>
    </row>
    <row r="75" spans="1:11" s="210" customFormat="1" ht="55.2">
      <c r="A75" s="728" t="s">
        <v>184</v>
      </c>
      <c r="B75" s="729"/>
      <c r="C75" s="734" t="s">
        <v>426</v>
      </c>
      <c r="D75" s="217" t="s">
        <v>185</v>
      </c>
      <c r="E75" s="218" t="s">
        <v>186</v>
      </c>
      <c r="F75" s="219" t="s">
        <v>187</v>
      </c>
      <c r="G75" s="220"/>
      <c r="H75" s="211"/>
      <c r="I75" s="660"/>
    </row>
    <row r="76" spans="1:11" s="210" customFormat="1" ht="50.25" customHeight="1">
      <c r="A76" s="730"/>
      <c r="B76" s="731"/>
      <c r="C76" s="735"/>
      <c r="D76" s="737" t="s">
        <v>188</v>
      </c>
      <c r="E76" s="739" t="s">
        <v>189</v>
      </c>
      <c r="F76" s="737" t="s">
        <v>447</v>
      </c>
      <c r="G76" s="726" t="s">
        <v>448</v>
      </c>
      <c r="H76" s="211"/>
      <c r="I76" s="660"/>
    </row>
    <row r="77" spans="1:11" s="210" customFormat="1" ht="24.75" customHeight="1" thickBot="1">
      <c r="A77" s="732"/>
      <c r="B77" s="733"/>
      <c r="C77" s="736"/>
      <c r="D77" s="738"/>
      <c r="E77" s="740"/>
      <c r="F77" s="738"/>
      <c r="G77" s="727"/>
      <c r="H77" s="211"/>
      <c r="I77" s="660"/>
    </row>
    <row r="78" spans="1:11" s="8" customFormat="1" ht="18.600000000000001" customHeight="1">
      <c r="A78" s="231" t="s">
        <v>202</v>
      </c>
      <c r="B78" s="235"/>
      <c r="C78" s="232">
        <v>1.96</v>
      </c>
      <c r="D78" s="229">
        <v>6500</v>
      </c>
      <c r="E78" s="230">
        <v>4109</v>
      </c>
      <c r="F78" s="226">
        <v>3316.33</v>
      </c>
      <c r="G78" s="227">
        <v>2096.4299999999998</v>
      </c>
      <c r="H78" s="228"/>
      <c r="I78" s="659"/>
    </row>
    <row r="79" spans="1:11" s="8" customFormat="1" ht="18.600000000000001" customHeight="1">
      <c r="A79" s="231" t="s">
        <v>203</v>
      </c>
      <c r="B79" s="235"/>
      <c r="C79" s="232">
        <v>2.4</v>
      </c>
      <c r="D79" s="229">
        <v>8000</v>
      </c>
      <c r="E79" s="230">
        <v>4705</v>
      </c>
      <c r="F79" s="226">
        <v>3333.33</v>
      </c>
      <c r="G79" s="227">
        <v>1960.42</v>
      </c>
      <c r="H79" s="228"/>
      <c r="I79" s="659"/>
    </row>
    <row r="80" spans="1:11" s="8" customFormat="1" ht="18.600000000000001" customHeight="1">
      <c r="A80" s="231" t="s">
        <v>204</v>
      </c>
      <c r="B80" s="235"/>
      <c r="C80" s="232">
        <v>3.67</v>
      </c>
      <c r="D80" s="229">
        <v>24000</v>
      </c>
      <c r="E80" s="230">
        <v>8660</v>
      </c>
      <c r="F80" s="226">
        <v>6539.51</v>
      </c>
      <c r="G80" s="227">
        <v>2359.67</v>
      </c>
      <c r="H80" s="228"/>
      <c r="I80" s="659"/>
    </row>
    <row r="81" spans="1:9" s="8" customFormat="1" ht="18.600000000000001" customHeight="1">
      <c r="A81" s="231" t="s">
        <v>205</v>
      </c>
      <c r="B81" s="235"/>
      <c r="C81" s="232">
        <v>2.04</v>
      </c>
      <c r="D81" s="229">
        <v>12000</v>
      </c>
      <c r="E81" s="230">
        <v>4860</v>
      </c>
      <c r="F81" s="226">
        <v>5882.35</v>
      </c>
      <c r="G81" s="227">
        <v>2382.35</v>
      </c>
      <c r="H81" s="228"/>
      <c r="I81" s="659"/>
    </row>
    <row r="82" spans="1:9" s="8" customFormat="1" ht="18.600000000000001" customHeight="1">
      <c r="A82" s="231" t="s">
        <v>206</v>
      </c>
      <c r="B82" s="235"/>
      <c r="C82" s="232">
        <v>9.2200000000000006</v>
      </c>
      <c r="D82" s="229">
        <v>38500</v>
      </c>
      <c r="E82" s="230">
        <v>29534</v>
      </c>
      <c r="F82" s="226">
        <v>4175.7</v>
      </c>
      <c r="G82" s="227">
        <v>3203.25</v>
      </c>
      <c r="H82" s="228"/>
      <c r="I82" s="659"/>
    </row>
    <row r="83" spans="1:9" s="8" customFormat="1" ht="18.600000000000001" customHeight="1">
      <c r="A83" s="231" t="s">
        <v>207</v>
      </c>
      <c r="B83" s="235"/>
      <c r="C83" s="232">
        <v>8.24</v>
      </c>
      <c r="D83" s="229">
        <v>22000</v>
      </c>
      <c r="E83" s="230">
        <v>16398</v>
      </c>
      <c r="F83" s="226">
        <v>2669.9</v>
      </c>
      <c r="G83" s="227">
        <v>1990.05</v>
      </c>
      <c r="H83" s="17"/>
      <c r="I83" s="659"/>
    </row>
    <row r="84" spans="1:9" s="8" customFormat="1" ht="18.600000000000001" customHeight="1">
      <c r="A84" s="231" t="s">
        <v>208</v>
      </c>
      <c r="B84" s="235"/>
      <c r="C84" s="232">
        <v>5.5</v>
      </c>
      <c r="D84" s="229">
        <v>50000</v>
      </c>
      <c r="E84" s="230">
        <v>44292</v>
      </c>
      <c r="F84" s="226">
        <v>9090.91</v>
      </c>
      <c r="G84" s="227">
        <v>8053.09</v>
      </c>
      <c r="H84" s="17"/>
      <c r="I84" s="659"/>
    </row>
    <row r="85" spans="1:9" s="8" customFormat="1" ht="18.600000000000001" customHeight="1">
      <c r="A85" s="231" t="s">
        <v>209</v>
      </c>
      <c r="B85" s="235"/>
      <c r="C85" s="232">
        <v>5.44</v>
      </c>
      <c r="D85" s="229">
        <v>47000</v>
      </c>
      <c r="E85" s="230">
        <v>26006</v>
      </c>
      <c r="F85" s="226">
        <v>8639.7099999999991</v>
      </c>
      <c r="G85" s="227">
        <v>4780.51</v>
      </c>
      <c r="H85" s="17"/>
      <c r="I85" s="659"/>
    </row>
    <row r="86" spans="1:9" s="8" customFormat="1" ht="18.600000000000001" customHeight="1">
      <c r="A86" s="231" t="s">
        <v>572</v>
      </c>
      <c r="B86" s="235"/>
      <c r="C86" s="232">
        <v>35.450000000000003</v>
      </c>
      <c r="D86" s="229">
        <v>180000</v>
      </c>
      <c r="E86" s="230">
        <v>176652</v>
      </c>
      <c r="F86" s="226">
        <v>5077.57</v>
      </c>
      <c r="G86" s="227">
        <v>4983.13</v>
      </c>
      <c r="H86" s="17"/>
      <c r="I86" s="659"/>
    </row>
    <row r="87" spans="1:9" s="8" customFormat="1" ht="18.600000000000001" customHeight="1">
      <c r="A87" s="231" t="s">
        <v>521</v>
      </c>
      <c r="B87" s="235"/>
      <c r="C87" s="232">
        <v>3.54</v>
      </c>
      <c r="D87" s="229">
        <v>59500</v>
      </c>
      <c r="E87" s="230">
        <v>59047</v>
      </c>
      <c r="F87" s="226">
        <v>16807.91</v>
      </c>
      <c r="G87" s="227">
        <v>16679.939999999999</v>
      </c>
      <c r="H87" s="17"/>
      <c r="I87" s="659"/>
    </row>
    <row r="88" spans="1:9" s="8" customFormat="1" ht="18.600000000000001" customHeight="1">
      <c r="A88" s="231" t="s">
        <v>210</v>
      </c>
      <c r="B88" s="235"/>
      <c r="C88" s="232">
        <v>7.6</v>
      </c>
      <c r="D88" s="229">
        <v>23000</v>
      </c>
      <c r="E88" s="230">
        <v>21450</v>
      </c>
      <c r="F88" s="226">
        <v>3026.32</v>
      </c>
      <c r="G88" s="227">
        <v>2822.37</v>
      </c>
      <c r="H88" s="17"/>
      <c r="I88" s="659"/>
    </row>
    <row r="89" spans="1:9" s="8" customFormat="1" ht="18.600000000000001" customHeight="1">
      <c r="A89" s="231" t="s">
        <v>573</v>
      </c>
      <c r="B89" s="235"/>
      <c r="C89" s="232">
        <v>11.4</v>
      </c>
      <c r="D89" s="229">
        <v>7000</v>
      </c>
      <c r="E89" s="230">
        <v>4272</v>
      </c>
      <c r="F89" s="226">
        <v>614.04</v>
      </c>
      <c r="G89" s="227">
        <v>374.74</v>
      </c>
      <c r="H89" s="17"/>
      <c r="I89" s="659"/>
    </row>
    <row r="90" spans="1:9" s="8" customFormat="1" ht="18.600000000000001" customHeight="1">
      <c r="A90" s="231" t="s">
        <v>574</v>
      </c>
      <c r="B90" s="235"/>
      <c r="C90" s="232">
        <v>8.69</v>
      </c>
      <c r="D90" s="229">
        <v>9100</v>
      </c>
      <c r="E90" s="230">
        <v>2461</v>
      </c>
      <c r="F90" s="226">
        <v>1047.18</v>
      </c>
      <c r="G90" s="227">
        <v>283.2</v>
      </c>
      <c r="H90" s="17"/>
      <c r="I90" s="659"/>
    </row>
    <row r="91" spans="1:9" s="8" customFormat="1" ht="18.600000000000001" customHeight="1">
      <c r="A91" s="231" t="s">
        <v>211</v>
      </c>
      <c r="B91" s="235"/>
      <c r="C91" s="232">
        <v>1.75</v>
      </c>
      <c r="D91" s="229">
        <v>3600</v>
      </c>
      <c r="E91" s="230">
        <v>2490</v>
      </c>
      <c r="F91" s="226">
        <v>2057.14</v>
      </c>
      <c r="G91" s="227">
        <v>1422.86</v>
      </c>
      <c r="H91" s="17"/>
      <c r="I91" s="659"/>
    </row>
    <row r="92" spans="1:9" s="8" customFormat="1" ht="18.600000000000001" customHeight="1">
      <c r="A92" s="231" t="s">
        <v>212</v>
      </c>
      <c r="B92" s="235"/>
      <c r="C92" s="232">
        <v>4.24</v>
      </c>
      <c r="D92" s="229">
        <v>600</v>
      </c>
      <c r="E92" s="230">
        <v>555</v>
      </c>
      <c r="F92" s="226">
        <v>141.51</v>
      </c>
      <c r="G92" s="227">
        <v>130.9</v>
      </c>
      <c r="H92" s="17"/>
      <c r="I92" s="659"/>
    </row>
    <row r="93" spans="1:9" s="8" customFormat="1" ht="18.600000000000001" customHeight="1">
      <c r="A93" s="231" t="s">
        <v>213</v>
      </c>
      <c r="B93" s="235"/>
      <c r="C93" s="232">
        <v>74.33</v>
      </c>
      <c r="D93" s="229">
        <v>11000</v>
      </c>
      <c r="E93" s="230">
        <v>1719</v>
      </c>
      <c r="F93" s="226">
        <v>147.99</v>
      </c>
      <c r="G93" s="227">
        <v>23.13</v>
      </c>
      <c r="H93" s="17"/>
      <c r="I93" s="659"/>
    </row>
    <row r="94" spans="1:9" s="8" customFormat="1" ht="18.600000000000001" customHeight="1">
      <c r="A94" s="231" t="s">
        <v>214</v>
      </c>
      <c r="B94" s="235"/>
      <c r="C94" s="232">
        <v>2.99</v>
      </c>
      <c r="D94" s="229">
        <v>32000</v>
      </c>
      <c r="E94" s="230">
        <v>2113</v>
      </c>
      <c r="F94" s="226">
        <v>10702.34</v>
      </c>
      <c r="G94" s="227">
        <v>706.69</v>
      </c>
      <c r="H94" s="17"/>
      <c r="I94" s="659"/>
    </row>
    <row r="95" spans="1:9" s="8" customFormat="1" ht="18.600000000000001" customHeight="1">
      <c r="A95" s="231" t="s">
        <v>315</v>
      </c>
      <c r="B95" s="235"/>
      <c r="C95" s="232">
        <v>32.869999999999997</v>
      </c>
      <c r="D95" s="229">
        <v>77000</v>
      </c>
      <c r="E95" s="230">
        <v>12300</v>
      </c>
      <c r="F95" s="226">
        <v>2342.56</v>
      </c>
      <c r="G95" s="486">
        <v>374.2</v>
      </c>
      <c r="H95" s="17"/>
      <c r="I95" s="659"/>
    </row>
    <row r="96" spans="1:9" s="8" customFormat="1" ht="18.600000000000001" customHeight="1">
      <c r="A96" s="231" t="s">
        <v>215</v>
      </c>
      <c r="B96" s="235"/>
      <c r="C96" s="232">
        <v>3.63</v>
      </c>
      <c r="D96" s="229">
        <v>36000</v>
      </c>
      <c r="E96" s="230">
        <v>267</v>
      </c>
      <c r="F96" s="236">
        <v>9917.36</v>
      </c>
      <c r="G96" s="236">
        <v>73.55</v>
      </c>
      <c r="H96" s="17"/>
      <c r="I96" s="659"/>
    </row>
    <row r="97" spans="1:9" s="8" customFormat="1" ht="18.600000000000001" customHeight="1">
      <c r="A97" s="231"/>
      <c r="B97" s="235"/>
      <c r="C97" s="232"/>
      <c r="D97" s="229"/>
      <c r="E97" s="230"/>
      <c r="F97" s="230"/>
      <c r="G97" s="230"/>
      <c r="H97" s="17"/>
      <c r="I97" s="659"/>
    </row>
    <row r="98" spans="1:9" s="8" customFormat="1" ht="18.600000000000001" customHeight="1">
      <c r="A98" s="231"/>
      <c r="B98" s="235"/>
      <c r="C98" s="232"/>
      <c r="D98" s="229"/>
      <c r="E98" s="230"/>
      <c r="F98" s="230"/>
      <c r="G98" s="230"/>
      <c r="H98" s="17"/>
      <c r="I98" s="659"/>
    </row>
    <row r="99" spans="1:9" s="8" customFormat="1" ht="18.600000000000001" customHeight="1">
      <c r="A99" s="231"/>
      <c r="B99" s="235"/>
      <c r="C99" s="232"/>
      <c r="D99" s="229"/>
      <c r="E99" s="230"/>
      <c r="F99" s="230"/>
      <c r="G99" s="230"/>
      <c r="H99" s="17"/>
      <c r="I99" s="659"/>
    </row>
    <row r="100" spans="1:9" s="8" customFormat="1" ht="18.600000000000001" customHeight="1">
      <c r="A100" s="231"/>
      <c r="B100" s="235"/>
      <c r="C100" s="232"/>
      <c r="D100" s="229"/>
      <c r="E100" s="230"/>
      <c r="F100" s="226"/>
      <c r="G100" s="227"/>
      <c r="H100" s="17"/>
      <c r="I100" s="659"/>
    </row>
    <row r="101" spans="1:9" s="8" customFormat="1" ht="18" customHeight="1">
      <c r="A101" s="231"/>
      <c r="B101" s="235"/>
      <c r="C101" s="232"/>
      <c r="D101" s="229"/>
      <c r="E101" s="230"/>
      <c r="F101" s="236"/>
      <c r="G101" s="236"/>
      <c r="H101" s="17"/>
      <c r="I101" s="659"/>
    </row>
    <row r="102" spans="1:9" s="17" customFormat="1" ht="18" customHeight="1">
      <c r="A102" s="231"/>
      <c r="B102" s="235"/>
      <c r="C102" s="237"/>
      <c r="D102" s="229"/>
      <c r="E102" s="230"/>
      <c r="F102" s="236"/>
      <c r="G102" s="236"/>
      <c r="I102" s="659"/>
    </row>
    <row r="103" spans="1:9" s="17" customFormat="1" ht="30" customHeight="1">
      <c r="A103" s="221"/>
      <c r="B103" s="238"/>
      <c r="C103" s="239"/>
      <c r="D103" s="240"/>
      <c r="E103" s="240"/>
      <c r="F103" s="241"/>
      <c r="G103" s="241"/>
      <c r="I103" s="659"/>
    </row>
    <row r="104" spans="1:9" s="17" customFormat="1" ht="30" customHeight="1">
      <c r="A104" s="724"/>
      <c r="B104" s="725"/>
      <c r="C104" s="239"/>
      <c r="D104" s="240"/>
      <c r="E104" s="240"/>
      <c r="F104" s="241"/>
      <c r="G104" s="241"/>
      <c r="I104" s="659"/>
    </row>
    <row r="105" spans="1:9" s="249" customFormat="1" ht="48.75" customHeight="1" thickBot="1">
      <c r="A105" s="242"/>
      <c r="B105" s="243"/>
      <c r="C105" s="244"/>
      <c r="D105" s="245"/>
      <c r="E105" s="246"/>
      <c r="F105" s="247"/>
      <c r="G105" s="248"/>
      <c r="I105" s="661"/>
    </row>
    <row r="106" spans="1:9" s="8" customFormat="1" ht="15.9" customHeight="1">
      <c r="A106" s="250" t="s">
        <v>575</v>
      </c>
      <c r="B106" s="251"/>
      <c r="C106" s="252"/>
      <c r="D106" s="253"/>
      <c r="E106" s="254" t="s">
        <v>219</v>
      </c>
      <c r="F106" s="255"/>
      <c r="G106" s="256"/>
      <c r="H106" s="17"/>
      <c r="I106" s="231"/>
    </row>
    <row r="107" spans="1:9" ht="15" customHeight="1">
      <c r="A107" s="485" t="s">
        <v>470</v>
      </c>
      <c r="B107" s="257"/>
      <c r="C107" s="258"/>
      <c r="D107" s="259"/>
      <c r="E107" s="259"/>
      <c r="F107" s="260"/>
      <c r="G107" s="261"/>
    </row>
    <row r="108" spans="1:9">
      <c r="A108" s="173"/>
      <c r="D108" s="264"/>
      <c r="E108" s="264"/>
    </row>
    <row r="109" spans="1:9" s="249" customFormat="1">
      <c r="A109" s="267"/>
      <c r="B109" s="266"/>
      <c r="C109" s="267"/>
      <c r="D109" s="268"/>
      <c r="E109" s="268"/>
      <c r="F109" s="269"/>
      <c r="G109" s="266"/>
      <c r="I109" s="661"/>
    </row>
    <row r="110" spans="1:9" s="17" customFormat="1" ht="24.9" customHeight="1">
      <c r="A110" s="270"/>
      <c r="B110" s="271"/>
      <c r="C110" s="272"/>
      <c r="D110" s="273"/>
      <c r="E110" s="273"/>
      <c r="F110" s="272"/>
      <c r="G110" s="271"/>
      <c r="I110" s="659"/>
    </row>
    <row r="111" spans="1:9" s="17" customFormat="1" ht="24.9" customHeight="1">
      <c r="A111" s="270"/>
      <c r="B111" s="271"/>
      <c r="C111" s="272"/>
      <c r="D111" s="273"/>
      <c r="E111" s="273"/>
      <c r="F111" s="272"/>
      <c r="G111" s="271"/>
      <c r="I111" s="659"/>
    </row>
    <row r="112" spans="1:9" s="17" customFormat="1" ht="24.9" customHeight="1">
      <c r="A112" s="270"/>
      <c r="B112" s="271"/>
      <c r="C112" s="272"/>
      <c r="D112" s="273"/>
      <c r="E112" s="273"/>
      <c r="F112" s="272"/>
      <c r="G112" s="271"/>
      <c r="I112" s="659"/>
    </row>
    <row r="113" spans="1:9" s="17" customFormat="1" ht="24.9" customHeight="1">
      <c r="A113" s="270"/>
      <c r="B113" s="271"/>
      <c r="C113" s="272"/>
      <c r="D113" s="273"/>
      <c r="E113" s="273"/>
      <c r="F113" s="272"/>
      <c r="G113" s="271"/>
      <c r="I113" s="659"/>
    </row>
    <row r="114" spans="1:9" s="17" customFormat="1" ht="24.9" customHeight="1">
      <c r="A114" s="270"/>
      <c r="B114" s="271"/>
      <c r="C114" s="272"/>
      <c r="D114" s="273"/>
      <c r="E114" s="273"/>
      <c r="F114" s="272"/>
      <c r="G114" s="271"/>
      <c r="I114" s="659"/>
    </row>
    <row r="115" spans="1:9" s="17" customFormat="1" ht="24.9" customHeight="1">
      <c r="A115" s="270"/>
      <c r="B115" s="271"/>
      <c r="C115" s="272"/>
      <c r="D115" s="273"/>
      <c r="E115" s="273"/>
      <c r="F115" s="272"/>
      <c r="G115" s="271"/>
      <c r="I115" s="659"/>
    </row>
    <row r="116" spans="1:9" s="17" customFormat="1" ht="24.9" customHeight="1">
      <c r="A116" s="270"/>
      <c r="B116" s="271"/>
      <c r="C116" s="272"/>
      <c r="D116" s="273"/>
      <c r="E116" s="273"/>
      <c r="F116" s="272"/>
      <c r="G116" s="271"/>
      <c r="I116" s="659"/>
    </row>
    <row r="117" spans="1:9" s="17" customFormat="1" ht="24.9" customHeight="1">
      <c r="A117" s="270"/>
      <c r="B117" s="271"/>
      <c r="C117" s="272"/>
      <c r="D117" s="273"/>
      <c r="E117" s="273"/>
      <c r="F117" s="272"/>
      <c r="G117" s="271"/>
      <c r="I117" s="659"/>
    </row>
    <row r="118" spans="1:9" s="17" customFormat="1" ht="24.9" customHeight="1">
      <c r="A118" s="270"/>
      <c r="B118" s="271"/>
      <c r="C118" s="272"/>
      <c r="D118" s="273"/>
      <c r="E118" s="273"/>
      <c r="F118" s="272"/>
      <c r="G118" s="271"/>
      <c r="I118" s="659"/>
    </row>
    <row r="119" spans="1:9" s="17" customFormat="1" ht="24.9" customHeight="1">
      <c r="A119" s="270"/>
      <c r="B119" s="271"/>
      <c r="C119" s="272"/>
      <c r="D119" s="273"/>
      <c r="E119" s="273"/>
      <c r="F119" s="272"/>
      <c r="G119" s="271"/>
      <c r="I119" s="659"/>
    </row>
    <row r="120" spans="1:9" s="17" customFormat="1" ht="24.9" customHeight="1">
      <c r="A120" s="270"/>
      <c r="B120" s="271"/>
      <c r="C120" s="272"/>
      <c r="D120" s="273"/>
      <c r="E120" s="273"/>
      <c r="F120" s="272"/>
      <c r="G120" s="271"/>
      <c r="I120" s="659"/>
    </row>
    <row r="121" spans="1:9" s="17" customFormat="1" ht="24.9" customHeight="1">
      <c r="A121" s="270"/>
      <c r="B121" s="271"/>
      <c r="C121" s="272"/>
      <c r="D121" s="273"/>
      <c r="E121" s="273"/>
      <c r="F121" s="272"/>
      <c r="G121" s="271"/>
      <c r="I121" s="659"/>
    </row>
    <row r="122" spans="1:9" s="17" customFormat="1" ht="24.9" customHeight="1">
      <c r="A122" s="270"/>
      <c r="B122" s="271"/>
      <c r="C122" s="272"/>
      <c r="D122" s="273"/>
      <c r="E122" s="273"/>
      <c r="F122" s="272"/>
      <c r="G122" s="271"/>
      <c r="I122" s="659"/>
    </row>
    <row r="123" spans="1:9" s="17" customFormat="1" ht="24.9" customHeight="1">
      <c r="A123" s="270"/>
      <c r="B123" s="271"/>
      <c r="C123" s="272"/>
      <c r="D123" s="273"/>
      <c r="E123" s="273"/>
      <c r="F123" s="272"/>
      <c r="G123" s="271"/>
      <c r="I123" s="659"/>
    </row>
    <row r="124" spans="1:9" s="17" customFormat="1" ht="24.9" customHeight="1">
      <c r="A124" s="270"/>
      <c r="B124" s="271"/>
      <c r="C124" s="272"/>
      <c r="D124" s="273"/>
      <c r="E124" s="273"/>
      <c r="F124" s="272"/>
      <c r="G124" s="271"/>
      <c r="I124" s="659"/>
    </row>
    <row r="125" spans="1:9" s="17" customFormat="1" ht="24.9" customHeight="1">
      <c r="A125" s="270"/>
      <c r="B125" s="271"/>
      <c r="C125" s="272"/>
      <c r="D125" s="273"/>
      <c r="E125" s="273"/>
      <c r="F125" s="272"/>
      <c r="G125" s="271"/>
      <c r="I125" s="659"/>
    </row>
    <row r="126" spans="1:9" s="17" customFormat="1" ht="24.9" customHeight="1">
      <c r="A126" s="270"/>
      <c r="B126" s="271"/>
      <c r="C126" s="272"/>
      <c r="D126" s="273"/>
      <c r="E126" s="273"/>
      <c r="F126" s="272"/>
      <c r="G126" s="271"/>
      <c r="I126" s="659"/>
    </row>
    <row r="127" spans="1:9" s="17" customFormat="1" ht="24.9" customHeight="1">
      <c r="A127" s="270"/>
      <c r="B127" s="271"/>
      <c r="C127" s="272"/>
      <c r="D127" s="273"/>
      <c r="E127" s="273"/>
      <c r="F127" s="272"/>
      <c r="G127" s="271"/>
      <c r="I127" s="659"/>
    </row>
    <row r="128" spans="1:9" s="17" customFormat="1" ht="24.9" customHeight="1">
      <c r="A128" s="270"/>
      <c r="B128" s="271"/>
      <c r="C128" s="272"/>
      <c r="D128" s="273"/>
      <c r="E128" s="273"/>
      <c r="F128" s="272"/>
      <c r="G128" s="271"/>
      <c r="I128" s="659"/>
    </row>
    <row r="129" spans="1:9" s="17" customFormat="1" ht="24.9" customHeight="1">
      <c r="A129" s="270"/>
      <c r="B129" s="271"/>
      <c r="C129" s="272"/>
      <c r="D129" s="273"/>
      <c r="E129" s="273"/>
      <c r="F129" s="272"/>
      <c r="G129" s="271"/>
      <c r="I129" s="659"/>
    </row>
    <row r="130" spans="1:9" s="17" customFormat="1" ht="24.9" customHeight="1">
      <c r="A130" s="270"/>
      <c r="B130" s="271"/>
      <c r="C130" s="272"/>
      <c r="D130" s="273"/>
      <c r="E130" s="273"/>
      <c r="F130" s="272"/>
      <c r="G130" s="271"/>
      <c r="I130" s="659"/>
    </row>
    <row r="131" spans="1:9" s="17" customFormat="1" ht="24.9" customHeight="1">
      <c r="A131" s="270"/>
      <c r="B131" s="271"/>
      <c r="C131" s="272"/>
      <c r="D131" s="273"/>
      <c r="E131" s="273"/>
      <c r="F131" s="272"/>
      <c r="G131" s="271"/>
      <c r="I131" s="659"/>
    </row>
    <row r="132" spans="1:9" s="17" customFormat="1" ht="24.9" customHeight="1">
      <c r="A132" s="270"/>
      <c r="B132" s="271"/>
      <c r="C132" s="272"/>
      <c r="D132" s="273"/>
      <c r="E132" s="273"/>
      <c r="F132" s="272"/>
      <c r="G132" s="271"/>
      <c r="I132" s="659"/>
    </row>
    <row r="133" spans="1:9" s="17" customFormat="1" ht="24.9" customHeight="1">
      <c r="A133" s="270"/>
      <c r="B133" s="271"/>
      <c r="C133" s="272"/>
      <c r="D133" s="273"/>
      <c r="E133" s="273"/>
      <c r="F133" s="272"/>
      <c r="G133" s="271"/>
      <c r="I133" s="659"/>
    </row>
    <row r="134" spans="1:9" s="17" customFormat="1" ht="24.9" customHeight="1">
      <c r="A134" s="270"/>
      <c r="B134" s="271"/>
      <c r="C134" s="272"/>
      <c r="D134" s="273"/>
      <c r="E134" s="273"/>
      <c r="F134" s="272"/>
      <c r="G134" s="271"/>
      <c r="I134" s="659"/>
    </row>
    <row r="135" spans="1:9" s="17" customFormat="1" ht="24.9" customHeight="1">
      <c r="A135" s="270"/>
      <c r="B135" s="271"/>
      <c r="C135" s="272"/>
      <c r="D135" s="273"/>
      <c r="E135" s="273"/>
      <c r="F135" s="272"/>
      <c r="G135" s="271"/>
      <c r="I135" s="659"/>
    </row>
    <row r="136" spans="1:9" s="17" customFormat="1" ht="24.9" customHeight="1">
      <c r="A136" s="270"/>
      <c r="B136" s="271"/>
      <c r="C136" s="272"/>
      <c r="D136" s="273"/>
      <c r="E136" s="273"/>
      <c r="F136" s="272"/>
      <c r="G136" s="271"/>
      <c r="I136" s="659"/>
    </row>
    <row r="137" spans="1:9" s="17" customFormat="1" ht="24.9" customHeight="1">
      <c r="A137" s="270"/>
      <c r="B137" s="271"/>
      <c r="C137" s="272"/>
      <c r="D137" s="273"/>
      <c r="E137" s="273"/>
      <c r="F137" s="272"/>
      <c r="G137" s="271"/>
      <c r="I137" s="659"/>
    </row>
    <row r="138" spans="1:9">
      <c r="D138" s="264"/>
      <c r="E138" s="264"/>
    </row>
    <row r="139" spans="1:9">
      <c r="D139" s="264"/>
      <c r="E139" s="264"/>
    </row>
    <row r="140" spans="1:9">
      <c r="D140" s="264"/>
      <c r="E140" s="264"/>
    </row>
    <row r="141" spans="1:9">
      <c r="D141" s="264"/>
      <c r="E141" s="264"/>
    </row>
    <row r="142" spans="1:9">
      <c r="D142" s="264"/>
      <c r="E142" s="264"/>
    </row>
    <row r="143" spans="1:9">
      <c r="D143" s="264"/>
      <c r="E143" s="264"/>
    </row>
    <row r="144" spans="1:9">
      <c r="D144" s="264"/>
      <c r="E144" s="264"/>
    </row>
    <row r="145" spans="4:5">
      <c r="D145" s="264"/>
      <c r="E145" s="264"/>
    </row>
    <row r="146" spans="4:5">
      <c r="D146" s="264"/>
      <c r="E146" s="264"/>
    </row>
    <row r="147" spans="4:5">
      <c r="D147" s="264"/>
      <c r="E147" s="264"/>
    </row>
    <row r="148" spans="4:5">
      <c r="D148" s="264"/>
      <c r="E148" s="264"/>
    </row>
    <row r="149" spans="4:5">
      <c r="D149" s="264"/>
      <c r="E149" s="264"/>
    </row>
    <row r="150" spans="4:5">
      <c r="D150" s="264"/>
      <c r="E150" s="264"/>
    </row>
    <row r="151" spans="4:5">
      <c r="D151" s="264"/>
      <c r="E151" s="264"/>
    </row>
    <row r="152" spans="4:5">
      <c r="D152" s="264"/>
      <c r="E152" s="264"/>
    </row>
    <row r="153" spans="4:5">
      <c r="D153" s="264"/>
      <c r="E153" s="264"/>
    </row>
    <row r="154" spans="4:5">
      <c r="D154" s="264"/>
      <c r="E154" s="264"/>
    </row>
    <row r="155" spans="4:5">
      <c r="D155" s="264"/>
      <c r="E155" s="264"/>
    </row>
    <row r="156" spans="4:5">
      <c r="D156" s="264"/>
      <c r="E156" s="264"/>
    </row>
    <row r="157" spans="4:5">
      <c r="D157" s="264"/>
      <c r="E157" s="264"/>
    </row>
    <row r="158" spans="4:5">
      <c r="D158" s="264"/>
      <c r="E158" s="264"/>
    </row>
    <row r="159" spans="4:5">
      <c r="D159" s="264"/>
      <c r="E159" s="264"/>
    </row>
    <row r="160" spans="4:5">
      <c r="D160" s="264"/>
      <c r="E160" s="264"/>
    </row>
    <row r="161" spans="4:5">
      <c r="D161" s="264"/>
      <c r="E161" s="264"/>
    </row>
    <row r="162" spans="4:5">
      <c r="D162" s="264"/>
      <c r="E162" s="264"/>
    </row>
    <row r="163" spans="4:5">
      <c r="D163" s="264"/>
      <c r="E163" s="264"/>
    </row>
    <row r="164" spans="4:5">
      <c r="D164" s="264"/>
      <c r="E164" s="264"/>
    </row>
    <row r="165" spans="4:5">
      <c r="D165" s="264"/>
      <c r="E165" s="264"/>
    </row>
    <row r="166" spans="4:5">
      <c r="D166" s="264"/>
      <c r="E166" s="264"/>
    </row>
    <row r="167" spans="4:5">
      <c r="D167" s="264"/>
      <c r="E167" s="264"/>
    </row>
    <row r="168" spans="4:5">
      <c r="D168" s="264"/>
      <c r="E168" s="264"/>
    </row>
    <row r="169" spans="4:5">
      <c r="D169" s="264"/>
      <c r="E169" s="264"/>
    </row>
    <row r="170" spans="4:5">
      <c r="D170" s="264"/>
      <c r="E170" s="264"/>
    </row>
    <row r="171" spans="4:5">
      <c r="D171" s="264"/>
      <c r="E171" s="264"/>
    </row>
    <row r="172" spans="4:5">
      <c r="D172" s="264"/>
      <c r="E172" s="264"/>
    </row>
    <row r="173" spans="4:5">
      <c r="D173" s="264"/>
      <c r="E173" s="264"/>
    </row>
    <row r="174" spans="4:5">
      <c r="D174" s="264"/>
      <c r="E174" s="264"/>
    </row>
    <row r="175" spans="4:5">
      <c r="D175" s="264"/>
      <c r="E175" s="264"/>
    </row>
    <row r="176" spans="4:5">
      <c r="D176" s="264"/>
      <c r="E176" s="264"/>
    </row>
    <row r="177" spans="4:5">
      <c r="D177" s="264"/>
      <c r="E177" s="264"/>
    </row>
    <row r="178" spans="4:5">
      <c r="D178" s="264"/>
      <c r="E178" s="264"/>
    </row>
    <row r="179" spans="4:5">
      <c r="D179" s="264"/>
      <c r="E179" s="264"/>
    </row>
    <row r="180" spans="4:5">
      <c r="D180" s="264"/>
      <c r="E180" s="264"/>
    </row>
    <row r="181" spans="4:5">
      <c r="D181" s="264"/>
      <c r="E181" s="264"/>
    </row>
    <row r="182" spans="4:5">
      <c r="D182" s="264"/>
      <c r="E182" s="264"/>
    </row>
    <row r="183" spans="4:5">
      <c r="D183" s="264"/>
      <c r="E183" s="264"/>
    </row>
    <row r="184" spans="4:5">
      <c r="D184" s="264"/>
      <c r="E184" s="264"/>
    </row>
    <row r="185" spans="4:5">
      <c r="D185" s="264"/>
      <c r="E185" s="264"/>
    </row>
    <row r="186" spans="4:5">
      <c r="D186" s="264"/>
      <c r="E186" s="264"/>
    </row>
    <row r="187" spans="4:5">
      <c r="D187" s="264"/>
      <c r="E187" s="264"/>
    </row>
    <row r="188" spans="4:5">
      <c r="D188" s="264"/>
      <c r="E188" s="264"/>
    </row>
    <row r="189" spans="4:5">
      <c r="D189" s="264"/>
      <c r="E189" s="264"/>
    </row>
    <row r="190" spans="4:5">
      <c r="D190" s="264"/>
      <c r="E190" s="264"/>
    </row>
    <row r="191" spans="4:5">
      <c r="D191" s="264"/>
      <c r="E191" s="264"/>
    </row>
    <row r="192" spans="4:5">
      <c r="D192" s="264"/>
      <c r="E192" s="264"/>
    </row>
    <row r="193" spans="4:5">
      <c r="D193" s="264"/>
      <c r="E193" s="264"/>
    </row>
    <row r="194" spans="4:5">
      <c r="D194" s="264"/>
      <c r="E194" s="264"/>
    </row>
    <row r="195" spans="4:5">
      <c r="D195" s="264"/>
      <c r="E195" s="264"/>
    </row>
    <row r="196" spans="4:5">
      <c r="D196" s="264"/>
      <c r="E196" s="264"/>
    </row>
    <row r="197" spans="4:5">
      <c r="D197" s="264"/>
      <c r="E197" s="264"/>
    </row>
    <row r="198" spans="4:5">
      <c r="D198" s="264"/>
      <c r="E198" s="264"/>
    </row>
    <row r="199" spans="4:5">
      <c r="D199" s="264"/>
      <c r="E199" s="264"/>
    </row>
    <row r="200" spans="4:5">
      <c r="D200" s="264"/>
      <c r="E200" s="264"/>
    </row>
    <row r="201" spans="4:5">
      <c r="D201" s="264"/>
      <c r="E201" s="264"/>
    </row>
    <row r="202" spans="4:5">
      <c r="D202" s="264"/>
      <c r="E202" s="264"/>
    </row>
    <row r="203" spans="4:5">
      <c r="D203" s="264"/>
      <c r="E203" s="264"/>
    </row>
    <row r="204" spans="4:5">
      <c r="D204" s="264"/>
      <c r="E204" s="264"/>
    </row>
    <row r="205" spans="4:5">
      <c r="D205" s="264"/>
      <c r="E205" s="264"/>
    </row>
    <row r="206" spans="4:5">
      <c r="D206" s="264"/>
      <c r="E206" s="264"/>
    </row>
    <row r="207" spans="4:5">
      <c r="D207" s="264"/>
      <c r="E207" s="264"/>
    </row>
    <row r="208" spans="4:5">
      <c r="D208" s="264"/>
      <c r="E208" s="264"/>
    </row>
    <row r="209" spans="4:5">
      <c r="D209" s="264"/>
      <c r="E209" s="264"/>
    </row>
    <row r="210" spans="4:5">
      <c r="D210" s="264"/>
      <c r="E210" s="264"/>
    </row>
    <row r="211" spans="4:5">
      <c r="D211" s="264"/>
      <c r="E211" s="264"/>
    </row>
    <row r="212" spans="4:5">
      <c r="D212" s="264"/>
      <c r="E212" s="264"/>
    </row>
    <row r="213" spans="4:5">
      <c r="D213" s="264"/>
      <c r="E213" s="264"/>
    </row>
    <row r="214" spans="4:5">
      <c r="D214" s="264"/>
      <c r="E214" s="264"/>
    </row>
    <row r="215" spans="4:5">
      <c r="D215" s="264"/>
      <c r="E215" s="264"/>
    </row>
    <row r="216" spans="4:5">
      <c r="D216" s="264"/>
      <c r="E216" s="264"/>
    </row>
    <row r="217" spans="4:5">
      <c r="D217" s="264"/>
      <c r="E217" s="264"/>
    </row>
    <row r="218" spans="4:5">
      <c r="D218" s="264"/>
      <c r="E218" s="264"/>
    </row>
    <row r="219" spans="4:5">
      <c r="D219" s="264"/>
      <c r="E219" s="264"/>
    </row>
    <row r="220" spans="4:5">
      <c r="D220" s="264"/>
      <c r="E220" s="264"/>
    </row>
    <row r="221" spans="4:5">
      <c r="D221" s="264"/>
      <c r="E221" s="264"/>
    </row>
    <row r="222" spans="4:5">
      <c r="D222" s="264"/>
      <c r="E222" s="264"/>
    </row>
    <row r="223" spans="4:5">
      <c r="D223" s="264"/>
      <c r="E223" s="264"/>
    </row>
    <row r="224" spans="4:5">
      <c r="D224" s="264"/>
      <c r="E224" s="264"/>
    </row>
    <row r="225" spans="4:5">
      <c r="D225" s="264"/>
      <c r="E225" s="264"/>
    </row>
    <row r="226" spans="4:5">
      <c r="D226" s="264"/>
      <c r="E226" s="264"/>
    </row>
    <row r="227" spans="4:5">
      <c r="D227" s="264"/>
      <c r="E227" s="264"/>
    </row>
    <row r="228" spans="4:5">
      <c r="D228" s="264"/>
      <c r="E228" s="264"/>
    </row>
    <row r="229" spans="4:5">
      <c r="D229" s="264"/>
      <c r="E229" s="264"/>
    </row>
    <row r="230" spans="4:5">
      <c r="D230" s="264"/>
      <c r="E230" s="264"/>
    </row>
    <row r="231" spans="4:5">
      <c r="D231" s="264"/>
      <c r="E231" s="264"/>
    </row>
    <row r="232" spans="4:5">
      <c r="D232" s="264"/>
      <c r="E232" s="264"/>
    </row>
    <row r="233" spans="4:5">
      <c r="D233" s="264"/>
      <c r="E233" s="264"/>
    </row>
    <row r="234" spans="4:5">
      <c r="D234" s="264"/>
      <c r="E234" s="264"/>
    </row>
    <row r="235" spans="4:5">
      <c r="D235" s="264"/>
      <c r="E235" s="264"/>
    </row>
    <row r="236" spans="4:5">
      <c r="D236" s="264"/>
      <c r="E236" s="264"/>
    </row>
    <row r="237" spans="4:5">
      <c r="D237" s="264"/>
      <c r="E237" s="264"/>
    </row>
    <row r="238" spans="4:5">
      <c r="D238" s="264"/>
      <c r="E238" s="264"/>
    </row>
    <row r="239" spans="4:5">
      <c r="D239" s="264"/>
      <c r="E239" s="264"/>
    </row>
    <row r="240" spans="4:5">
      <c r="D240" s="264"/>
      <c r="E240" s="264"/>
    </row>
    <row r="241" spans="4:5">
      <c r="D241" s="264"/>
      <c r="E241" s="264"/>
    </row>
    <row r="242" spans="4:5">
      <c r="D242" s="264"/>
      <c r="E242" s="264"/>
    </row>
    <row r="243" spans="4:5">
      <c r="D243" s="264"/>
      <c r="E243" s="264"/>
    </row>
    <row r="244" spans="4:5">
      <c r="D244" s="264"/>
      <c r="E244" s="264"/>
    </row>
    <row r="245" spans="4:5">
      <c r="D245" s="264"/>
      <c r="E245" s="264"/>
    </row>
    <row r="246" spans="4:5">
      <c r="D246" s="264"/>
      <c r="E246" s="264"/>
    </row>
    <row r="247" spans="4:5">
      <c r="D247" s="264"/>
      <c r="E247" s="264"/>
    </row>
    <row r="248" spans="4:5">
      <c r="D248" s="264"/>
      <c r="E248" s="264"/>
    </row>
    <row r="249" spans="4:5">
      <c r="D249" s="264"/>
      <c r="E249" s="264"/>
    </row>
    <row r="250" spans="4:5">
      <c r="D250" s="264"/>
      <c r="E250" s="264"/>
    </row>
    <row r="251" spans="4:5">
      <c r="D251" s="264"/>
      <c r="E251" s="264"/>
    </row>
    <row r="252" spans="4:5">
      <c r="D252" s="264"/>
      <c r="E252" s="264"/>
    </row>
    <row r="253" spans="4:5">
      <c r="D253" s="264"/>
      <c r="E253" s="264"/>
    </row>
    <row r="254" spans="4:5">
      <c r="D254" s="264"/>
      <c r="E254" s="264"/>
    </row>
    <row r="255" spans="4:5">
      <c r="D255" s="264"/>
      <c r="E255" s="264"/>
    </row>
    <row r="256" spans="4:5">
      <c r="D256" s="264"/>
      <c r="E256" s="264"/>
    </row>
    <row r="257" spans="4:5">
      <c r="D257" s="264"/>
      <c r="E257" s="264"/>
    </row>
    <row r="258" spans="4:5">
      <c r="D258" s="264"/>
      <c r="E258" s="264"/>
    </row>
    <row r="259" spans="4:5">
      <c r="D259" s="264"/>
      <c r="E259" s="264"/>
    </row>
    <row r="260" spans="4:5">
      <c r="D260" s="264"/>
      <c r="E260" s="264"/>
    </row>
    <row r="261" spans="4:5">
      <c r="D261" s="264"/>
      <c r="E261" s="264"/>
    </row>
    <row r="262" spans="4:5">
      <c r="D262" s="264"/>
      <c r="E262" s="264"/>
    </row>
    <row r="263" spans="4:5">
      <c r="D263" s="264"/>
      <c r="E263" s="264"/>
    </row>
    <row r="264" spans="4:5">
      <c r="D264" s="264"/>
      <c r="E264" s="264"/>
    </row>
    <row r="265" spans="4:5">
      <c r="D265" s="264"/>
      <c r="E265" s="264"/>
    </row>
    <row r="266" spans="4:5">
      <c r="D266" s="264"/>
      <c r="E266" s="264"/>
    </row>
    <row r="267" spans="4:5">
      <c r="D267" s="264"/>
      <c r="E267" s="264"/>
    </row>
    <row r="268" spans="4:5">
      <c r="D268" s="264"/>
      <c r="E268" s="264"/>
    </row>
    <row r="269" spans="4:5">
      <c r="D269" s="264"/>
      <c r="E269" s="264"/>
    </row>
    <row r="270" spans="4:5">
      <c r="D270" s="264"/>
      <c r="E270" s="264"/>
    </row>
    <row r="271" spans="4:5">
      <c r="D271" s="264"/>
      <c r="E271" s="264"/>
    </row>
    <row r="272" spans="4:5">
      <c r="D272" s="264"/>
      <c r="E272" s="264"/>
    </row>
    <row r="273" spans="4:5">
      <c r="D273" s="264"/>
      <c r="E273" s="264"/>
    </row>
    <row r="274" spans="4:5">
      <c r="D274" s="264"/>
      <c r="E274" s="264"/>
    </row>
    <row r="275" spans="4:5">
      <c r="D275" s="264"/>
      <c r="E275" s="264"/>
    </row>
    <row r="276" spans="4:5">
      <c r="D276" s="264"/>
      <c r="E276" s="264"/>
    </row>
    <row r="277" spans="4:5">
      <c r="D277" s="264"/>
      <c r="E277" s="264"/>
    </row>
    <row r="278" spans="4:5">
      <c r="D278" s="264"/>
      <c r="E278" s="264"/>
    </row>
    <row r="279" spans="4:5">
      <c r="D279" s="264"/>
      <c r="E279" s="264"/>
    </row>
    <row r="280" spans="4:5">
      <c r="D280" s="264"/>
      <c r="E280" s="264"/>
    </row>
    <row r="281" spans="4:5">
      <c r="D281" s="264"/>
      <c r="E281" s="264"/>
    </row>
    <row r="282" spans="4:5">
      <c r="D282" s="264"/>
      <c r="E282" s="264"/>
    </row>
    <row r="283" spans="4:5">
      <c r="D283" s="264"/>
      <c r="E283" s="264"/>
    </row>
    <row r="284" spans="4:5">
      <c r="D284" s="264"/>
      <c r="E284" s="264"/>
    </row>
    <row r="285" spans="4:5">
      <c r="D285" s="264"/>
      <c r="E285" s="264"/>
    </row>
    <row r="286" spans="4:5">
      <c r="D286" s="264"/>
      <c r="E286" s="264"/>
    </row>
    <row r="287" spans="4:5">
      <c r="D287" s="264"/>
      <c r="E287" s="264"/>
    </row>
    <row r="288" spans="4:5">
      <c r="D288" s="264"/>
      <c r="E288" s="264"/>
    </row>
    <row r="289" spans="4:5">
      <c r="D289" s="264"/>
      <c r="E289" s="264"/>
    </row>
    <row r="290" spans="4:5">
      <c r="D290" s="264"/>
      <c r="E290" s="264"/>
    </row>
    <row r="291" spans="4:5">
      <c r="D291" s="264"/>
      <c r="E291" s="264"/>
    </row>
    <row r="292" spans="4:5">
      <c r="D292" s="264"/>
      <c r="E292" s="264"/>
    </row>
    <row r="293" spans="4:5">
      <c r="D293" s="264"/>
      <c r="E293" s="264"/>
    </row>
    <row r="294" spans="4:5">
      <c r="D294" s="264"/>
      <c r="E294" s="264"/>
    </row>
    <row r="295" spans="4:5">
      <c r="D295" s="264"/>
      <c r="E295" s="264"/>
    </row>
    <row r="296" spans="4:5">
      <c r="D296" s="264"/>
      <c r="E296" s="264"/>
    </row>
    <row r="297" spans="4:5">
      <c r="D297" s="264"/>
      <c r="E297" s="264"/>
    </row>
    <row r="298" spans="4:5">
      <c r="D298" s="264"/>
      <c r="E298" s="264"/>
    </row>
    <row r="299" spans="4:5">
      <c r="D299" s="264"/>
      <c r="E299" s="264"/>
    </row>
    <row r="300" spans="4:5">
      <c r="D300" s="264"/>
      <c r="E300" s="264"/>
    </row>
    <row r="301" spans="4:5">
      <c r="D301" s="264"/>
      <c r="E301" s="264"/>
    </row>
    <row r="302" spans="4:5">
      <c r="D302" s="264"/>
      <c r="E302" s="264"/>
    </row>
    <row r="303" spans="4:5">
      <c r="D303" s="264"/>
      <c r="E303" s="264"/>
    </row>
    <row r="304" spans="4:5">
      <c r="D304" s="264"/>
      <c r="E304" s="264"/>
    </row>
    <row r="305" spans="4:5">
      <c r="D305" s="264"/>
      <c r="E305" s="264"/>
    </row>
    <row r="306" spans="4:5">
      <c r="D306" s="264"/>
      <c r="E306" s="264"/>
    </row>
    <row r="307" spans="4:5">
      <c r="D307" s="264"/>
      <c r="E307" s="264"/>
    </row>
    <row r="308" spans="4:5">
      <c r="D308" s="264"/>
      <c r="E308" s="264"/>
    </row>
    <row r="309" spans="4:5">
      <c r="D309" s="264"/>
      <c r="E309" s="264"/>
    </row>
    <row r="310" spans="4:5">
      <c r="D310" s="264"/>
      <c r="E310" s="264"/>
    </row>
    <row r="311" spans="4:5">
      <c r="D311" s="264"/>
      <c r="E311" s="264"/>
    </row>
    <row r="312" spans="4:5">
      <c r="D312" s="264"/>
      <c r="E312" s="264"/>
    </row>
    <row r="313" spans="4:5">
      <c r="D313" s="264"/>
      <c r="E313" s="264"/>
    </row>
    <row r="314" spans="4:5">
      <c r="D314" s="264"/>
      <c r="E314" s="264"/>
    </row>
    <row r="315" spans="4:5">
      <c r="D315" s="264"/>
      <c r="E315" s="264"/>
    </row>
    <row r="316" spans="4:5">
      <c r="D316" s="264"/>
      <c r="E316" s="264"/>
    </row>
    <row r="317" spans="4:5">
      <c r="D317" s="264"/>
      <c r="E317" s="264"/>
    </row>
    <row r="318" spans="4:5">
      <c r="D318" s="264"/>
      <c r="E318" s="264"/>
    </row>
    <row r="319" spans="4:5">
      <c r="D319" s="264"/>
      <c r="E319" s="264"/>
    </row>
    <row r="320" spans="4:5">
      <c r="D320" s="264"/>
      <c r="E320" s="264"/>
    </row>
    <row r="321" spans="4:5">
      <c r="D321" s="264"/>
      <c r="E321" s="264"/>
    </row>
    <row r="322" spans="4:5">
      <c r="D322" s="264"/>
      <c r="E322" s="264"/>
    </row>
    <row r="323" spans="4:5">
      <c r="D323" s="264"/>
      <c r="E323" s="264"/>
    </row>
    <row r="324" spans="4:5">
      <c r="D324" s="264"/>
      <c r="E324" s="264"/>
    </row>
    <row r="325" spans="4:5">
      <c r="D325" s="264"/>
      <c r="E325" s="264"/>
    </row>
    <row r="326" spans="4:5">
      <c r="D326" s="264"/>
      <c r="E326" s="264"/>
    </row>
    <row r="327" spans="4:5">
      <c r="D327" s="264"/>
      <c r="E327" s="264"/>
    </row>
    <row r="328" spans="4:5">
      <c r="D328" s="264"/>
      <c r="E328" s="264"/>
    </row>
    <row r="329" spans="4:5">
      <c r="D329" s="264"/>
      <c r="E329" s="264"/>
    </row>
    <row r="330" spans="4:5">
      <c r="D330" s="264"/>
      <c r="E330" s="264"/>
    </row>
    <row r="331" spans="4:5">
      <c r="D331" s="264"/>
      <c r="E331" s="264"/>
    </row>
  </sheetData>
  <mergeCells count="20">
    <mergeCell ref="A104:B104"/>
    <mergeCell ref="G34:G35"/>
    <mergeCell ref="A73:D73"/>
    <mergeCell ref="E73:G73"/>
    <mergeCell ref="A75:B77"/>
    <mergeCell ref="C75:C77"/>
    <mergeCell ref="D76:D77"/>
    <mergeCell ref="E76:E77"/>
    <mergeCell ref="F76:F77"/>
    <mergeCell ref="G76:G77"/>
    <mergeCell ref="A33:B35"/>
    <mergeCell ref="C33:C35"/>
    <mergeCell ref="D34:D35"/>
    <mergeCell ref="E34:E35"/>
    <mergeCell ref="F34:F35"/>
    <mergeCell ref="A4:A5"/>
    <mergeCell ref="A17:D17"/>
    <mergeCell ref="E17:G17"/>
    <mergeCell ref="A19:A21"/>
    <mergeCell ref="C19:D19"/>
  </mergeCells>
  <phoneticPr fontId="2" type="noConversion"/>
  <printOptions horizontalCentered="1"/>
  <pageMargins left="0.59055118110236227" right="0.59055118110236227" top="0.59055118110236227" bottom="0.59055118110236227" header="0.27559055118110237" footer="0"/>
  <pageSetup paperSize="9" scale="99" pageOrder="overThenDown" orientation="portrait" r:id="rId1"/>
  <headerFooter alignWithMargins="0"/>
  <rowBreaks count="1" manualBreakCount="1">
    <brk id="72" max="6" man="1"/>
  </rowBreaks>
  <colBreaks count="1" manualBreakCount="1">
    <brk id="4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AE130"/>
  <sheetViews>
    <sheetView showGridLines="0" view="pageBreakPreview" topLeftCell="Q88" zoomScaleNormal="85" zoomScaleSheetLayoutView="100" workbookViewId="0">
      <selection activeCell="U31" sqref="U31"/>
    </sheetView>
  </sheetViews>
  <sheetFormatPr defaultColWidth="9" defaultRowHeight="16.2"/>
  <cols>
    <col min="1" max="1" width="26.109375" style="280" customWidth="1"/>
    <col min="2" max="2" width="9.88671875" style="280" customWidth="1"/>
    <col min="3" max="3" width="9" style="280" customWidth="1"/>
    <col min="4" max="4" width="11" style="280" customWidth="1"/>
    <col min="5" max="5" width="8.6640625" style="280" customWidth="1"/>
    <col min="6" max="6" width="7.109375" style="280" customWidth="1"/>
    <col min="7" max="7" width="9.109375" style="280" customWidth="1"/>
    <col min="8" max="8" width="9" style="280" customWidth="1"/>
    <col min="9" max="9" width="11.77734375" style="281" customWidth="1"/>
    <col min="10" max="10" width="12.109375" style="280" customWidth="1"/>
    <col min="11" max="11" width="11" style="280" customWidth="1"/>
    <col min="12" max="12" width="10.88671875" style="280" customWidth="1"/>
    <col min="13" max="13" width="11" style="280" customWidth="1"/>
    <col min="14" max="14" width="11.33203125" style="281" customWidth="1"/>
    <col min="15" max="15" width="22.109375" style="281" customWidth="1"/>
    <col min="16" max="16" width="26.109375" style="280" customWidth="1"/>
    <col min="17" max="17" width="8.77734375" style="280" customWidth="1"/>
    <col min="18" max="18" width="17" style="280" customWidth="1"/>
    <col min="19" max="19" width="11.33203125" style="280" customWidth="1"/>
    <col min="20" max="20" width="10.21875" style="280" customWidth="1"/>
    <col min="21" max="21" width="16.6640625" style="280" customWidth="1"/>
    <col min="22" max="22" width="15.88671875" style="281" customWidth="1"/>
    <col min="23" max="23" width="9.88671875" style="280" customWidth="1"/>
    <col min="24" max="24" width="10.6640625" style="280" customWidth="1"/>
    <col min="25" max="25" width="12.21875" style="280" customWidth="1"/>
    <col min="26" max="26" width="14.109375" style="280" customWidth="1"/>
    <col min="27" max="27" width="4.44140625" style="280" customWidth="1"/>
    <col min="28" max="28" width="7.6640625" style="280" customWidth="1"/>
    <col min="29" max="29" width="2.33203125" style="280" customWidth="1"/>
    <col min="30" max="30" width="12.33203125" style="281" customWidth="1"/>
    <col min="31" max="31" width="9" style="345"/>
    <col min="32" max="16384" width="9" style="346"/>
  </cols>
  <sheetData>
    <row r="1" spans="1:31" s="537" customFormat="1" ht="37.5" hidden="1" customHeight="1">
      <c r="B1" s="538"/>
      <c r="D1" s="538"/>
      <c r="F1" s="538"/>
      <c r="G1" s="538"/>
      <c r="H1" s="538"/>
      <c r="I1" s="539"/>
      <c r="L1" s="538"/>
      <c r="M1" s="538" t="s">
        <v>220</v>
      </c>
      <c r="N1" s="538" t="s">
        <v>221</v>
      </c>
      <c r="O1" s="540"/>
      <c r="S1" s="538"/>
      <c r="T1" s="538"/>
      <c r="U1" s="538"/>
      <c r="V1" s="539"/>
      <c r="W1" s="538"/>
      <c r="X1" s="538"/>
      <c r="Y1" s="538"/>
      <c r="Z1" s="538"/>
      <c r="AA1" s="538"/>
      <c r="AB1" s="538"/>
      <c r="AD1" s="540"/>
      <c r="AE1" s="540"/>
    </row>
    <row r="2" spans="1:31" s="274" customFormat="1" ht="15.9" hidden="1" customHeight="1">
      <c r="B2" s="275"/>
      <c r="C2" s="275"/>
      <c r="D2" s="275"/>
      <c r="E2" s="275"/>
      <c r="F2" s="275"/>
      <c r="G2" s="275"/>
      <c r="H2" s="275"/>
      <c r="I2" s="276"/>
      <c r="J2" s="275"/>
      <c r="K2" s="275"/>
      <c r="L2" s="275"/>
      <c r="M2" s="277"/>
      <c r="N2" s="278"/>
      <c r="O2" s="276"/>
      <c r="Q2" s="275"/>
      <c r="R2" s="275"/>
      <c r="S2" s="275"/>
      <c r="T2" s="275"/>
      <c r="U2" s="275"/>
      <c r="V2" s="276"/>
      <c r="W2" s="275"/>
      <c r="X2" s="275"/>
      <c r="Y2" s="275"/>
      <c r="Z2" s="275"/>
      <c r="AA2" s="275"/>
      <c r="AB2" s="275"/>
      <c r="AC2" s="275"/>
      <c r="AD2" s="276"/>
      <c r="AE2" s="279"/>
    </row>
    <row r="3" spans="1:31" s="280" customFormat="1" ht="15.9" hidden="1" customHeight="1" thickBot="1">
      <c r="I3" s="281"/>
      <c r="M3" s="282"/>
      <c r="N3" s="283"/>
      <c r="O3" s="281"/>
      <c r="V3" s="281"/>
      <c r="AD3" s="281"/>
      <c r="AE3" s="281"/>
    </row>
    <row r="4" spans="1:31" s="293" customFormat="1" ht="33.75" hidden="1" customHeight="1">
      <c r="A4" s="284" t="s">
        <v>222</v>
      </c>
      <c r="B4" s="285" t="s">
        <v>223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  <c r="N4" s="288"/>
      <c r="O4" s="288" t="s">
        <v>224</v>
      </c>
      <c r="P4" s="284" t="s">
        <v>222</v>
      </c>
      <c r="Q4" s="286"/>
      <c r="R4" s="289" t="s">
        <v>225</v>
      </c>
      <c r="S4" s="286"/>
      <c r="T4" s="290"/>
      <c r="U4" s="291" t="s">
        <v>226</v>
      </c>
      <c r="V4" s="286"/>
      <c r="W4" s="286"/>
      <c r="X4" s="286"/>
      <c r="Y4" s="286"/>
      <c r="Z4" s="286"/>
      <c r="AA4" s="286"/>
      <c r="AB4" s="290"/>
      <c r="AC4" s="749" t="s">
        <v>227</v>
      </c>
      <c r="AD4" s="750"/>
      <c r="AE4" s="292"/>
    </row>
    <row r="5" spans="1:31" s="293" customFormat="1" ht="38.25" hidden="1" customHeight="1">
      <c r="A5" s="294" t="s">
        <v>160</v>
      </c>
      <c r="C5" s="295" t="s">
        <v>228</v>
      </c>
      <c r="D5" s="296"/>
      <c r="E5" s="297" t="s">
        <v>229</v>
      </c>
      <c r="F5" s="297"/>
      <c r="G5" s="298"/>
      <c r="H5" s="299" t="s">
        <v>230</v>
      </c>
      <c r="I5" s="297"/>
      <c r="J5" s="298"/>
      <c r="K5" s="297" t="s">
        <v>231</v>
      </c>
      <c r="L5" s="297"/>
      <c r="M5" s="300"/>
      <c r="N5" s="753" t="s">
        <v>232</v>
      </c>
      <c r="O5" s="754"/>
      <c r="P5" s="294" t="s">
        <v>160</v>
      </c>
      <c r="Q5" s="301" t="s">
        <v>233</v>
      </c>
      <c r="R5" s="302"/>
      <c r="S5" s="303" t="s">
        <v>234</v>
      </c>
      <c r="T5" s="302"/>
      <c r="U5" s="299" t="s">
        <v>235</v>
      </c>
      <c r="V5" s="297"/>
      <c r="W5" s="304"/>
      <c r="X5" s="302"/>
      <c r="Y5" s="297" t="s">
        <v>236</v>
      </c>
      <c r="Z5" s="304"/>
      <c r="AA5" s="304"/>
      <c r="AB5" s="302"/>
      <c r="AC5" s="751"/>
      <c r="AD5" s="752"/>
      <c r="AE5" s="292"/>
    </row>
    <row r="6" spans="1:31" s="293" customFormat="1" ht="26.1" hidden="1" customHeight="1">
      <c r="A6" s="294"/>
      <c r="B6" s="755" t="s">
        <v>237</v>
      </c>
      <c r="C6" s="755" t="s">
        <v>238</v>
      </c>
      <c r="D6" s="755" t="s">
        <v>239</v>
      </c>
      <c r="E6" s="755" t="s">
        <v>237</v>
      </c>
      <c r="F6" s="755" t="s">
        <v>238</v>
      </c>
      <c r="G6" s="755" t="s">
        <v>239</v>
      </c>
      <c r="H6" s="757" t="s">
        <v>237</v>
      </c>
      <c r="I6" s="746" t="s">
        <v>238</v>
      </c>
      <c r="J6" s="755" t="s">
        <v>239</v>
      </c>
      <c r="K6" s="755" t="s">
        <v>237</v>
      </c>
      <c r="L6" s="755" t="s">
        <v>238</v>
      </c>
      <c r="M6" s="755" t="s">
        <v>239</v>
      </c>
      <c r="N6" s="746" t="s">
        <v>240</v>
      </c>
      <c r="O6" s="769" t="s">
        <v>241</v>
      </c>
      <c r="P6" s="294"/>
      <c r="Q6" s="744" t="s">
        <v>240</v>
      </c>
      <c r="R6" s="748" t="s">
        <v>241</v>
      </c>
      <c r="S6" s="744" t="s">
        <v>240</v>
      </c>
      <c r="T6" s="748" t="s">
        <v>241</v>
      </c>
      <c r="U6" s="305" t="s">
        <v>242</v>
      </c>
      <c r="V6" s="306"/>
      <c r="W6" s="748" t="s">
        <v>243</v>
      </c>
      <c r="X6" s="748" t="s">
        <v>244</v>
      </c>
      <c r="Y6" s="307" t="s">
        <v>245</v>
      </c>
      <c r="Z6" s="306"/>
      <c r="AA6" s="748" t="s">
        <v>246</v>
      </c>
      <c r="AB6" s="748" t="s">
        <v>247</v>
      </c>
      <c r="AC6" s="772" t="s">
        <v>248</v>
      </c>
      <c r="AD6" s="769" t="s">
        <v>241</v>
      </c>
      <c r="AE6" s="292"/>
    </row>
    <row r="7" spans="1:31" s="293" customFormat="1" ht="53.25" hidden="1" customHeight="1" thickBot="1">
      <c r="A7" s="308" t="s">
        <v>222</v>
      </c>
      <c r="B7" s="756"/>
      <c r="C7" s="756"/>
      <c r="D7" s="756"/>
      <c r="E7" s="756"/>
      <c r="F7" s="756"/>
      <c r="G7" s="756"/>
      <c r="H7" s="758"/>
      <c r="I7" s="747"/>
      <c r="J7" s="756"/>
      <c r="K7" s="756"/>
      <c r="L7" s="756"/>
      <c r="M7" s="756"/>
      <c r="N7" s="747"/>
      <c r="O7" s="770"/>
      <c r="P7" s="308" t="s">
        <v>222</v>
      </c>
      <c r="Q7" s="745"/>
      <c r="R7" s="745"/>
      <c r="S7" s="745"/>
      <c r="T7" s="745"/>
      <c r="U7" s="309" t="s">
        <v>248</v>
      </c>
      <c r="V7" s="310" t="s">
        <v>249</v>
      </c>
      <c r="W7" s="745" t="s">
        <v>222</v>
      </c>
      <c r="X7" s="745" t="s">
        <v>222</v>
      </c>
      <c r="Y7" s="311" t="s">
        <v>248</v>
      </c>
      <c r="Z7" s="311" t="s">
        <v>250</v>
      </c>
      <c r="AA7" s="771"/>
      <c r="AB7" s="771"/>
      <c r="AC7" s="771"/>
      <c r="AD7" s="773"/>
      <c r="AE7" s="292"/>
    </row>
    <row r="8" spans="1:31" s="317" customFormat="1" ht="17.100000000000001" hidden="1" customHeight="1">
      <c r="A8" s="312" t="s">
        <v>2</v>
      </c>
      <c r="B8" s="313">
        <v>196686</v>
      </c>
      <c r="C8" s="314">
        <v>69387</v>
      </c>
      <c r="D8" s="314">
        <v>172286</v>
      </c>
      <c r="E8" s="314" t="s">
        <v>0</v>
      </c>
      <c r="F8" s="314" t="s">
        <v>0</v>
      </c>
      <c r="G8" s="314" t="s">
        <v>0</v>
      </c>
      <c r="H8" s="314">
        <v>1840</v>
      </c>
      <c r="I8" s="314" t="s">
        <v>0</v>
      </c>
      <c r="J8" s="314">
        <v>4250</v>
      </c>
      <c r="K8" s="314">
        <v>2300</v>
      </c>
      <c r="L8" s="314" t="s">
        <v>0</v>
      </c>
      <c r="M8" s="314" t="s">
        <v>0</v>
      </c>
      <c r="N8" s="314">
        <v>4</v>
      </c>
      <c r="O8" s="314">
        <v>267</v>
      </c>
      <c r="P8" s="312" t="s">
        <v>2</v>
      </c>
      <c r="Q8" s="314" t="s">
        <v>0</v>
      </c>
      <c r="R8" s="314" t="s">
        <v>0</v>
      </c>
      <c r="S8" s="314">
        <v>2</v>
      </c>
      <c r="T8" s="314">
        <v>44</v>
      </c>
      <c r="U8" s="315" t="s">
        <v>0</v>
      </c>
      <c r="V8" s="314" t="s">
        <v>0</v>
      </c>
      <c r="W8" s="314">
        <v>27487</v>
      </c>
      <c r="X8" s="314">
        <v>3132</v>
      </c>
      <c r="Y8" s="314" t="s">
        <v>0</v>
      </c>
      <c r="Z8" s="314" t="s">
        <v>0</v>
      </c>
      <c r="AA8" s="314">
        <v>2268</v>
      </c>
      <c r="AB8" s="314" t="s">
        <v>0</v>
      </c>
      <c r="AC8" s="314" t="s">
        <v>0</v>
      </c>
      <c r="AD8" s="282" t="s">
        <v>0</v>
      </c>
      <c r="AE8" s="316"/>
    </row>
    <row r="9" spans="1:31" s="317" customFormat="1" ht="17.100000000000001" hidden="1" customHeight="1">
      <c r="A9" s="312" t="s">
        <v>3</v>
      </c>
      <c r="B9" s="318">
        <v>53822</v>
      </c>
      <c r="C9" s="315">
        <v>40943</v>
      </c>
      <c r="D9" s="315">
        <v>328439</v>
      </c>
      <c r="E9" s="315" t="s">
        <v>0</v>
      </c>
      <c r="F9" s="315" t="s">
        <v>0</v>
      </c>
      <c r="G9" s="315">
        <v>2690</v>
      </c>
      <c r="H9" s="315" t="s">
        <v>0</v>
      </c>
      <c r="I9" s="315" t="s">
        <v>0</v>
      </c>
      <c r="J9" s="315" t="s">
        <v>0</v>
      </c>
      <c r="K9" s="315" t="s">
        <v>0</v>
      </c>
      <c r="L9" s="315" t="s">
        <v>0</v>
      </c>
      <c r="M9" s="315" t="s">
        <v>0</v>
      </c>
      <c r="N9" s="315">
        <v>2</v>
      </c>
      <c r="O9" s="315">
        <v>240</v>
      </c>
      <c r="P9" s="312" t="s">
        <v>3</v>
      </c>
      <c r="Q9" s="315">
        <v>1</v>
      </c>
      <c r="R9" s="315">
        <v>14</v>
      </c>
      <c r="S9" s="315" t="s">
        <v>0</v>
      </c>
      <c r="T9" s="315" t="s">
        <v>0</v>
      </c>
      <c r="U9" s="315" t="s">
        <v>0</v>
      </c>
      <c r="V9" s="315" t="s">
        <v>0</v>
      </c>
      <c r="W9" s="315">
        <v>4472</v>
      </c>
      <c r="X9" s="315">
        <v>11142</v>
      </c>
      <c r="Y9" s="315" t="s">
        <v>0</v>
      </c>
      <c r="Z9" s="315" t="s">
        <v>0</v>
      </c>
      <c r="AA9" s="315">
        <v>3493</v>
      </c>
      <c r="AB9" s="315" t="s">
        <v>0</v>
      </c>
      <c r="AC9" s="315" t="s">
        <v>0</v>
      </c>
      <c r="AD9" s="315" t="s">
        <v>0</v>
      </c>
      <c r="AE9" s="316"/>
    </row>
    <row r="10" spans="1:31" s="317" customFormat="1" ht="17.100000000000001" hidden="1" customHeight="1">
      <c r="A10" s="312"/>
      <c r="B10" s="318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2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6"/>
    </row>
    <row r="11" spans="1:31" s="317" customFormat="1" ht="18" hidden="1" customHeight="1">
      <c r="A11" s="312" t="s">
        <v>4</v>
      </c>
      <c r="B11" s="318">
        <v>53182</v>
      </c>
      <c r="C11" s="315">
        <v>27896</v>
      </c>
      <c r="D11" s="315">
        <v>224471</v>
      </c>
      <c r="E11" s="315" t="s">
        <v>0</v>
      </c>
      <c r="F11" s="315" t="s">
        <v>0</v>
      </c>
      <c r="G11" s="315" t="s">
        <v>0</v>
      </c>
      <c r="H11" s="315" t="s">
        <v>0</v>
      </c>
      <c r="I11" s="315" t="s">
        <v>0</v>
      </c>
      <c r="J11" s="315" t="s">
        <v>0</v>
      </c>
      <c r="K11" s="315" t="s">
        <v>0</v>
      </c>
      <c r="L11" s="315" t="s">
        <v>0</v>
      </c>
      <c r="M11" s="315" t="s">
        <v>0</v>
      </c>
      <c r="N11" s="315" t="s">
        <v>0</v>
      </c>
      <c r="O11" s="315" t="s">
        <v>0</v>
      </c>
      <c r="P11" s="312" t="s">
        <v>4</v>
      </c>
      <c r="Q11" s="315" t="s">
        <v>0</v>
      </c>
      <c r="R11" s="315" t="s">
        <v>0</v>
      </c>
      <c r="S11" s="315" t="s">
        <v>0</v>
      </c>
      <c r="T11" s="315" t="s">
        <v>0</v>
      </c>
      <c r="U11" s="315" t="s">
        <v>0</v>
      </c>
      <c r="V11" s="315" t="s">
        <v>0</v>
      </c>
      <c r="W11" s="315">
        <v>3601</v>
      </c>
      <c r="X11" s="315">
        <v>5645</v>
      </c>
      <c r="Y11" s="315" t="s">
        <v>0</v>
      </c>
      <c r="Z11" s="315" t="s">
        <v>0</v>
      </c>
      <c r="AA11" s="315" t="s">
        <v>0</v>
      </c>
      <c r="AB11" s="315" t="s">
        <v>0</v>
      </c>
      <c r="AC11" s="315" t="s">
        <v>0</v>
      </c>
      <c r="AD11" s="315" t="s">
        <v>0</v>
      </c>
      <c r="AE11" s="316"/>
    </row>
    <row r="12" spans="1:31" s="317" customFormat="1" ht="18" hidden="1" customHeight="1">
      <c r="A12" s="312" t="s">
        <v>1</v>
      </c>
      <c r="B12" s="318">
        <v>54473</v>
      </c>
      <c r="C12" s="315">
        <v>102730</v>
      </c>
      <c r="D12" s="315">
        <v>232953</v>
      </c>
      <c r="E12" s="315">
        <v>281</v>
      </c>
      <c r="F12" s="315" t="s">
        <v>0</v>
      </c>
      <c r="G12" s="315">
        <v>450</v>
      </c>
      <c r="H12" s="315" t="s">
        <v>0</v>
      </c>
      <c r="I12" s="315" t="s">
        <v>0</v>
      </c>
      <c r="J12" s="315" t="s">
        <v>0</v>
      </c>
      <c r="K12" s="315" t="s">
        <v>0</v>
      </c>
      <c r="L12" s="315" t="s">
        <v>0</v>
      </c>
      <c r="M12" s="315" t="s">
        <v>0</v>
      </c>
      <c r="N12" s="315">
        <v>4</v>
      </c>
      <c r="O12" s="315">
        <v>212</v>
      </c>
      <c r="P12" s="312" t="s">
        <v>1</v>
      </c>
      <c r="Q12" s="315" t="s">
        <v>0</v>
      </c>
      <c r="R12" s="315" t="s">
        <v>0</v>
      </c>
      <c r="S12" s="315" t="s">
        <v>0</v>
      </c>
      <c r="T12" s="315" t="s">
        <v>0</v>
      </c>
      <c r="U12" s="315" t="s">
        <v>0</v>
      </c>
      <c r="V12" s="315" t="s">
        <v>0</v>
      </c>
      <c r="W12" s="315">
        <v>1257</v>
      </c>
      <c r="X12" s="315">
        <v>7015</v>
      </c>
      <c r="Y12" s="315" t="s">
        <v>0</v>
      </c>
      <c r="Z12" s="315" t="s">
        <v>0</v>
      </c>
      <c r="AA12" s="315" t="s">
        <v>0</v>
      </c>
      <c r="AB12" s="315" t="s">
        <v>0</v>
      </c>
      <c r="AC12" s="315" t="s">
        <v>0</v>
      </c>
      <c r="AD12" s="315" t="s">
        <v>0</v>
      </c>
      <c r="AE12" s="316"/>
    </row>
    <row r="13" spans="1:31" s="317" customFormat="1" ht="18" hidden="1" customHeight="1">
      <c r="A13" s="312" t="s">
        <v>5</v>
      </c>
      <c r="B13" s="318">
        <v>57890</v>
      </c>
      <c r="C13" s="315">
        <v>39040</v>
      </c>
      <c r="D13" s="315">
        <v>190652</v>
      </c>
      <c r="E13" s="315" t="s">
        <v>0</v>
      </c>
      <c r="F13" s="315" t="s">
        <v>0</v>
      </c>
      <c r="G13" s="315" t="s">
        <v>0</v>
      </c>
      <c r="H13" s="315">
        <v>605</v>
      </c>
      <c r="I13" s="315" t="s">
        <v>0</v>
      </c>
      <c r="J13" s="315" t="s">
        <v>0</v>
      </c>
      <c r="K13" s="315" t="s">
        <v>0</v>
      </c>
      <c r="L13" s="315" t="s">
        <v>0</v>
      </c>
      <c r="M13" s="315" t="s">
        <v>0</v>
      </c>
      <c r="N13" s="315">
        <v>2</v>
      </c>
      <c r="O13" s="315">
        <v>127</v>
      </c>
      <c r="P13" s="312" t="s">
        <v>5</v>
      </c>
      <c r="Q13" s="315" t="s">
        <v>0</v>
      </c>
      <c r="R13" s="315" t="s">
        <v>0</v>
      </c>
      <c r="S13" s="315" t="s">
        <v>0</v>
      </c>
      <c r="T13" s="315" t="s">
        <v>0</v>
      </c>
      <c r="U13" s="315" t="s">
        <v>0</v>
      </c>
      <c r="V13" s="315" t="s">
        <v>0</v>
      </c>
      <c r="W13" s="315">
        <v>4472</v>
      </c>
      <c r="X13" s="315">
        <v>1588</v>
      </c>
      <c r="Y13" s="315" t="s">
        <v>0</v>
      </c>
      <c r="Z13" s="315" t="s">
        <v>0</v>
      </c>
      <c r="AA13" s="315" t="s">
        <v>0</v>
      </c>
      <c r="AB13" s="315">
        <v>170</v>
      </c>
      <c r="AC13" s="315" t="s">
        <v>0</v>
      </c>
      <c r="AD13" s="315" t="s">
        <v>0</v>
      </c>
      <c r="AE13" s="316"/>
    </row>
    <row r="14" spans="1:31" s="317" customFormat="1" ht="18" hidden="1" customHeight="1">
      <c r="A14" s="312" t="s">
        <v>6</v>
      </c>
      <c r="B14" s="318">
        <v>152520</v>
      </c>
      <c r="C14" s="315">
        <v>62060</v>
      </c>
      <c r="D14" s="315">
        <v>334891</v>
      </c>
      <c r="E14" s="315">
        <v>111</v>
      </c>
      <c r="F14" s="315" t="s">
        <v>0</v>
      </c>
      <c r="G14" s="315">
        <v>2350</v>
      </c>
      <c r="H14" s="315">
        <v>7714</v>
      </c>
      <c r="I14" s="315" t="s">
        <v>0</v>
      </c>
      <c r="J14" s="315">
        <v>21713</v>
      </c>
      <c r="K14" s="315" t="s">
        <v>0</v>
      </c>
      <c r="L14" s="315" t="s">
        <v>0</v>
      </c>
      <c r="M14" s="315" t="s">
        <v>0</v>
      </c>
      <c r="N14" s="315">
        <v>1</v>
      </c>
      <c r="O14" s="315">
        <v>90</v>
      </c>
      <c r="P14" s="312" t="s">
        <v>6</v>
      </c>
      <c r="Q14" s="315" t="s">
        <v>0</v>
      </c>
      <c r="R14" s="315" t="s">
        <v>0</v>
      </c>
      <c r="S14" s="315" t="s">
        <v>0</v>
      </c>
      <c r="T14" s="315" t="s">
        <v>0</v>
      </c>
      <c r="U14" s="315" t="s">
        <v>0</v>
      </c>
      <c r="V14" s="315" t="s">
        <v>0</v>
      </c>
      <c r="W14" s="315">
        <v>5719</v>
      </c>
      <c r="X14" s="315">
        <v>8657</v>
      </c>
      <c r="Y14" s="315" t="s">
        <v>0</v>
      </c>
      <c r="Z14" s="315" t="s">
        <v>0</v>
      </c>
      <c r="AA14" s="315">
        <v>186</v>
      </c>
      <c r="AB14" s="315" t="s">
        <v>0</v>
      </c>
      <c r="AC14" s="315" t="s">
        <v>0</v>
      </c>
      <c r="AD14" s="315" t="s">
        <v>0</v>
      </c>
      <c r="AE14" s="316"/>
    </row>
    <row r="15" spans="1:31" s="317" customFormat="1" ht="18" hidden="1" customHeight="1" thickBot="1">
      <c r="A15" s="312" t="s">
        <v>7</v>
      </c>
      <c r="B15" s="318">
        <v>157564</v>
      </c>
      <c r="C15" s="315">
        <v>58176</v>
      </c>
      <c r="D15" s="315">
        <v>170829</v>
      </c>
      <c r="E15" s="282">
        <v>300</v>
      </c>
      <c r="F15" s="315">
        <v>350</v>
      </c>
      <c r="G15" s="315">
        <v>3383</v>
      </c>
      <c r="H15" s="282">
        <v>2583</v>
      </c>
      <c r="I15" s="282" t="s">
        <v>0</v>
      </c>
      <c r="J15" s="282" t="s">
        <v>0</v>
      </c>
      <c r="K15" s="282" t="s">
        <v>0</v>
      </c>
      <c r="L15" s="282" t="s">
        <v>0</v>
      </c>
      <c r="M15" s="282" t="s">
        <v>0</v>
      </c>
      <c r="N15" s="282">
        <v>4</v>
      </c>
      <c r="O15" s="282">
        <v>1335</v>
      </c>
      <c r="P15" s="312" t="s">
        <v>7</v>
      </c>
      <c r="Q15" s="315" t="s">
        <v>0</v>
      </c>
      <c r="R15" s="315" t="s">
        <v>0</v>
      </c>
      <c r="S15" s="315" t="s">
        <v>0</v>
      </c>
      <c r="T15" s="315" t="s">
        <v>0</v>
      </c>
      <c r="U15" s="282" t="s">
        <v>0</v>
      </c>
      <c r="V15" s="282" t="s">
        <v>0</v>
      </c>
      <c r="W15" s="315">
        <v>6855</v>
      </c>
      <c r="X15" s="315">
        <v>12333</v>
      </c>
      <c r="Y15" s="282" t="s">
        <v>0</v>
      </c>
      <c r="Z15" s="282" t="s">
        <v>0</v>
      </c>
      <c r="AA15" s="315" t="s">
        <v>0</v>
      </c>
      <c r="AB15" s="282">
        <v>1145</v>
      </c>
      <c r="AC15" s="282">
        <v>2</v>
      </c>
      <c r="AD15" s="282">
        <v>4786</v>
      </c>
      <c r="AE15" s="316"/>
    </row>
    <row r="16" spans="1:31" s="322" customFormat="1" ht="38.1" customHeight="1">
      <c r="A16" s="741" t="s">
        <v>251</v>
      </c>
      <c r="B16" s="742"/>
      <c r="C16" s="742"/>
      <c r="D16" s="742"/>
      <c r="E16" s="742"/>
      <c r="F16" s="742"/>
      <c r="G16" s="742"/>
      <c r="H16" s="742"/>
      <c r="I16" s="743" t="s">
        <v>252</v>
      </c>
      <c r="J16" s="743"/>
      <c r="K16" s="743"/>
      <c r="L16" s="743"/>
      <c r="M16" s="743"/>
      <c r="N16" s="743"/>
      <c r="O16" s="743"/>
      <c r="P16" s="741" t="s">
        <v>253</v>
      </c>
      <c r="Q16" s="741"/>
      <c r="R16" s="741"/>
      <c r="S16" s="741"/>
      <c r="T16" s="741"/>
      <c r="U16" s="741"/>
      <c r="V16" s="743" t="s">
        <v>254</v>
      </c>
      <c r="W16" s="743"/>
      <c r="X16" s="743"/>
      <c r="Y16" s="743"/>
      <c r="Z16" s="743"/>
      <c r="AA16" s="743"/>
      <c r="AB16" s="743"/>
      <c r="AC16" s="743"/>
      <c r="AD16" s="743"/>
      <c r="AE16" s="321"/>
    </row>
    <row r="17" spans="1:31" s="321" customFormat="1" ht="12.75" customHeight="1" thickBot="1">
      <c r="A17" s="319"/>
      <c r="B17" s="582"/>
      <c r="C17" s="582"/>
      <c r="D17" s="582"/>
      <c r="E17" s="582"/>
      <c r="F17" s="582"/>
      <c r="G17" s="582"/>
      <c r="H17" s="582"/>
      <c r="I17" s="583"/>
      <c r="J17" s="583"/>
      <c r="K17" s="583"/>
      <c r="L17" s="583"/>
      <c r="M17" s="583"/>
      <c r="N17" s="583"/>
      <c r="O17" s="320"/>
      <c r="P17" s="319"/>
      <c r="Q17" s="319"/>
      <c r="R17" s="319"/>
      <c r="S17" s="319"/>
      <c r="T17" s="319"/>
      <c r="U17" s="319"/>
      <c r="V17" s="320"/>
      <c r="W17" s="320"/>
      <c r="X17" s="320"/>
      <c r="Y17" s="320"/>
      <c r="Z17" s="320"/>
      <c r="AA17" s="320"/>
      <c r="AB17" s="320"/>
      <c r="AC17" s="320"/>
      <c r="AD17" s="320"/>
    </row>
    <row r="18" spans="1:31" s="329" customFormat="1" ht="20.25" hidden="1" customHeight="1">
      <c r="A18" s="323" t="s">
        <v>222</v>
      </c>
      <c r="B18" s="584" t="s">
        <v>255</v>
      </c>
      <c r="C18" s="585"/>
      <c r="D18" s="585"/>
      <c r="E18" s="586"/>
      <c r="F18" s="586"/>
      <c r="G18" s="585"/>
      <c r="H18" s="585"/>
      <c r="I18" s="585"/>
      <c r="J18" s="585" t="s">
        <v>256</v>
      </c>
      <c r="K18" s="585"/>
      <c r="L18" s="585"/>
      <c r="M18" s="587"/>
      <c r="N18" s="759" t="s">
        <v>257</v>
      </c>
      <c r="O18" s="760"/>
      <c r="P18" s="323" t="s">
        <v>222</v>
      </c>
      <c r="Q18" s="761" t="s">
        <v>258</v>
      </c>
      <c r="R18" s="762"/>
      <c r="S18" s="761" t="s">
        <v>259</v>
      </c>
      <c r="T18" s="763"/>
      <c r="U18" s="763"/>
      <c r="V18" s="764" t="s">
        <v>260</v>
      </c>
      <c r="W18" s="764"/>
      <c r="X18" s="764"/>
      <c r="Y18" s="764"/>
      <c r="Z18" s="762"/>
      <c r="AA18" s="765" t="s">
        <v>261</v>
      </c>
      <c r="AB18" s="766"/>
      <c r="AC18" s="766"/>
      <c r="AD18" s="766"/>
      <c r="AE18" s="328"/>
    </row>
    <row r="19" spans="1:31" s="329" customFormat="1" ht="29.25" hidden="1" customHeight="1">
      <c r="A19" s="330" t="s">
        <v>262</v>
      </c>
      <c r="B19" s="588" t="s">
        <v>263</v>
      </c>
      <c r="C19" s="588"/>
      <c r="D19" s="589"/>
      <c r="E19" s="774" t="s">
        <v>264</v>
      </c>
      <c r="F19" s="775"/>
      <c r="G19" s="776"/>
      <c r="H19" s="590" t="s">
        <v>265</v>
      </c>
      <c r="I19" s="588"/>
      <c r="J19" s="589"/>
      <c r="K19" s="588" t="s">
        <v>266</v>
      </c>
      <c r="L19" s="588"/>
      <c r="M19" s="591"/>
      <c r="N19" s="777" t="s">
        <v>267</v>
      </c>
      <c r="O19" s="778"/>
      <c r="P19" s="330" t="s">
        <v>262</v>
      </c>
      <c r="Q19" s="307" t="s">
        <v>268</v>
      </c>
      <c r="R19" s="335"/>
      <c r="S19" s="779" t="s">
        <v>269</v>
      </c>
      <c r="T19" s="780"/>
      <c r="U19" s="780"/>
      <c r="V19" s="336"/>
      <c r="W19" s="779" t="s">
        <v>270</v>
      </c>
      <c r="X19" s="781"/>
      <c r="Y19" s="781"/>
      <c r="Z19" s="778"/>
      <c r="AA19" s="767"/>
      <c r="AB19" s="768"/>
      <c r="AC19" s="768"/>
      <c r="AD19" s="768"/>
      <c r="AE19" s="328"/>
    </row>
    <row r="20" spans="1:31" s="329" customFormat="1" ht="42" hidden="1" thickBot="1">
      <c r="A20" s="330" t="s">
        <v>271</v>
      </c>
      <c r="B20" s="782" t="s">
        <v>272</v>
      </c>
      <c r="C20" s="782" t="s">
        <v>273</v>
      </c>
      <c r="D20" s="782" t="s">
        <v>274</v>
      </c>
      <c r="E20" s="782" t="s">
        <v>272</v>
      </c>
      <c r="F20" s="782" t="s">
        <v>273</v>
      </c>
      <c r="G20" s="782" t="s">
        <v>274</v>
      </c>
      <c r="H20" s="782" t="s">
        <v>272</v>
      </c>
      <c r="I20" s="784" t="s">
        <v>273</v>
      </c>
      <c r="J20" s="782" t="s">
        <v>275</v>
      </c>
      <c r="K20" s="782" t="s">
        <v>276</v>
      </c>
      <c r="L20" s="782" t="s">
        <v>273</v>
      </c>
      <c r="M20" s="782" t="s">
        <v>274</v>
      </c>
      <c r="N20" s="782" t="s">
        <v>277</v>
      </c>
      <c r="O20" s="786" t="s">
        <v>278</v>
      </c>
      <c r="P20" s="330" t="s">
        <v>271</v>
      </c>
      <c r="Q20" s="788" t="s">
        <v>279</v>
      </c>
      <c r="R20" s="786" t="s">
        <v>280</v>
      </c>
      <c r="S20" s="337" t="s">
        <v>242</v>
      </c>
      <c r="T20" s="338"/>
      <c r="U20" s="786" t="s">
        <v>281</v>
      </c>
      <c r="V20" s="789" t="s">
        <v>282</v>
      </c>
      <c r="W20" s="305" t="s">
        <v>283</v>
      </c>
      <c r="X20" s="332"/>
      <c r="Y20" s="786" t="s">
        <v>284</v>
      </c>
      <c r="Z20" s="786" t="s">
        <v>285</v>
      </c>
      <c r="AA20" s="791" t="s">
        <v>286</v>
      </c>
      <c r="AB20" s="792"/>
      <c r="AC20" s="795" t="s">
        <v>278</v>
      </c>
      <c r="AD20" s="796"/>
      <c r="AE20" s="328"/>
    </row>
    <row r="21" spans="1:31" s="329" customFormat="1" ht="35.25" hidden="1" customHeight="1" thickBot="1">
      <c r="A21" s="340" t="s">
        <v>222</v>
      </c>
      <c r="B21" s="783"/>
      <c r="C21" s="783"/>
      <c r="D21" s="783"/>
      <c r="E21" s="783"/>
      <c r="F21" s="783"/>
      <c r="G21" s="783"/>
      <c r="H21" s="783"/>
      <c r="I21" s="785"/>
      <c r="J21" s="783"/>
      <c r="K21" s="783"/>
      <c r="L21" s="783"/>
      <c r="M21" s="783"/>
      <c r="N21" s="783"/>
      <c r="O21" s="787"/>
      <c r="P21" s="340" t="s">
        <v>222</v>
      </c>
      <c r="Q21" s="787"/>
      <c r="R21" s="787"/>
      <c r="S21" s="341" t="s">
        <v>287</v>
      </c>
      <c r="T21" s="310" t="s">
        <v>288</v>
      </c>
      <c r="U21" s="787" t="s">
        <v>222</v>
      </c>
      <c r="V21" s="790" t="s">
        <v>222</v>
      </c>
      <c r="W21" s="311" t="s">
        <v>287</v>
      </c>
      <c r="X21" s="310" t="s">
        <v>288</v>
      </c>
      <c r="Y21" s="787" t="s">
        <v>222</v>
      </c>
      <c r="Z21" s="787" t="s">
        <v>222</v>
      </c>
      <c r="AA21" s="793"/>
      <c r="AB21" s="794"/>
      <c r="AC21" s="793"/>
      <c r="AD21" s="797"/>
      <c r="AE21" s="328"/>
    </row>
    <row r="22" spans="1:31" s="329" customFormat="1" ht="15.6" hidden="1" thickBot="1">
      <c r="A22" s="342" t="s">
        <v>289</v>
      </c>
      <c r="B22" s="548">
        <v>139559</v>
      </c>
      <c r="C22" s="548">
        <v>45492</v>
      </c>
      <c r="D22" s="548">
        <v>1893627.46</v>
      </c>
      <c r="E22" s="548" t="s">
        <v>0</v>
      </c>
      <c r="F22" s="548" t="s">
        <v>0</v>
      </c>
      <c r="G22" s="548">
        <v>3450</v>
      </c>
      <c r="H22" s="548" t="s">
        <v>0</v>
      </c>
      <c r="I22" s="548" t="s">
        <v>0</v>
      </c>
      <c r="J22" s="548" t="s">
        <v>0</v>
      </c>
      <c r="K22" s="548" t="s">
        <v>0</v>
      </c>
      <c r="L22" s="548" t="s">
        <v>0</v>
      </c>
      <c r="M22" s="548" t="s">
        <v>0</v>
      </c>
      <c r="N22" s="548">
        <v>1</v>
      </c>
      <c r="O22" s="343">
        <v>873</v>
      </c>
      <c r="P22" s="342" t="s">
        <v>289</v>
      </c>
      <c r="Q22" s="343" t="s">
        <v>0</v>
      </c>
      <c r="R22" s="343" t="s">
        <v>0</v>
      </c>
      <c r="S22" s="343">
        <v>4</v>
      </c>
      <c r="T22" s="343">
        <v>11.3</v>
      </c>
      <c r="U22" s="343">
        <v>16502.5</v>
      </c>
      <c r="V22" s="344">
        <v>106058.95</v>
      </c>
      <c r="W22" s="343">
        <v>3</v>
      </c>
      <c r="X22" s="343">
        <v>110000.03</v>
      </c>
      <c r="Y22" s="343">
        <v>1631</v>
      </c>
      <c r="Z22" s="343">
        <v>57974</v>
      </c>
      <c r="AA22" s="798">
        <v>8</v>
      </c>
      <c r="AB22" s="798">
        <v>0</v>
      </c>
      <c r="AC22" s="799">
        <v>42078.81</v>
      </c>
      <c r="AD22" s="799">
        <v>0</v>
      </c>
      <c r="AE22" s="328"/>
    </row>
    <row r="23" spans="1:31" ht="16.8" hidden="1" thickBot="1">
      <c r="A23" s="238" t="s">
        <v>290</v>
      </c>
      <c r="B23" s="548">
        <v>7457</v>
      </c>
      <c r="C23" s="548" t="s">
        <v>0</v>
      </c>
      <c r="D23" s="548">
        <v>598609</v>
      </c>
      <c r="E23" s="548" t="s">
        <v>0</v>
      </c>
      <c r="F23" s="548" t="s">
        <v>0</v>
      </c>
      <c r="G23" s="548" t="s">
        <v>0</v>
      </c>
      <c r="H23" s="548" t="s">
        <v>0</v>
      </c>
      <c r="I23" s="549" t="s">
        <v>0</v>
      </c>
      <c r="J23" s="548" t="s">
        <v>0</v>
      </c>
      <c r="K23" s="548" t="s">
        <v>0</v>
      </c>
      <c r="L23" s="548" t="s">
        <v>0</v>
      </c>
      <c r="M23" s="548" t="s">
        <v>0</v>
      </c>
      <c r="N23" s="549" t="s">
        <v>0</v>
      </c>
      <c r="O23" s="344" t="s">
        <v>0</v>
      </c>
      <c r="P23" s="238" t="s">
        <v>290</v>
      </c>
      <c r="Q23" s="343" t="s">
        <v>0</v>
      </c>
      <c r="R23" s="343" t="s">
        <v>0</v>
      </c>
      <c r="S23" s="343">
        <v>1</v>
      </c>
      <c r="T23" s="343">
        <v>8</v>
      </c>
      <c r="U23" s="343">
        <v>2050</v>
      </c>
      <c r="V23" s="344" t="s">
        <v>0</v>
      </c>
      <c r="W23" s="343">
        <v>2</v>
      </c>
      <c r="X23" s="343">
        <v>110000</v>
      </c>
      <c r="Y23" s="343">
        <v>1631</v>
      </c>
      <c r="Z23" s="343">
        <v>57974</v>
      </c>
      <c r="AA23" s="798" t="s">
        <v>0</v>
      </c>
      <c r="AB23" s="798">
        <v>0</v>
      </c>
      <c r="AC23" s="799" t="s">
        <v>0</v>
      </c>
      <c r="AD23" s="799"/>
    </row>
    <row r="24" spans="1:31" ht="14.4" hidden="1" customHeight="1">
      <c r="A24" s="238" t="s">
        <v>291</v>
      </c>
      <c r="B24" s="548">
        <v>132102</v>
      </c>
      <c r="C24" s="548">
        <v>45492</v>
      </c>
      <c r="D24" s="548">
        <v>1295018.46</v>
      </c>
      <c r="E24" s="548" t="s">
        <v>0</v>
      </c>
      <c r="F24" s="548" t="s">
        <v>0</v>
      </c>
      <c r="G24" s="548">
        <v>3450</v>
      </c>
      <c r="H24" s="548" t="s">
        <v>0</v>
      </c>
      <c r="I24" s="548" t="s">
        <v>0</v>
      </c>
      <c r="J24" s="548" t="s">
        <v>0</v>
      </c>
      <c r="K24" s="548" t="s">
        <v>0</v>
      </c>
      <c r="L24" s="548" t="s">
        <v>0</v>
      </c>
      <c r="M24" s="548" t="s">
        <v>0</v>
      </c>
      <c r="N24" s="548">
        <v>1</v>
      </c>
      <c r="O24" s="344">
        <v>873</v>
      </c>
      <c r="P24" s="238" t="s">
        <v>291</v>
      </c>
      <c r="Q24" s="343" t="s">
        <v>0</v>
      </c>
      <c r="R24" s="343" t="s">
        <v>0</v>
      </c>
      <c r="S24" s="343">
        <v>3</v>
      </c>
      <c r="T24" s="343">
        <v>3.3</v>
      </c>
      <c r="U24" s="343">
        <v>14452.5</v>
      </c>
      <c r="V24" s="344">
        <v>106058.95</v>
      </c>
      <c r="W24" s="343">
        <v>1</v>
      </c>
      <c r="X24" s="347">
        <v>0.03</v>
      </c>
      <c r="Y24" s="343" t="s">
        <v>0</v>
      </c>
      <c r="Z24" s="343" t="s">
        <v>0</v>
      </c>
      <c r="AA24" s="798">
        <v>8</v>
      </c>
      <c r="AB24" s="798"/>
      <c r="AC24" s="799">
        <v>42078.81</v>
      </c>
      <c r="AD24" s="799">
        <f>SUM(AD47:AD80,AD66:AD92)</f>
        <v>0</v>
      </c>
    </row>
    <row r="25" spans="1:31" ht="14.4" hidden="1" customHeight="1">
      <c r="A25" s="238" t="s">
        <v>292</v>
      </c>
      <c r="B25" s="548">
        <v>1257013.7</v>
      </c>
      <c r="C25" s="548">
        <v>27178</v>
      </c>
      <c r="D25" s="548">
        <v>859232.95</v>
      </c>
      <c r="E25" s="548">
        <v>480</v>
      </c>
      <c r="F25" s="548" t="s">
        <v>0</v>
      </c>
      <c r="G25" s="548">
        <v>5222</v>
      </c>
      <c r="H25" s="548" t="s">
        <v>0</v>
      </c>
      <c r="I25" s="548" t="s">
        <v>0</v>
      </c>
      <c r="J25" s="548">
        <v>831</v>
      </c>
      <c r="K25" s="548" t="s">
        <v>0</v>
      </c>
      <c r="L25" s="548" t="s">
        <v>0</v>
      </c>
      <c r="M25" s="548">
        <v>329</v>
      </c>
      <c r="N25" s="548">
        <v>4</v>
      </c>
      <c r="O25" s="343">
        <v>72000</v>
      </c>
      <c r="P25" s="238" t="s">
        <v>292</v>
      </c>
      <c r="Q25" s="343">
        <v>1</v>
      </c>
      <c r="R25" s="343">
        <v>782.8</v>
      </c>
      <c r="S25" s="343">
        <v>14</v>
      </c>
      <c r="T25" s="343">
        <v>37</v>
      </c>
      <c r="U25" s="343">
        <v>40682.199999999997</v>
      </c>
      <c r="V25" s="344">
        <v>19873</v>
      </c>
      <c r="W25" s="343">
        <v>3</v>
      </c>
      <c r="X25" s="347">
        <v>179120</v>
      </c>
      <c r="Y25" s="343">
        <v>41384</v>
      </c>
      <c r="Z25" s="343">
        <v>93750</v>
      </c>
      <c r="AA25" s="798">
        <v>4</v>
      </c>
      <c r="AB25" s="798">
        <v>0</v>
      </c>
      <c r="AC25" s="799">
        <v>151013</v>
      </c>
      <c r="AD25" s="799">
        <v>0</v>
      </c>
    </row>
    <row r="26" spans="1:31" ht="14.4" hidden="1" customHeight="1">
      <c r="A26" s="238" t="s">
        <v>290</v>
      </c>
      <c r="B26" s="548">
        <v>45435</v>
      </c>
      <c r="C26" s="548" t="s">
        <v>0</v>
      </c>
      <c r="D26" s="548">
        <v>574875</v>
      </c>
      <c r="E26" s="548" t="s">
        <v>0</v>
      </c>
      <c r="F26" s="548" t="s">
        <v>0</v>
      </c>
      <c r="G26" s="548" t="s">
        <v>0</v>
      </c>
      <c r="H26" s="548" t="s">
        <v>0</v>
      </c>
      <c r="I26" s="548" t="s">
        <v>0</v>
      </c>
      <c r="J26" s="548" t="s">
        <v>0</v>
      </c>
      <c r="K26" s="548" t="s">
        <v>0</v>
      </c>
      <c r="L26" s="548" t="s">
        <v>0</v>
      </c>
      <c r="M26" s="548" t="s">
        <v>0</v>
      </c>
      <c r="N26" s="548" t="s">
        <v>0</v>
      </c>
      <c r="O26" s="344" t="s">
        <v>0</v>
      </c>
      <c r="P26" s="238" t="s">
        <v>290</v>
      </c>
      <c r="Q26" s="343" t="s">
        <v>0</v>
      </c>
      <c r="R26" s="343" t="s">
        <v>0</v>
      </c>
      <c r="S26" s="343">
        <v>2</v>
      </c>
      <c r="T26" s="343">
        <v>32</v>
      </c>
      <c r="U26" s="343">
        <v>2418</v>
      </c>
      <c r="V26" s="344">
        <v>4561</v>
      </c>
      <c r="W26" s="343">
        <v>2</v>
      </c>
      <c r="X26" s="347">
        <v>110000</v>
      </c>
      <c r="Y26" s="343">
        <v>17000</v>
      </c>
      <c r="Z26" s="343">
        <v>84000</v>
      </c>
      <c r="AA26" s="798" t="s">
        <v>0</v>
      </c>
      <c r="AB26" s="798">
        <v>0</v>
      </c>
      <c r="AC26" s="799" t="s">
        <v>0</v>
      </c>
      <c r="AD26" s="799"/>
    </row>
    <row r="27" spans="1:31" ht="15.75" hidden="1" customHeight="1" thickBot="1">
      <c r="A27" s="348" t="s">
        <v>291</v>
      </c>
      <c r="B27" s="548">
        <v>1211578.7</v>
      </c>
      <c r="C27" s="548">
        <v>27178</v>
      </c>
      <c r="D27" s="548">
        <v>284357.95</v>
      </c>
      <c r="E27" s="548">
        <v>480</v>
      </c>
      <c r="F27" s="548" t="s">
        <v>0</v>
      </c>
      <c r="G27" s="548">
        <v>5222</v>
      </c>
      <c r="H27" s="548" t="s">
        <v>0</v>
      </c>
      <c r="I27" s="548" t="s">
        <v>0</v>
      </c>
      <c r="J27" s="548">
        <v>831</v>
      </c>
      <c r="K27" s="548" t="s">
        <v>0</v>
      </c>
      <c r="L27" s="548" t="s">
        <v>0</v>
      </c>
      <c r="M27" s="548">
        <v>329</v>
      </c>
      <c r="N27" s="548">
        <v>4</v>
      </c>
      <c r="O27" s="344">
        <v>72000</v>
      </c>
      <c r="P27" s="348" t="s">
        <v>291</v>
      </c>
      <c r="Q27" s="343">
        <v>1</v>
      </c>
      <c r="R27" s="343">
        <v>782.8</v>
      </c>
      <c r="S27" s="343">
        <v>12</v>
      </c>
      <c r="T27" s="343">
        <v>5</v>
      </c>
      <c r="U27" s="343">
        <v>38264.199999999997</v>
      </c>
      <c r="V27" s="344">
        <v>15312</v>
      </c>
      <c r="W27" s="343">
        <v>1</v>
      </c>
      <c r="X27" s="347">
        <v>69120</v>
      </c>
      <c r="Y27" s="343">
        <v>24384</v>
      </c>
      <c r="Z27" s="343">
        <v>9750</v>
      </c>
      <c r="AA27" s="798">
        <v>4</v>
      </c>
      <c r="AB27" s="800"/>
      <c r="AC27" s="798">
        <v>151013</v>
      </c>
      <c r="AD27" s="800"/>
    </row>
    <row r="28" spans="1:31" s="329" customFormat="1" ht="21" customHeight="1">
      <c r="A28" s="801" t="s">
        <v>293</v>
      </c>
      <c r="B28" s="324" t="s">
        <v>255</v>
      </c>
      <c r="C28" s="325"/>
      <c r="D28" s="325"/>
      <c r="E28" s="326"/>
      <c r="F28" s="326"/>
      <c r="G28" s="325"/>
      <c r="H28" s="325"/>
      <c r="I28" s="325"/>
      <c r="J28" s="325" t="s">
        <v>427</v>
      </c>
      <c r="K28" s="325"/>
      <c r="L28" s="325"/>
      <c r="M28" s="327"/>
      <c r="N28" s="804" t="s">
        <v>257</v>
      </c>
      <c r="O28" s="760"/>
      <c r="P28" s="801" t="s">
        <v>293</v>
      </c>
      <c r="Q28" s="761" t="s">
        <v>258</v>
      </c>
      <c r="R28" s="762"/>
      <c r="S28" s="761" t="s">
        <v>259</v>
      </c>
      <c r="T28" s="763"/>
      <c r="U28" s="763"/>
      <c r="V28" s="764" t="s">
        <v>294</v>
      </c>
      <c r="W28" s="764"/>
      <c r="X28" s="764"/>
      <c r="Y28" s="764"/>
      <c r="Z28" s="762"/>
      <c r="AA28" s="765" t="s">
        <v>295</v>
      </c>
      <c r="AB28" s="766"/>
      <c r="AC28" s="766"/>
      <c r="AD28" s="766"/>
      <c r="AE28" s="328"/>
    </row>
    <row r="29" spans="1:31" s="329" customFormat="1" ht="30" customHeight="1">
      <c r="A29" s="802"/>
      <c r="B29" s="331" t="s">
        <v>296</v>
      </c>
      <c r="C29" s="331"/>
      <c r="D29" s="332"/>
      <c r="E29" s="805" t="s">
        <v>297</v>
      </c>
      <c r="F29" s="806"/>
      <c r="G29" s="807"/>
      <c r="H29" s="333" t="s">
        <v>298</v>
      </c>
      <c r="I29" s="331"/>
      <c r="J29" s="332"/>
      <c r="K29" s="331" t="s">
        <v>519</v>
      </c>
      <c r="L29" s="331"/>
      <c r="M29" s="334"/>
      <c r="N29" s="779" t="s">
        <v>300</v>
      </c>
      <c r="O29" s="778"/>
      <c r="P29" s="802"/>
      <c r="Q29" s="307" t="s">
        <v>268</v>
      </c>
      <c r="R29" s="335"/>
      <c r="S29" s="779" t="s">
        <v>301</v>
      </c>
      <c r="T29" s="780"/>
      <c r="U29" s="780"/>
      <c r="V29" s="336"/>
      <c r="W29" s="779" t="s">
        <v>302</v>
      </c>
      <c r="X29" s="781"/>
      <c r="Y29" s="781"/>
      <c r="Z29" s="778"/>
      <c r="AA29" s="767"/>
      <c r="AB29" s="768"/>
      <c r="AC29" s="768"/>
      <c r="AD29" s="768"/>
      <c r="AE29" s="328"/>
    </row>
    <row r="30" spans="1:31" s="329" customFormat="1" ht="45.6" customHeight="1">
      <c r="A30" s="802"/>
      <c r="B30" s="788" t="s">
        <v>272</v>
      </c>
      <c r="C30" s="788" t="s">
        <v>273</v>
      </c>
      <c r="D30" s="788" t="s">
        <v>274</v>
      </c>
      <c r="E30" s="788" t="s">
        <v>272</v>
      </c>
      <c r="F30" s="788" t="s">
        <v>273</v>
      </c>
      <c r="G30" s="788" t="s">
        <v>274</v>
      </c>
      <c r="H30" s="788" t="s">
        <v>272</v>
      </c>
      <c r="I30" s="809" t="s">
        <v>273</v>
      </c>
      <c r="J30" s="788" t="s">
        <v>275</v>
      </c>
      <c r="K30" s="788" t="s">
        <v>276</v>
      </c>
      <c r="L30" s="788" t="s">
        <v>273</v>
      </c>
      <c r="M30" s="788" t="s">
        <v>274</v>
      </c>
      <c r="N30" s="788" t="s">
        <v>279</v>
      </c>
      <c r="O30" s="786" t="s">
        <v>388</v>
      </c>
      <c r="P30" s="802"/>
      <c r="Q30" s="788" t="s">
        <v>279</v>
      </c>
      <c r="R30" s="786" t="s">
        <v>388</v>
      </c>
      <c r="S30" s="870" t="s">
        <v>601</v>
      </c>
      <c r="T30" s="871"/>
      <c r="U30" s="653" t="s">
        <v>303</v>
      </c>
      <c r="V30" s="349" t="s">
        <v>304</v>
      </c>
      <c r="W30" s="305" t="s">
        <v>283</v>
      </c>
      <c r="X30" s="332"/>
      <c r="Y30" s="795" t="s">
        <v>305</v>
      </c>
      <c r="Z30" s="812"/>
      <c r="AA30" s="791" t="s">
        <v>306</v>
      </c>
      <c r="AB30" s="792"/>
      <c r="AC30" s="791" t="s">
        <v>428</v>
      </c>
      <c r="AD30" s="796"/>
      <c r="AE30" s="328"/>
    </row>
    <row r="31" spans="1:31" s="329" customFormat="1" ht="33.6" customHeight="1" thickBot="1">
      <c r="A31" s="803"/>
      <c r="B31" s="787"/>
      <c r="C31" s="787"/>
      <c r="D31" s="787"/>
      <c r="E31" s="808"/>
      <c r="F31" s="787"/>
      <c r="G31" s="787"/>
      <c r="H31" s="787"/>
      <c r="I31" s="790"/>
      <c r="J31" s="787"/>
      <c r="K31" s="787"/>
      <c r="L31" s="787"/>
      <c r="M31" s="787"/>
      <c r="N31" s="787"/>
      <c r="O31" s="787"/>
      <c r="P31" s="803"/>
      <c r="Q31" s="787"/>
      <c r="R31" s="787"/>
      <c r="S31" s="341" t="s">
        <v>307</v>
      </c>
      <c r="T31" s="468" t="s">
        <v>520</v>
      </c>
      <c r="U31" s="350"/>
      <c r="V31" s="351"/>
      <c r="W31" s="311" t="s">
        <v>307</v>
      </c>
      <c r="X31" s="469" t="s">
        <v>429</v>
      </c>
      <c r="Y31" s="813"/>
      <c r="Z31" s="814"/>
      <c r="AA31" s="793"/>
      <c r="AB31" s="794"/>
      <c r="AC31" s="793"/>
      <c r="AD31" s="797"/>
      <c r="AE31" s="328"/>
    </row>
    <row r="32" spans="1:31" s="329" customFormat="1" ht="16.5" hidden="1" customHeight="1">
      <c r="A32" s="342" t="s">
        <v>38</v>
      </c>
      <c r="B32" s="501">
        <v>139559</v>
      </c>
      <c r="C32" s="501">
        <v>45492</v>
      </c>
      <c r="D32" s="501">
        <v>1893627.46</v>
      </c>
      <c r="E32" s="546" t="s">
        <v>0</v>
      </c>
      <c r="F32" s="546" t="s">
        <v>0</v>
      </c>
      <c r="G32" s="501">
        <v>3450</v>
      </c>
      <c r="H32" s="546" t="s">
        <v>0</v>
      </c>
      <c r="I32" s="546" t="s">
        <v>0</v>
      </c>
      <c r="J32" s="546" t="s">
        <v>0</v>
      </c>
      <c r="K32" s="546" t="s">
        <v>0</v>
      </c>
      <c r="L32" s="546" t="s">
        <v>0</v>
      </c>
      <c r="M32" s="546" t="s">
        <v>0</v>
      </c>
      <c r="N32" s="501">
        <v>1</v>
      </c>
      <c r="O32" s="501">
        <v>873</v>
      </c>
      <c r="P32" s="342" t="s">
        <v>38</v>
      </c>
      <c r="Q32" s="544" t="s">
        <v>0</v>
      </c>
      <c r="R32" s="544" t="s">
        <v>0</v>
      </c>
      <c r="S32" s="497">
        <v>4</v>
      </c>
      <c r="T32" s="497">
        <v>11.3</v>
      </c>
      <c r="U32" s="506"/>
      <c r="V32" s="500">
        <v>122561</v>
      </c>
      <c r="W32" s="497">
        <v>3</v>
      </c>
      <c r="X32" s="497">
        <v>110000.03</v>
      </c>
      <c r="Y32" s="506"/>
      <c r="Z32" s="500">
        <v>59605</v>
      </c>
      <c r="AA32" s="811">
        <v>8</v>
      </c>
      <c r="AB32" s="811"/>
      <c r="AC32" s="508"/>
      <c r="AD32" s="497">
        <v>42078.81</v>
      </c>
      <c r="AE32" s="328"/>
    </row>
    <row r="33" spans="1:31" s="329" customFormat="1" ht="15" hidden="1">
      <c r="A33" s="238" t="s">
        <v>190</v>
      </c>
      <c r="B33" s="501">
        <v>1257013.7</v>
      </c>
      <c r="C33" s="501">
        <v>27178</v>
      </c>
      <c r="D33" s="501">
        <v>859232.95</v>
      </c>
      <c r="E33" s="501">
        <v>480</v>
      </c>
      <c r="F33" s="546" t="s">
        <v>0</v>
      </c>
      <c r="G33" s="501">
        <v>5222</v>
      </c>
      <c r="H33" s="546" t="s">
        <v>0</v>
      </c>
      <c r="I33" s="546" t="s">
        <v>0</v>
      </c>
      <c r="J33" s="501">
        <v>831</v>
      </c>
      <c r="K33" s="546" t="s">
        <v>0</v>
      </c>
      <c r="L33" s="546" t="s">
        <v>0</v>
      </c>
      <c r="M33" s="501">
        <v>329</v>
      </c>
      <c r="N33" s="501">
        <v>4</v>
      </c>
      <c r="O33" s="501">
        <v>72000</v>
      </c>
      <c r="P33" s="238" t="s">
        <v>190</v>
      </c>
      <c r="Q33" s="497">
        <v>1</v>
      </c>
      <c r="R33" s="497">
        <v>782.8</v>
      </c>
      <c r="S33" s="497">
        <v>14</v>
      </c>
      <c r="T33" s="497">
        <v>37</v>
      </c>
      <c r="U33" s="506"/>
      <c r="V33" s="500">
        <v>60555</v>
      </c>
      <c r="W33" s="497">
        <v>3</v>
      </c>
      <c r="X33" s="497">
        <v>179120</v>
      </c>
      <c r="Y33" s="506"/>
      <c r="Z33" s="500">
        <v>135134</v>
      </c>
      <c r="AA33" s="506"/>
      <c r="AB33" s="501">
        <v>4</v>
      </c>
      <c r="AC33" s="502"/>
      <c r="AD33" s="497">
        <v>151013</v>
      </c>
      <c r="AE33" s="328"/>
    </row>
    <row r="34" spans="1:31" s="329" customFormat="1" ht="15" hidden="1">
      <c r="A34" s="238" t="s">
        <v>191</v>
      </c>
      <c r="B34" s="501">
        <v>22845.5</v>
      </c>
      <c r="C34" s="546" t="s">
        <v>0</v>
      </c>
      <c r="D34" s="501">
        <v>1332325.2</v>
      </c>
      <c r="E34" s="546" t="s">
        <v>0</v>
      </c>
      <c r="F34" s="546" t="s">
        <v>0</v>
      </c>
      <c r="G34" s="501">
        <v>826</v>
      </c>
      <c r="H34" s="501">
        <v>8388</v>
      </c>
      <c r="I34" s="546" t="s">
        <v>0</v>
      </c>
      <c r="J34" s="546" t="s">
        <v>0</v>
      </c>
      <c r="K34" s="546" t="s">
        <v>0</v>
      </c>
      <c r="L34" s="546" t="s">
        <v>0</v>
      </c>
      <c r="M34" s="546" t="s">
        <v>0</v>
      </c>
      <c r="N34" s="501">
        <v>1</v>
      </c>
      <c r="O34" s="501">
        <v>873</v>
      </c>
      <c r="P34" s="238" t="s">
        <v>191</v>
      </c>
      <c r="Q34" s="544" t="s">
        <v>0</v>
      </c>
      <c r="R34" s="544" t="s">
        <v>0</v>
      </c>
      <c r="S34" s="497">
        <v>4</v>
      </c>
      <c r="T34" s="497">
        <v>35.299999999999997</v>
      </c>
      <c r="U34" s="815">
        <v>17961.349999999999</v>
      </c>
      <c r="V34" s="815">
        <v>0</v>
      </c>
      <c r="W34" s="497">
        <v>2</v>
      </c>
      <c r="X34" s="497">
        <v>142500</v>
      </c>
      <c r="Y34" s="815">
        <v>150209</v>
      </c>
      <c r="Z34" s="815">
        <v>0</v>
      </c>
      <c r="AA34" s="816">
        <v>15</v>
      </c>
      <c r="AB34" s="816">
        <v>0</v>
      </c>
      <c r="AC34" s="497"/>
      <c r="AD34" s="497">
        <v>325323</v>
      </c>
      <c r="AE34" s="328"/>
    </row>
    <row r="35" spans="1:31" s="329" customFormat="1" ht="14.4" customHeight="1">
      <c r="A35" s="238" t="s">
        <v>68</v>
      </c>
      <c r="B35" s="501">
        <v>218389</v>
      </c>
      <c r="C35" s="501">
        <v>55000</v>
      </c>
      <c r="D35" s="501">
        <v>986610.8</v>
      </c>
      <c r="E35" s="501">
        <v>1252</v>
      </c>
      <c r="F35" s="546" t="s">
        <v>0</v>
      </c>
      <c r="G35" s="501">
        <v>5549.7</v>
      </c>
      <c r="H35" s="546" t="s">
        <v>0</v>
      </c>
      <c r="I35" s="546" t="s">
        <v>0</v>
      </c>
      <c r="J35" s="501">
        <v>1064</v>
      </c>
      <c r="K35" s="546" t="s">
        <v>0</v>
      </c>
      <c r="L35" s="546" t="s">
        <v>0</v>
      </c>
      <c r="M35" s="546" t="s">
        <v>0</v>
      </c>
      <c r="N35" s="501">
        <v>2</v>
      </c>
      <c r="O35" s="501">
        <v>10830</v>
      </c>
      <c r="P35" s="238" t="s">
        <v>68</v>
      </c>
      <c r="Q35" s="497">
        <v>3</v>
      </c>
      <c r="R35" s="497">
        <v>6232.8</v>
      </c>
      <c r="S35" s="544" t="s">
        <v>0</v>
      </c>
      <c r="T35" s="544" t="s">
        <v>0</v>
      </c>
      <c r="U35" s="500"/>
      <c r="V35" s="500">
        <v>420</v>
      </c>
      <c r="W35" s="544" t="s">
        <v>0</v>
      </c>
      <c r="X35" s="544" t="s">
        <v>0</v>
      </c>
      <c r="Y35" s="815">
        <v>5431</v>
      </c>
      <c r="Z35" s="815">
        <v>0</v>
      </c>
      <c r="AA35" s="816">
        <v>7</v>
      </c>
      <c r="AB35" s="817">
        <v>0</v>
      </c>
      <c r="AC35" s="810">
        <v>101576</v>
      </c>
      <c r="AD35" s="810">
        <v>0</v>
      </c>
      <c r="AE35" s="328"/>
    </row>
    <row r="36" spans="1:31" s="329" customFormat="1" ht="14.4" customHeight="1">
      <c r="A36" s="238" t="s">
        <v>192</v>
      </c>
      <c r="B36" s="501">
        <v>74857</v>
      </c>
      <c r="C36" s="501">
        <v>3000</v>
      </c>
      <c r="D36" s="501">
        <v>896183</v>
      </c>
      <c r="E36" s="546" t="s">
        <v>0</v>
      </c>
      <c r="F36" s="546" t="s">
        <v>0</v>
      </c>
      <c r="G36" s="501">
        <v>17539</v>
      </c>
      <c r="H36" s="546" t="s">
        <v>0</v>
      </c>
      <c r="I36" s="546" t="s">
        <v>0</v>
      </c>
      <c r="J36" s="501">
        <v>1582</v>
      </c>
      <c r="K36" s="546" t="s">
        <v>0</v>
      </c>
      <c r="L36" s="546" t="s">
        <v>0</v>
      </c>
      <c r="M36" s="546" t="s">
        <v>0</v>
      </c>
      <c r="N36" s="501">
        <v>2</v>
      </c>
      <c r="O36" s="501">
        <v>1280</v>
      </c>
      <c r="P36" s="238" t="s">
        <v>192</v>
      </c>
      <c r="Q36" s="497">
        <v>1</v>
      </c>
      <c r="R36" s="497">
        <v>1218</v>
      </c>
      <c r="S36" s="497">
        <v>2</v>
      </c>
      <c r="T36" s="497">
        <v>10</v>
      </c>
      <c r="U36" s="507"/>
      <c r="V36" s="500">
        <v>10850</v>
      </c>
      <c r="W36" s="497">
        <v>2</v>
      </c>
      <c r="X36" s="497">
        <v>5000</v>
      </c>
      <c r="Y36" s="507"/>
      <c r="Z36" s="500">
        <v>10801</v>
      </c>
      <c r="AA36" s="507"/>
      <c r="AB36" s="501">
        <v>8</v>
      </c>
      <c r="AC36" s="507"/>
      <c r="AD36" s="497">
        <v>23555</v>
      </c>
      <c r="AE36" s="328"/>
    </row>
    <row r="37" spans="1:31" s="329" customFormat="1" ht="9.75" customHeight="1">
      <c r="A37" s="238"/>
      <c r="B37" s="501"/>
      <c r="C37" s="501"/>
      <c r="D37" s="501"/>
      <c r="E37" s="501"/>
      <c r="F37" s="501"/>
      <c r="G37" s="501"/>
      <c r="H37" s="501"/>
      <c r="I37" s="501"/>
      <c r="J37" s="501"/>
      <c r="K37" s="501"/>
      <c r="L37" s="501"/>
      <c r="M37" s="501"/>
      <c r="N37" s="501"/>
      <c r="O37" s="501"/>
      <c r="P37" s="238"/>
      <c r="Q37" s="497"/>
      <c r="R37" s="497"/>
      <c r="S37" s="497"/>
      <c r="T37" s="497"/>
      <c r="U37" s="507"/>
      <c r="V37" s="500"/>
      <c r="W37" s="497"/>
      <c r="X37" s="497"/>
      <c r="Y37" s="507"/>
      <c r="Z37" s="500"/>
      <c r="AA37" s="507"/>
      <c r="AB37" s="501"/>
      <c r="AC37" s="507"/>
      <c r="AD37" s="497"/>
      <c r="AE37" s="328"/>
    </row>
    <row r="38" spans="1:31" s="329" customFormat="1" ht="14.4" customHeight="1">
      <c r="A38" s="238" t="s">
        <v>443</v>
      </c>
      <c r="B38" s="501">
        <v>299768.68</v>
      </c>
      <c r="C38" s="501">
        <v>3985</v>
      </c>
      <c r="D38" s="501">
        <v>1137542.95</v>
      </c>
      <c r="E38" s="546" t="s">
        <v>0</v>
      </c>
      <c r="F38" s="546" t="s">
        <v>0</v>
      </c>
      <c r="G38" s="501">
        <v>17927.53</v>
      </c>
      <c r="H38" s="501">
        <v>341</v>
      </c>
      <c r="I38" s="546" t="s">
        <v>0</v>
      </c>
      <c r="J38" s="501">
        <v>1582</v>
      </c>
      <c r="K38" s="546" t="s">
        <v>0</v>
      </c>
      <c r="L38" s="546" t="s">
        <v>0</v>
      </c>
      <c r="M38" s="546" t="s">
        <v>0</v>
      </c>
      <c r="N38" s="501">
        <v>3</v>
      </c>
      <c r="O38" s="501">
        <v>4730</v>
      </c>
      <c r="P38" s="238" t="s">
        <v>443</v>
      </c>
      <c r="Q38" s="497">
        <v>3</v>
      </c>
      <c r="R38" s="497">
        <v>4718</v>
      </c>
      <c r="S38" s="497">
        <v>2</v>
      </c>
      <c r="T38" s="497">
        <v>12.5</v>
      </c>
      <c r="U38" s="507"/>
      <c r="V38" s="500">
        <v>11408</v>
      </c>
      <c r="W38" s="497">
        <v>1</v>
      </c>
      <c r="X38" s="497">
        <v>2500</v>
      </c>
      <c r="Y38" s="507"/>
      <c r="Z38" s="500">
        <v>12050</v>
      </c>
      <c r="AA38" s="507"/>
      <c r="AB38" s="501">
        <v>11</v>
      </c>
      <c r="AC38" s="507"/>
      <c r="AD38" s="497">
        <v>38778</v>
      </c>
      <c r="AE38" s="328"/>
    </row>
    <row r="39" spans="1:31" s="353" customFormat="1" ht="14.4" customHeight="1">
      <c r="A39" s="238" t="s">
        <v>441</v>
      </c>
      <c r="B39" s="505">
        <v>68359.75</v>
      </c>
      <c r="C39" s="505" t="s">
        <v>0</v>
      </c>
      <c r="D39" s="505">
        <v>468136</v>
      </c>
      <c r="E39" s="505" t="s">
        <v>0</v>
      </c>
      <c r="F39" s="505" t="s">
        <v>0</v>
      </c>
      <c r="G39" s="505">
        <v>7450.95</v>
      </c>
      <c r="H39" s="505" t="s">
        <v>0</v>
      </c>
      <c r="I39" s="505" t="s">
        <v>0</v>
      </c>
      <c r="J39" s="505">
        <v>167.5</v>
      </c>
      <c r="K39" s="505" t="s">
        <v>0</v>
      </c>
      <c r="L39" s="505" t="s">
        <v>0</v>
      </c>
      <c r="M39" s="505" t="s">
        <v>0</v>
      </c>
      <c r="N39" s="505" t="s">
        <v>0</v>
      </c>
      <c r="O39" s="505" t="s">
        <v>0</v>
      </c>
      <c r="P39" s="238" t="s">
        <v>441</v>
      </c>
      <c r="Q39" s="500">
        <v>1</v>
      </c>
      <c r="R39" s="500">
        <v>1778</v>
      </c>
      <c r="S39" s="500">
        <v>1</v>
      </c>
      <c r="T39" s="500">
        <v>5</v>
      </c>
      <c r="U39" s="500"/>
      <c r="V39" s="500">
        <v>4052.14</v>
      </c>
      <c r="W39" s="545" t="s">
        <v>0</v>
      </c>
      <c r="X39" s="545" t="s">
        <v>0</v>
      </c>
      <c r="Y39" s="500"/>
      <c r="Z39" s="545" t="s">
        <v>0</v>
      </c>
      <c r="AA39" s="505"/>
      <c r="AB39" s="509">
        <v>2</v>
      </c>
      <c r="AC39" s="500"/>
      <c r="AD39" s="500">
        <v>14800</v>
      </c>
      <c r="AE39" s="352"/>
    </row>
    <row r="40" spans="1:31" s="353" customFormat="1" ht="14.4" customHeight="1">
      <c r="A40" s="495" t="s">
        <v>469</v>
      </c>
      <c r="B40" s="498">
        <v>124603</v>
      </c>
      <c r="C40" s="523" t="s">
        <v>0</v>
      </c>
      <c r="D40" s="498">
        <v>238841</v>
      </c>
      <c r="E40" s="523" t="s">
        <v>0</v>
      </c>
      <c r="F40" s="523" t="s">
        <v>0</v>
      </c>
      <c r="G40" s="498">
        <v>9741</v>
      </c>
      <c r="H40" s="546" t="s">
        <v>0</v>
      </c>
      <c r="I40" s="546" t="s">
        <v>0</v>
      </c>
      <c r="J40" s="498">
        <v>908</v>
      </c>
      <c r="K40" s="546" t="s">
        <v>0</v>
      </c>
      <c r="L40" s="546" t="s">
        <v>0</v>
      </c>
      <c r="M40" s="546" t="s">
        <v>0</v>
      </c>
      <c r="N40" s="498">
        <v>1</v>
      </c>
      <c r="O40" s="498">
        <v>652.6</v>
      </c>
      <c r="P40" s="495" t="s">
        <v>469</v>
      </c>
      <c r="Q40" s="496">
        <v>1</v>
      </c>
      <c r="R40" s="496">
        <v>1890</v>
      </c>
      <c r="S40" s="496">
        <v>1</v>
      </c>
      <c r="T40" s="496">
        <v>5</v>
      </c>
      <c r="U40" s="496"/>
      <c r="V40" s="496">
        <v>1294</v>
      </c>
      <c r="W40" s="544" t="s">
        <v>0</v>
      </c>
      <c r="X40" s="544" t="s">
        <v>0</v>
      </c>
      <c r="Y40" s="496"/>
      <c r="Z40" s="496">
        <v>15329</v>
      </c>
      <c r="AA40" s="498"/>
      <c r="AB40" s="499">
        <v>2</v>
      </c>
      <c r="AC40" s="810">
        <v>14800</v>
      </c>
      <c r="AD40" s="810"/>
      <c r="AE40" s="352"/>
    </row>
    <row r="41" spans="1:31" s="353" customFormat="1" ht="14.4" customHeight="1">
      <c r="A41" s="495" t="s">
        <v>493</v>
      </c>
      <c r="B41" s="523">
        <v>191191.7</v>
      </c>
      <c r="C41" s="523" t="s">
        <v>0</v>
      </c>
      <c r="D41" s="523">
        <v>1342778.7</v>
      </c>
      <c r="E41" s="523" t="s">
        <v>0</v>
      </c>
      <c r="F41" s="523" t="s">
        <v>0</v>
      </c>
      <c r="G41" s="523">
        <v>480</v>
      </c>
      <c r="H41" s="546" t="s">
        <v>0</v>
      </c>
      <c r="I41" s="546" t="s">
        <v>0</v>
      </c>
      <c r="J41" s="523">
        <v>1700</v>
      </c>
      <c r="K41" s="546" t="s">
        <v>0</v>
      </c>
      <c r="L41" s="546" t="s">
        <v>0</v>
      </c>
      <c r="M41" s="546" t="s">
        <v>0</v>
      </c>
      <c r="N41" s="523" t="s">
        <v>0</v>
      </c>
      <c r="O41" s="523" t="s">
        <v>0</v>
      </c>
      <c r="P41" s="495" t="s">
        <v>493</v>
      </c>
      <c r="Q41" s="522">
        <v>1</v>
      </c>
      <c r="R41" s="522">
        <v>5880</v>
      </c>
      <c r="S41" s="522">
        <v>1</v>
      </c>
      <c r="T41" s="522">
        <v>5</v>
      </c>
      <c r="U41" s="522"/>
      <c r="V41" s="522">
        <v>2383</v>
      </c>
      <c r="W41" s="544" t="s">
        <v>0</v>
      </c>
      <c r="X41" s="544" t="s">
        <v>0</v>
      </c>
      <c r="Y41" s="522"/>
      <c r="Z41" s="522">
        <v>847</v>
      </c>
      <c r="AA41" s="523"/>
      <c r="AB41" s="499">
        <v>6</v>
      </c>
      <c r="AC41" s="497"/>
      <c r="AD41" s="497">
        <v>27728.14</v>
      </c>
      <c r="AE41" s="352"/>
    </row>
    <row r="42" spans="1:31" s="353" customFormat="1" ht="14.4" customHeight="1">
      <c r="A42" s="495" t="s">
        <v>499</v>
      </c>
      <c r="B42" s="523">
        <v>96998</v>
      </c>
      <c r="C42" s="523">
        <v>1505</v>
      </c>
      <c r="D42" s="523">
        <v>2074579.0099999998</v>
      </c>
      <c r="E42" s="523">
        <v>0</v>
      </c>
      <c r="F42" s="523">
        <v>0</v>
      </c>
      <c r="G42" s="523">
        <v>3311</v>
      </c>
      <c r="H42" s="550">
        <v>0</v>
      </c>
      <c r="I42" s="550">
        <v>0</v>
      </c>
      <c r="J42" s="523">
        <v>195</v>
      </c>
      <c r="K42" s="550">
        <v>0</v>
      </c>
      <c r="L42" s="550">
        <v>0</v>
      </c>
      <c r="M42" s="550">
        <v>0</v>
      </c>
      <c r="N42" s="523">
        <v>1</v>
      </c>
      <c r="O42" s="523">
        <v>400</v>
      </c>
      <c r="P42" s="495" t="s">
        <v>499</v>
      </c>
      <c r="Q42" s="522">
        <v>0</v>
      </c>
      <c r="R42" s="522">
        <v>0</v>
      </c>
      <c r="S42" s="522">
        <v>1</v>
      </c>
      <c r="T42" s="522">
        <v>5</v>
      </c>
      <c r="U42" s="522"/>
      <c r="V42" s="522">
        <v>1256</v>
      </c>
      <c r="W42" s="631">
        <v>0</v>
      </c>
      <c r="X42" s="631">
        <v>0</v>
      </c>
      <c r="Y42" s="522"/>
      <c r="Z42" s="522">
        <v>254037.5</v>
      </c>
      <c r="AA42" s="523"/>
      <c r="AB42" s="499">
        <v>15</v>
      </c>
      <c r="AC42" s="631"/>
      <c r="AD42" s="631">
        <v>143935</v>
      </c>
      <c r="AE42" s="352"/>
    </row>
    <row r="43" spans="1:31" s="353" customFormat="1" ht="14.4" customHeight="1">
      <c r="A43" s="495"/>
      <c r="B43" s="523"/>
      <c r="C43" s="523"/>
      <c r="D43" s="523"/>
      <c r="E43" s="523"/>
      <c r="F43" s="523"/>
      <c r="G43" s="523"/>
      <c r="H43" s="635"/>
      <c r="I43" s="635"/>
      <c r="J43" s="523"/>
      <c r="K43" s="635"/>
      <c r="L43" s="635"/>
      <c r="M43" s="635"/>
      <c r="N43" s="523"/>
      <c r="O43" s="523"/>
      <c r="P43" s="495"/>
      <c r="Q43" s="522"/>
      <c r="R43" s="522"/>
      <c r="S43" s="522"/>
      <c r="T43" s="522"/>
      <c r="U43" s="522"/>
      <c r="V43" s="522"/>
      <c r="W43" s="636"/>
      <c r="X43" s="636"/>
      <c r="Y43" s="522"/>
      <c r="Z43" s="522"/>
      <c r="AA43" s="523"/>
      <c r="AB43" s="499"/>
      <c r="AC43" s="636"/>
      <c r="AD43" s="636"/>
      <c r="AE43" s="352"/>
    </row>
    <row r="44" spans="1:31" s="353" customFormat="1" ht="14.4" customHeight="1">
      <c r="A44" s="495" t="s">
        <v>515</v>
      </c>
      <c r="B44" s="523">
        <v>173705</v>
      </c>
      <c r="C44" s="523">
        <v>0</v>
      </c>
      <c r="D44" s="523">
        <v>2217554.71</v>
      </c>
      <c r="E44" s="523">
        <v>2250</v>
      </c>
      <c r="F44" s="523">
        <v>0</v>
      </c>
      <c r="G44" s="523">
        <v>836</v>
      </c>
      <c r="H44" s="635">
        <v>0</v>
      </c>
      <c r="I44" s="635">
        <v>0</v>
      </c>
      <c r="J44" s="523">
        <v>0</v>
      </c>
      <c r="K44" s="635">
        <v>0</v>
      </c>
      <c r="L44" s="635">
        <v>0</v>
      </c>
      <c r="M44" s="635">
        <v>0</v>
      </c>
      <c r="N44" s="523">
        <v>2</v>
      </c>
      <c r="O44" s="523">
        <v>768</v>
      </c>
      <c r="P44" s="495" t="s">
        <v>515</v>
      </c>
      <c r="Q44" s="522">
        <v>0</v>
      </c>
      <c r="R44" s="522">
        <v>0</v>
      </c>
      <c r="S44" s="522">
        <v>1</v>
      </c>
      <c r="T44" s="522">
        <v>18</v>
      </c>
      <c r="U44" s="522"/>
      <c r="V44" s="522">
        <v>238</v>
      </c>
      <c r="W44" s="636">
        <v>1</v>
      </c>
      <c r="X44" s="636">
        <v>15252</v>
      </c>
      <c r="Y44" s="522"/>
      <c r="Z44" s="522">
        <v>1212610.6000000001</v>
      </c>
      <c r="AA44" s="523"/>
      <c r="AB44" s="499">
        <v>450</v>
      </c>
      <c r="AC44" s="636"/>
      <c r="AD44" s="636">
        <v>7078846</v>
      </c>
      <c r="AE44" s="352"/>
    </row>
    <row r="45" spans="1:31" s="353" customFormat="1" ht="14.4" customHeight="1">
      <c r="A45" s="495" t="s">
        <v>564</v>
      </c>
      <c r="B45" s="523">
        <v>44343.360000000001</v>
      </c>
      <c r="C45" s="523">
        <v>6135</v>
      </c>
      <c r="D45" s="523">
        <v>1016146.89</v>
      </c>
      <c r="E45" s="523" t="s">
        <v>0</v>
      </c>
      <c r="F45" s="523" t="s">
        <v>0</v>
      </c>
      <c r="G45" s="523">
        <v>1364</v>
      </c>
      <c r="H45" s="649">
        <v>664</v>
      </c>
      <c r="I45" s="649" t="s">
        <v>0</v>
      </c>
      <c r="J45" s="523" t="s">
        <v>0</v>
      </c>
      <c r="K45" s="649" t="s">
        <v>0</v>
      </c>
      <c r="L45" s="649" t="s">
        <v>0</v>
      </c>
      <c r="M45" s="649" t="s">
        <v>0</v>
      </c>
      <c r="N45" s="523" t="s">
        <v>0</v>
      </c>
      <c r="O45" s="523" t="s">
        <v>0</v>
      </c>
      <c r="P45" s="495" t="s">
        <v>564</v>
      </c>
      <c r="Q45" s="522" t="s">
        <v>0</v>
      </c>
      <c r="R45" s="522" t="s">
        <v>0</v>
      </c>
      <c r="S45" s="522" t="s">
        <v>0</v>
      </c>
      <c r="T45" s="522" t="s">
        <v>0</v>
      </c>
      <c r="U45" s="522"/>
      <c r="V45" s="522" t="s">
        <v>0</v>
      </c>
      <c r="W45" s="648" t="s">
        <v>0</v>
      </c>
      <c r="X45" s="648" t="s">
        <v>0</v>
      </c>
      <c r="Y45" s="522"/>
      <c r="Z45" s="522" t="s">
        <v>0</v>
      </c>
      <c r="AA45" s="523"/>
      <c r="AB45" s="499" t="s">
        <v>0</v>
      </c>
      <c r="AC45" s="648"/>
      <c r="AD45" s="648" t="s">
        <v>0</v>
      </c>
      <c r="AE45" s="352"/>
    </row>
    <row r="46" spans="1:31" s="353" customFormat="1" ht="14.4" customHeight="1">
      <c r="A46" s="495" t="s">
        <v>628</v>
      </c>
      <c r="B46" s="523">
        <v>48937</v>
      </c>
      <c r="C46" s="523">
        <v>600</v>
      </c>
      <c r="D46" s="523">
        <v>2302874.13</v>
      </c>
      <c r="E46" s="523">
        <v>0</v>
      </c>
      <c r="F46" s="523">
        <v>0</v>
      </c>
      <c r="G46" s="523">
        <v>524</v>
      </c>
      <c r="H46" s="644">
        <v>0</v>
      </c>
      <c r="I46" s="649">
        <v>0</v>
      </c>
      <c r="J46" s="523">
        <v>0</v>
      </c>
      <c r="K46" s="644">
        <v>0</v>
      </c>
      <c r="L46" s="644">
        <v>0</v>
      </c>
      <c r="M46" s="644">
        <v>0</v>
      </c>
      <c r="N46" s="523">
        <v>0</v>
      </c>
      <c r="O46" s="523">
        <v>0</v>
      </c>
      <c r="P46" s="495" t="s">
        <v>628</v>
      </c>
      <c r="Q46" s="522">
        <v>0</v>
      </c>
      <c r="R46" s="522">
        <v>0</v>
      </c>
      <c r="S46" s="522">
        <v>0</v>
      </c>
      <c r="T46" s="522">
        <v>0</v>
      </c>
      <c r="U46" s="522"/>
      <c r="V46" s="522">
        <v>0</v>
      </c>
      <c r="W46" s="642">
        <v>0</v>
      </c>
      <c r="X46" s="642">
        <v>0</v>
      </c>
      <c r="Y46" s="522"/>
      <c r="Z46" s="522">
        <v>0</v>
      </c>
      <c r="AA46" s="523"/>
      <c r="AB46" s="522">
        <v>0</v>
      </c>
      <c r="AC46" s="642"/>
      <c r="AD46" s="522">
        <v>0</v>
      </c>
      <c r="AE46" s="352"/>
    </row>
    <row r="47" spans="1:31" s="354" customFormat="1" ht="15" customHeight="1">
      <c r="A47" s="235" t="s">
        <v>216</v>
      </c>
      <c r="B47" s="649">
        <v>26188.400000000001</v>
      </c>
      <c r="C47" s="649">
        <v>0</v>
      </c>
      <c r="D47" s="501">
        <v>272723.15999999997</v>
      </c>
      <c r="E47" s="523">
        <v>0</v>
      </c>
      <c r="F47" s="523">
        <v>0</v>
      </c>
      <c r="G47" s="523">
        <v>0</v>
      </c>
      <c r="H47" s="649">
        <v>0</v>
      </c>
      <c r="I47" s="649">
        <v>0</v>
      </c>
      <c r="J47" s="523">
        <v>0</v>
      </c>
      <c r="K47" s="649">
        <v>0</v>
      </c>
      <c r="L47" s="649">
        <v>0</v>
      </c>
      <c r="M47" s="649">
        <v>0</v>
      </c>
      <c r="N47" s="523">
        <v>0</v>
      </c>
      <c r="O47" s="523">
        <v>0</v>
      </c>
      <c r="P47" s="235" t="s">
        <v>216</v>
      </c>
      <c r="Q47" s="522">
        <v>0</v>
      </c>
      <c r="R47" s="522">
        <v>0</v>
      </c>
      <c r="S47" s="522">
        <v>0</v>
      </c>
      <c r="T47" s="522">
        <v>0</v>
      </c>
      <c r="U47" s="522"/>
      <c r="V47" s="522">
        <v>0</v>
      </c>
      <c r="W47" s="648">
        <v>0</v>
      </c>
      <c r="X47" s="648">
        <v>0</v>
      </c>
      <c r="Y47" s="522"/>
      <c r="Z47" s="522">
        <v>0</v>
      </c>
      <c r="AA47" s="523"/>
      <c r="AB47" s="522">
        <v>0</v>
      </c>
      <c r="AC47" s="648"/>
      <c r="AD47" s="522">
        <v>0</v>
      </c>
      <c r="AE47" s="6"/>
    </row>
    <row r="48" spans="1:31" s="354" customFormat="1" ht="15" customHeight="1">
      <c r="A48" s="355" t="s">
        <v>217</v>
      </c>
      <c r="B48" s="501">
        <v>0</v>
      </c>
      <c r="C48" s="649">
        <v>0</v>
      </c>
      <c r="D48" s="501">
        <v>0</v>
      </c>
      <c r="E48" s="523">
        <v>0</v>
      </c>
      <c r="F48" s="523">
        <v>0</v>
      </c>
      <c r="G48" s="523">
        <v>0</v>
      </c>
      <c r="H48" s="649">
        <v>0</v>
      </c>
      <c r="I48" s="649">
        <v>0</v>
      </c>
      <c r="J48" s="523">
        <v>0</v>
      </c>
      <c r="K48" s="649">
        <v>0</v>
      </c>
      <c r="L48" s="649">
        <v>0</v>
      </c>
      <c r="M48" s="649">
        <v>0</v>
      </c>
      <c r="N48" s="523">
        <v>0</v>
      </c>
      <c r="O48" s="523">
        <v>0</v>
      </c>
      <c r="P48" s="355" t="s">
        <v>217</v>
      </c>
      <c r="Q48" s="522">
        <v>0</v>
      </c>
      <c r="R48" s="522">
        <v>0</v>
      </c>
      <c r="S48" s="522">
        <v>0</v>
      </c>
      <c r="T48" s="522">
        <v>0</v>
      </c>
      <c r="U48" s="522"/>
      <c r="V48" s="522">
        <v>0</v>
      </c>
      <c r="W48" s="648">
        <v>0</v>
      </c>
      <c r="X48" s="648">
        <v>0</v>
      </c>
      <c r="Y48" s="522"/>
      <c r="Z48" s="522">
        <v>0</v>
      </c>
      <c r="AA48" s="523"/>
      <c r="AB48" s="522">
        <v>0</v>
      </c>
      <c r="AC48" s="648"/>
      <c r="AD48" s="522">
        <v>0</v>
      </c>
      <c r="AE48" s="6"/>
    </row>
    <row r="49" spans="1:31" s="6" customFormat="1" ht="15" customHeight="1">
      <c r="A49" s="9" t="s">
        <v>335</v>
      </c>
      <c r="B49" s="650">
        <v>10977.4</v>
      </c>
      <c r="C49" s="649">
        <v>0</v>
      </c>
      <c r="D49" s="501">
        <v>228215.06</v>
      </c>
      <c r="E49" s="523">
        <v>0</v>
      </c>
      <c r="F49" s="523">
        <v>0</v>
      </c>
      <c r="G49" s="523">
        <v>0</v>
      </c>
      <c r="H49" s="649">
        <v>0</v>
      </c>
      <c r="I49" s="649">
        <v>0</v>
      </c>
      <c r="J49" s="523">
        <v>0</v>
      </c>
      <c r="K49" s="649">
        <v>0</v>
      </c>
      <c r="L49" s="649">
        <v>0</v>
      </c>
      <c r="M49" s="649">
        <v>0</v>
      </c>
      <c r="N49" s="523">
        <v>0</v>
      </c>
      <c r="O49" s="523">
        <v>0</v>
      </c>
      <c r="P49" s="9" t="s">
        <v>335</v>
      </c>
      <c r="Q49" s="522">
        <v>0</v>
      </c>
      <c r="R49" s="522">
        <v>0</v>
      </c>
      <c r="S49" s="522">
        <v>0</v>
      </c>
      <c r="T49" s="522">
        <v>0</v>
      </c>
      <c r="U49" s="522"/>
      <c r="V49" s="522">
        <v>0</v>
      </c>
      <c r="W49" s="648">
        <v>0</v>
      </c>
      <c r="X49" s="648">
        <v>0</v>
      </c>
      <c r="Y49" s="522"/>
      <c r="Z49" s="522">
        <v>0</v>
      </c>
      <c r="AA49" s="523"/>
      <c r="AB49" s="522">
        <v>0</v>
      </c>
      <c r="AC49" s="648"/>
      <c r="AD49" s="522">
        <v>0</v>
      </c>
    </row>
    <row r="50" spans="1:31" s="354" customFormat="1" ht="15" customHeight="1">
      <c r="A50" s="235" t="s">
        <v>570</v>
      </c>
      <c r="B50" s="501">
        <v>0</v>
      </c>
      <c r="C50" s="649">
        <v>0</v>
      </c>
      <c r="D50" s="501">
        <v>43530.9</v>
      </c>
      <c r="E50" s="523">
        <v>0</v>
      </c>
      <c r="F50" s="523">
        <v>0</v>
      </c>
      <c r="G50" s="523">
        <v>0</v>
      </c>
      <c r="H50" s="649">
        <v>0</v>
      </c>
      <c r="I50" s="649">
        <v>0</v>
      </c>
      <c r="J50" s="523">
        <v>0</v>
      </c>
      <c r="K50" s="649">
        <v>0</v>
      </c>
      <c r="L50" s="649">
        <v>0</v>
      </c>
      <c r="M50" s="649">
        <v>0</v>
      </c>
      <c r="N50" s="523">
        <v>0</v>
      </c>
      <c r="O50" s="523">
        <v>0</v>
      </c>
      <c r="P50" s="235" t="s">
        <v>570</v>
      </c>
      <c r="Q50" s="522">
        <v>0</v>
      </c>
      <c r="R50" s="522">
        <v>0</v>
      </c>
      <c r="S50" s="522">
        <v>0</v>
      </c>
      <c r="T50" s="522">
        <v>0</v>
      </c>
      <c r="U50" s="522"/>
      <c r="V50" s="522">
        <v>0</v>
      </c>
      <c r="W50" s="648">
        <v>0</v>
      </c>
      <c r="X50" s="648">
        <v>0</v>
      </c>
      <c r="Y50" s="522"/>
      <c r="Z50" s="522">
        <v>0</v>
      </c>
      <c r="AA50" s="523"/>
      <c r="AB50" s="522">
        <v>0</v>
      </c>
      <c r="AC50" s="648"/>
      <c r="AD50" s="522">
        <v>0</v>
      </c>
      <c r="AE50" s="6"/>
    </row>
    <row r="51" spans="1:31" s="354" customFormat="1" ht="15" customHeight="1">
      <c r="A51" s="355" t="s">
        <v>336</v>
      </c>
      <c r="B51" s="649">
        <v>0</v>
      </c>
      <c r="C51" s="649">
        <v>0</v>
      </c>
      <c r="D51" s="501">
        <v>23295.15</v>
      </c>
      <c r="E51" s="523">
        <v>0</v>
      </c>
      <c r="F51" s="523">
        <v>0</v>
      </c>
      <c r="G51" s="523">
        <v>0</v>
      </c>
      <c r="H51" s="649">
        <v>0</v>
      </c>
      <c r="I51" s="649">
        <v>0</v>
      </c>
      <c r="J51" s="523">
        <v>0</v>
      </c>
      <c r="K51" s="649">
        <v>0</v>
      </c>
      <c r="L51" s="649">
        <v>0</v>
      </c>
      <c r="M51" s="649">
        <v>0</v>
      </c>
      <c r="N51" s="523">
        <v>0</v>
      </c>
      <c r="O51" s="523">
        <v>0</v>
      </c>
      <c r="P51" s="355" t="s">
        <v>336</v>
      </c>
      <c r="Q51" s="522">
        <v>0</v>
      </c>
      <c r="R51" s="522">
        <v>0</v>
      </c>
      <c r="S51" s="522">
        <v>0</v>
      </c>
      <c r="T51" s="522">
        <v>0</v>
      </c>
      <c r="U51" s="522"/>
      <c r="V51" s="522">
        <v>0</v>
      </c>
      <c r="W51" s="648">
        <v>0</v>
      </c>
      <c r="X51" s="648">
        <v>0</v>
      </c>
      <c r="Y51" s="522"/>
      <c r="Z51" s="522">
        <v>0</v>
      </c>
      <c r="AA51" s="523"/>
      <c r="AB51" s="522">
        <v>0</v>
      </c>
      <c r="AC51" s="648"/>
      <c r="AD51" s="522">
        <v>0</v>
      </c>
      <c r="AE51" s="6"/>
    </row>
    <row r="52" spans="1:31" s="354" customFormat="1" ht="15" customHeight="1">
      <c r="A52" s="235" t="s">
        <v>337</v>
      </c>
      <c r="B52" s="649">
        <v>0</v>
      </c>
      <c r="C52" s="649">
        <v>0</v>
      </c>
      <c r="D52" s="501">
        <v>136357.43</v>
      </c>
      <c r="E52" s="523">
        <v>0</v>
      </c>
      <c r="F52" s="523">
        <v>0</v>
      </c>
      <c r="G52" s="523">
        <v>0</v>
      </c>
      <c r="H52" s="649">
        <v>0</v>
      </c>
      <c r="I52" s="649">
        <v>0</v>
      </c>
      <c r="J52" s="523">
        <v>0</v>
      </c>
      <c r="K52" s="649">
        <v>0</v>
      </c>
      <c r="L52" s="649">
        <v>0</v>
      </c>
      <c r="M52" s="649">
        <v>0</v>
      </c>
      <c r="N52" s="523">
        <v>0</v>
      </c>
      <c r="O52" s="523">
        <v>0</v>
      </c>
      <c r="P52" s="235" t="s">
        <v>337</v>
      </c>
      <c r="Q52" s="522">
        <v>0</v>
      </c>
      <c r="R52" s="522">
        <v>0</v>
      </c>
      <c r="S52" s="522">
        <v>0</v>
      </c>
      <c r="T52" s="522">
        <v>0</v>
      </c>
      <c r="U52" s="522"/>
      <c r="V52" s="522">
        <v>0</v>
      </c>
      <c r="W52" s="648">
        <v>0</v>
      </c>
      <c r="X52" s="648">
        <v>0</v>
      </c>
      <c r="Y52" s="522"/>
      <c r="Z52" s="522">
        <v>0</v>
      </c>
      <c r="AA52" s="523"/>
      <c r="AB52" s="522">
        <v>0</v>
      </c>
      <c r="AC52" s="648"/>
      <c r="AD52" s="522">
        <v>0</v>
      </c>
      <c r="AE52" s="6"/>
    </row>
    <row r="53" spans="1:31" s="6" customFormat="1" ht="15" customHeight="1">
      <c r="A53" s="235" t="s">
        <v>571</v>
      </c>
      <c r="B53" s="649">
        <v>0</v>
      </c>
      <c r="C53" s="649">
        <v>0</v>
      </c>
      <c r="D53" s="501">
        <v>110289.05</v>
      </c>
      <c r="E53" s="523">
        <v>0</v>
      </c>
      <c r="F53" s="523">
        <v>0</v>
      </c>
      <c r="G53" s="523">
        <v>0</v>
      </c>
      <c r="H53" s="649">
        <v>0</v>
      </c>
      <c r="I53" s="649">
        <v>0</v>
      </c>
      <c r="J53" s="523">
        <v>0</v>
      </c>
      <c r="K53" s="649">
        <v>0</v>
      </c>
      <c r="L53" s="649">
        <v>0</v>
      </c>
      <c r="M53" s="649">
        <v>0</v>
      </c>
      <c r="N53" s="523">
        <v>0</v>
      </c>
      <c r="O53" s="523">
        <v>0</v>
      </c>
      <c r="P53" s="235" t="s">
        <v>571</v>
      </c>
      <c r="Q53" s="522">
        <v>0</v>
      </c>
      <c r="R53" s="522">
        <v>0</v>
      </c>
      <c r="S53" s="522">
        <v>0</v>
      </c>
      <c r="T53" s="522">
        <v>0</v>
      </c>
      <c r="U53" s="522"/>
      <c r="V53" s="522">
        <v>0</v>
      </c>
      <c r="W53" s="648">
        <v>0</v>
      </c>
      <c r="X53" s="648">
        <v>0</v>
      </c>
      <c r="Y53" s="522"/>
      <c r="Z53" s="522">
        <v>0</v>
      </c>
      <c r="AA53" s="523"/>
      <c r="AB53" s="522">
        <v>0</v>
      </c>
      <c r="AC53" s="648"/>
      <c r="AD53" s="522">
        <v>0</v>
      </c>
    </row>
    <row r="54" spans="1:31" s="6" customFormat="1" ht="15" customHeight="1">
      <c r="A54" s="235" t="s">
        <v>338</v>
      </c>
      <c r="B54" s="649">
        <v>0</v>
      </c>
      <c r="C54" s="649">
        <v>0</v>
      </c>
      <c r="D54" s="501">
        <v>31427.75</v>
      </c>
      <c r="E54" s="523">
        <v>0</v>
      </c>
      <c r="F54" s="523">
        <v>0</v>
      </c>
      <c r="G54" s="523">
        <v>0</v>
      </c>
      <c r="H54" s="649">
        <v>0</v>
      </c>
      <c r="I54" s="649">
        <v>0</v>
      </c>
      <c r="J54" s="523">
        <v>0</v>
      </c>
      <c r="K54" s="649">
        <v>0</v>
      </c>
      <c r="L54" s="649">
        <v>0</v>
      </c>
      <c r="M54" s="649">
        <v>0</v>
      </c>
      <c r="N54" s="523">
        <v>0</v>
      </c>
      <c r="O54" s="523">
        <v>0</v>
      </c>
      <c r="P54" s="235" t="s">
        <v>338</v>
      </c>
      <c r="Q54" s="522">
        <v>0</v>
      </c>
      <c r="R54" s="522">
        <v>0</v>
      </c>
      <c r="S54" s="522">
        <v>0</v>
      </c>
      <c r="T54" s="522">
        <v>0</v>
      </c>
      <c r="U54" s="522"/>
      <c r="V54" s="522">
        <v>0</v>
      </c>
      <c r="W54" s="648">
        <v>0</v>
      </c>
      <c r="X54" s="648">
        <v>0</v>
      </c>
      <c r="Y54" s="522"/>
      <c r="Z54" s="522">
        <v>0</v>
      </c>
      <c r="AA54" s="523"/>
      <c r="AB54" s="522">
        <v>0</v>
      </c>
      <c r="AC54" s="648"/>
      <c r="AD54" s="522">
        <v>0</v>
      </c>
    </row>
    <row r="55" spans="1:31" s="6" customFormat="1" ht="15" customHeight="1">
      <c r="A55" s="235" t="s">
        <v>339</v>
      </c>
      <c r="B55" s="649">
        <v>0</v>
      </c>
      <c r="C55" s="546">
        <v>600</v>
      </c>
      <c r="D55" s="501">
        <v>5665.1399999999994</v>
      </c>
      <c r="E55" s="523">
        <v>0</v>
      </c>
      <c r="F55" s="523">
        <v>0</v>
      </c>
      <c r="G55" s="523">
        <v>0</v>
      </c>
      <c r="H55" s="649">
        <v>0</v>
      </c>
      <c r="I55" s="649">
        <v>0</v>
      </c>
      <c r="J55" s="523">
        <v>0</v>
      </c>
      <c r="K55" s="649">
        <v>0</v>
      </c>
      <c r="L55" s="649">
        <v>0</v>
      </c>
      <c r="M55" s="649">
        <v>0</v>
      </c>
      <c r="N55" s="523">
        <v>0</v>
      </c>
      <c r="O55" s="523">
        <v>0</v>
      </c>
      <c r="P55" s="235" t="s">
        <v>339</v>
      </c>
      <c r="Q55" s="522">
        <v>0</v>
      </c>
      <c r="R55" s="522">
        <v>0</v>
      </c>
      <c r="S55" s="522">
        <v>0</v>
      </c>
      <c r="T55" s="522">
        <v>0</v>
      </c>
      <c r="U55" s="522"/>
      <c r="V55" s="522">
        <v>0</v>
      </c>
      <c r="W55" s="648">
        <v>0</v>
      </c>
      <c r="X55" s="648">
        <v>0</v>
      </c>
      <c r="Y55" s="522"/>
      <c r="Z55" s="522">
        <v>0</v>
      </c>
      <c r="AA55" s="523"/>
      <c r="AB55" s="522">
        <v>0</v>
      </c>
      <c r="AC55" s="648"/>
      <c r="AD55" s="522">
        <v>0</v>
      </c>
    </row>
    <row r="56" spans="1:31" s="6" customFormat="1" ht="15" customHeight="1">
      <c r="A56" s="235" t="s">
        <v>340</v>
      </c>
      <c r="B56" s="649">
        <v>0</v>
      </c>
      <c r="C56" s="649">
        <v>0</v>
      </c>
      <c r="D56" s="501">
        <v>39400</v>
      </c>
      <c r="E56" s="523">
        <v>0</v>
      </c>
      <c r="F56" s="523">
        <v>0</v>
      </c>
      <c r="G56" s="523">
        <v>0</v>
      </c>
      <c r="H56" s="649">
        <v>0</v>
      </c>
      <c r="I56" s="649">
        <v>0</v>
      </c>
      <c r="J56" s="523">
        <v>0</v>
      </c>
      <c r="K56" s="649">
        <v>0</v>
      </c>
      <c r="L56" s="649">
        <v>0</v>
      </c>
      <c r="M56" s="649">
        <v>0</v>
      </c>
      <c r="N56" s="523">
        <v>0</v>
      </c>
      <c r="O56" s="523">
        <v>0</v>
      </c>
      <c r="P56" s="235" t="s">
        <v>340</v>
      </c>
      <c r="Q56" s="522">
        <v>0</v>
      </c>
      <c r="R56" s="522">
        <v>0</v>
      </c>
      <c r="S56" s="522">
        <v>0</v>
      </c>
      <c r="T56" s="522">
        <v>0</v>
      </c>
      <c r="U56" s="522"/>
      <c r="V56" s="522">
        <v>0</v>
      </c>
      <c r="W56" s="648">
        <v>0</v>
      </c>
      <c r="X56" s="648">
        <v>0</v>
      </c>
      <c r="Y56" s="522"/>
      <c r="Z56" s="522">
        <v>0</v>
      </c>
      <c r="AA56" s="523"/>
      <c r="AB56" s="522">
        <v>0</v>
      </c>
      <c r="AC56" s="648"/>
      <c r="AD56" s="522">
        <v>0</v>
      </c>
    </row>
    <row r="57" spans="1:31" s="6" customFormat="1" ht="15" customHeight="1">
      <c r="A57" s="235" t="s">
        <v>308</v>
      </c>
      <c r="B57" s="649">
        <v>648</v>
      </c>
      <c r="C57" s="649">
        <v>0</v>
      </c>
      <c r="D57" s="546">
        <v>163507.78</v>
      </c>
      <c r="E57" s="523">
        <v>0</v>
      </c>
      <c r="F57" s="523">
        <v>0</v>
      </c>
      <c r="G57" s="523">
        <v>0</v>
      </c>
      <c r="H57" s="649">
        <v>0</v>
      </c>
      <c r="I57" s="649">
        <v>0</v>
      </c>
      <c r="J57" s="523">
        <v>0</v>
      </c>
      <c r="K57" s="649">
        <v>0</v>
      </c>
      <c r="L57" s="649">
        <v>0</v>
      </c>
      <c r="M57" s="649">
        <v>0</v>
      </c>
      <c r="N57" s="523">
        <v>0</v>
      </c>
      <c r="O57" s="523">
        <v>0</v>
      </c>
      <c r="P57" s="235" t="s">
        <v>308</v>
      </c>
      <c r="Q57" s="522">
        <v>0</v>
      </c>
      <c r="R57" s="522">
        <v>0</v>
      </c>
      <c r="S57" s="522">
        <v>0</v>
      </c>
      <c r="T57" s="522">
        <v>0</v>
      </c>
      <c r="U57" s="522"/>
      <c r="V57" s="522">
        <v>0</v>
      </c>
      <c r="W57" s="648">
        <v>0</v>
      </c>
      <c r="X57" s="648">
        <v>0</v>
      </c>
      <c r="Y57" s="522"/>
      <c r="Z57" s="522">
        <v>0</v>
      </c>
      <c r="AA57" s="523"/>
      <c r="AB57" s="522">
        <v>0</v>
      </c>
      <c r="AC57" s="648"/>
      <c r="AD57" s="522">
        <v>0</v>
      </c>
    </row>
    <row r="58" spans="1:31" s="274" customFormat="1" ht="15" customHeight="1">
      <c r="A58" s="235" t="s">
        <v>309</v>
      </c>
      <c r="B58" s="649">
        <v>0</v>
      </c>
      <c r="C58" s="649">
        <v>0</v>
      </c>
      <c r="D58" s="501">
        <v>115921.39</v>
      </c>
      <c r="E58" s="523">
        <v>0</v>
      </c>
      <c r="F58" s="523">
        <v>0</v>
      </c>
      <c r="G58" s="523">
        <v>0</v>
      </c>
      <c r="H58" s="649">
        <v>0</v>
      </c>
      <c r="I58" s="649">
        <v>0</v>
      </c>
      <c r="J58" s="523">
        <v>0</v>
      </c>
      <c r="K58" s="649">
        <v>0</v>
      </c>
      <c r="L58" s="649">
        <v>0</v>
      </c>
      <c r="M58" s="649">
        <v>0</v>
      </c>
      <c r="N58" s="523">
        <v>0</v>
      </c>
      <c r="O58" s="523">
        <v>0</v>
      </c>
      <c r="P58" s="235" t="s">
        <v>309</v>
      </c>
      <c r="Q58" s="522">
        <v>0</v>
      </c>
      <c r="R58" s="522">
        <v>0</v>
      </c>
      <c r="S58" s="522">
        <v>0</v>
      </c>
      <c r="T58" s="522">
        <v>0</v>
      </c>
      <c r="U58" s="522"/>
      <c r="V58" s="522">
        <v>0</v>
      </c>
      <c r="W58" s="648">
        <v>0</v>
      </c>
      <c r="X58" s="648">
        <v>0</v>
      </c>
      <c r="Y58" s="522"/>
      <c r="Z58" s="522">
        <v>0</v>
      </c>
      <c r="AA58" s="523"/>
      <c r="AB58" s="522">
        <v>0</v>
      </c>
      <c r="AC58" s="648"/>
      <c r="AD58" s="522">
        <v>0</v>
      </c>
      <c r="AE58" s="279"/>
    </row>
    <row r="59" spans="1:31" s="274" customFormat="1" ht="15" customHeight="1">
      <c r="A59" s="235" t="s">
        <v>310</v>
      </c>
      <c r="B59" s="649">
        <v>0</v>
      </c>
      <c r="C59" s="649">
        <v>0</v>
      </c>
      <c r="D59" s="501">
        <v>23933.42</v>
      </c>
      <c r="E59" s="523">
        <v>0</v>
      </c>
      <c r="F59" s="523">
        <v>0</v>
      </c>
      <c r="G59" s="523">
        <v>0</v>
      </c>
      <c r="H59" s="649">
        <v>0</v>
      </c>
      <c r="I59" s="649">
        <v>0</v>
      </c>
      <c r="J59" s="523">
        <v>0</v>
      </c>
      <c r="K59" s="649">
        <v>0</v>
      </c>
      <c r="L59" s="649">
        <v>0</v>
      </c>
      <c r="M59" s="649">
        <v>0</v>
      </c>
      <c r="N59" s="523">
        <v>0</v>
      </c>
      <c r="O59" s="523">
        <v>0</v>
      </c>
      <c r="P59" s="235" t="s">
        <v>310</v>
      </c>
      <c r="Q59" s="522">
        <v>0</v>
      </c>
      <c r="R59" s="522">
        <v>0</v>
      </c>
      <c r="S59" s="522">
        <v>0</v>
      </c>
      <c r="T59" s="522">
        <v>0</v>
      </c>
      <c r="U59" s="522"/>
      <c r="V59" s="522">
        <v>0</v>
      </c>
      <c r="W59" s="648">
        <v>0</v>
      </c>
      <c r="X59" s="648">
        <v>0</v>
      </c>
      <c r="Y59" s="522"/>
      <c r="Z59" s="522">
        <v>0</v>
      </c>
      <c r="AA59" s="523"/>
      <c r="AB59" s="522">
        <v>0</v>
      </c>
      <c r="AC59" s="648"/>
      <c r="AD59" s="522">
        <v>0</v>
      </c>
      <c r="AE59" s="279"/>
    </row>
    <row r="60" spans="1:31" s="274" customFormat="1" ht="15" customHeight="1">
      <c r="A60" s="235" t="s">
        <v>193</v>
      </c>
      <c r="B60" s="649">
        <v>0</v>
      </c>
      <c r="C60" s="649">
        <v>0</v>
      </c>
      <c r="D60" s="501">
        <v>54493.82</v>
      </c>
      <c r="E60" s="523">
        <v>0</v>
      </c>
      <c r="F60" s="523">
        <v>0</v>
      </c>
      <c r="G60" s="523">
        <v>0</v>
      </c>
      <c r="H60" s="649">
        <v>0</v>
      </c>
      <c r="I60" s="649">
        <v>0</v>
      </c>
      <c r="J60" s="523">
        <v>0</v>
      </c>
      <c r="K60" s="649">
        <v>0</v>
      </c>
      <c r="L60" s="649">
        <v>0</v>
      </c>
      <c r="M60" s="649">
        <v>0</v>
      </c>
      <c r="N60" s="523">
        <v>0</v>
      </c>
      <c r="O60" s="523">
        <v>0</v>
      </c>
      <c r="P60" s="235" t="s">
        <v>193</v>
      </c>
      <c r="Q60" s="522">
        <v>0</v>
      </c>
      <c r="R60" s="522">
        <v>0</v>
      </c>
      <c r="S60" s="522">
        <v>0</v>
      </c>
      <c r="T60" s="522">
        <v>0</v>
      </c>
      <c r="U60" s="522"/>
      <c r="V60" s="522">
        <v>0</v>
      </c>
      <c r="W60" s="648">
        <v>0</v>
      </c>
      <c r="X60" s="648">
        <v>0</v>
      </c>
      <c r="Y60" s="522"/>
      <c r="Z60" s="522">
        <v>0</v>
      </c>
      <c r="AA60" s="523"/>
      <c r="AB60" s="522">
        <v>0</v>
      </c>
      <c r="AC60" s="648"/>
      <c r="AD60" s="522">
        <v>0</v>
      </c>
      <c r="AE60" s="279"/>
    </row>
    <row r="61" spans="1:31" s="274" customFormat="1" ht="15" customHeight="1">
      <c r="A61" s="503" t="s">
        <v>194</v>
      </c>
      <c r="B61" s="649">
        <v>805.6</v>
      </c>
      <c r="C61" s="649">
        <v>0</v>
      </c>
      <c r="D61" s="523">
        <v>60344.49</v>
      </c>
      <c r="E61" s="523">
        <v>0</v>
      </c>
      <c r="F61" s="523">
        <v>0</v>
      </c>
      <c r="G61" s="523">
        <v>0</v>
      </c>
      <c r="H61" s="649">
        <v>0</v>
      </c>
      <c r="I61" s="649">
        <v>0</v>
      </c>
      <c r="J61" s="523">
        <v>0</v>
      </c>
      <c r="K61" s="649">
        <v>0</v>
      </c>
      <c r="L61" s="649">
        <v>0</v>
      </c>
      <c r="M61" s="649">
        <v>0</v>
      </c>
      <c r="N61" s="523">
        <v>0</v>
      </c>
      <c r="O61" s="523">
        <v>0</v>
      </c>
      <c r="P61" s="503" t="s">
        <v>194</v>
      </c>
      <c r="Q61" s="522">
        <v>0</v>
      </c>
      <c r="R61" s="522">
        <v>0</v>
      </c>
      <c r="S61" s="522">
        <v>0</v>
      </c>
      <c r="T61" s="522">
        <v>0</v>
      </c>
      <c r="U61" s="522"/>
      <c r="V61" s="522">
        <v>0</v>
      </c>
      <c r="W61" s="648">
        <v>0</v>
      </c>
      <c r="X61" s="648">
        <v>0</v>
      </c>
      <c r="Y61" s="522"/>
      <c r="Z61" s="522">
        <v>0</v>
      </c>
      <c r="AA61" s="523"/>
      <c r="AB61" s="522">
        <v>0</v>
      </c>
      <c r="AC61" s="648"/>
      <c r="AD61" s="522">
        <v>0</v>
      </c>
      <c r="AE61" s="279"/>
    </row>
    <row r="62" spans="1:31" s="274" customFormat="1" ht="15" customHeight="1">
      <c r="A62" s="235" t="s">
        <v>195</v>
      </c>
      <c r="B62" s="649">
        <v>189</v>
      </c>
      <c r="C62" s="649">
        <v>0</v>
      </c>
      <c r="D62" s="501">
        <v>264451.52</v>
      </c>
      <c r="E62" s="523">
        <v>0</v>
      </c>
      <c r="F62" s="523">
        <v>0</v>
      </c>
      <c r="G62" s="523">
        <v>0</v>
      </c>
      <c r="H62" s="649">
        <v>0</v>
      </c>
      <c r="I62" s="649">
        <v>0</v>
      </c>
      <c r="J62" s="523">
        <v>0</v>
      </c>
      <c r="K62" s="649">
        <v>0</v>
      </c>
      <c r="L62" s="649">
        <v>0</v>
      </c>
      <c r="M62" s="649">
        <v>0</v>
      </c>
      <c r="N62" s="523">
        <v>0</v>
      </c>
      <c r="O62" s="523">
        <v>0</v>
      </c>
      <c r="P62" s="235" t="s">
        <v>195</v>
      </c>
      <c r="Q62" s="522">
        <v>0</v>
      </c>
      <c r="R62" s="522">
        <v>0</v>
      </c>
      <c r="S62" s="522">
        <v>0</v>
      </c>
      <c r="T62" s="522">
        <v>0</v>
      </c>
      <c r="U62" s="522"/>
      <c r="V62" s="522">
        <v>0</v>
      </c>
      <c r="W62" s="648">
        <v>0</v>
      </c>
      <c r="X62" s="648">
        <v>0</v>
      </c>
      <c r="Y62" s="522"/>
      <c r="Z62" s="522">
        <v>0</v>
      </c>
      <c r="AA62" s="523"/>
      <c r="AB62" s="522">
        <v>0</v>
      </c>
      <c r="AC62" s="648"/>
      <c r="AD62" s="522">
        <v>0</v>
      </c>
      <c r="AE62" s="279"/>
    </row>
    <row r="63" spans="1:31" s="274" customFormat="1" ht="15" customHeight="1">
      <c r="A63" s="235" t="s">
        <v>196</v>
      </c>
      <c r="B63" s="649">
        <v>0</v>
      </c>
      <c r="C63" s="649">
        <v>0</v>
      </c>
      <c r="D63" s="649">
        <v>15582</v>
      </c>
      <c r="E63" s="523">
        <v>0</v>
      </c>
      <c r="F63" s="523">
        <v>0</v>
      </c>
      <c r="G63" s="523">
        <v>0</v>
      </c>
      <c r="H63" s="649">
        <v>0</v>
      </c>
      <c r="I63" s="649">
        <v>0</v>
      </c>
      <c r="J63" s="523">
        <v>0</v>
      </c>
      <c r="K63" s="649">
        <v>0</v>
      </c>
      <c r="L63" s="649">
        <v>0</v>
      </c>
      <c r="M63" s="649">
        <v>0</v>
      </c>
      <c r="N63" s="523">
        <v>0</v>
      </c>
      <c r="O63" s="523">
        <v>0</v>
      </c>
      <c r="P63" s="235" t="s">
        <v>196</v>
      </c>
      <c r="Q63" s="522">
        <v>0</v>
      </c>
      <c r="R63" s="522">
        <v>0</v>
      </c>
      <c r="S63" s="522">
        <v>0</v>
      </c>
      <c r="T63" s="522">
        <v>0</v>
      </c>
      <c r="U63" s="522"/>
      <c r="V63" s="522">
        <v>0</v>
      </c>
      <c r="W63" s="648">
        <v>0</v>
      </c>
      <c r="X63" s="648">
        <v>0</v>
      </c>
      <c r="Y63" s="522"/>
      <c r="Z63" s="522">
        <v>0</v>
      </c>
      <c r="AA63" s="523"/>
      <c r="AB63" s="522">
        <v>0</v>
      </c>
      <c r="AC63" s="648"/>
      <c r="AD63" s="522">
        <v>0</v>
      </c>
      <c r="AE63" s="279"/>
    </row>
    <row r="64" spans="1:31" s="274" customFormat="1" ht="15" customHeight="1">
      <c r="A64" s="235" t="s">
        <v>197</v>
      </c>
      <c r="B64" s="649">
        <v>0</v>
      </c>
      <c r="C64" s="649">
        <v>0</v>
      </c>
      <c r="D64" s="649">
        <v>106887.7</v>
      </c>
      <c r="E64" s="523">
        <v>0</v>
      </c>
      <c r="F64" s="523">
        <v>0</v>
      </c>
      <c r="G64" s="523">
        <v>0</v>
      </c>
      <c r="H64" s="649">
        <v>0</v>
      </c>
      <c r="I64" s="649">
        <v>0</v>
      </c>
      <c r="J64" s="523">
        <v>0</v>
      </c>
      <c r="K64" s="649">
        <v>0</v>
      </c>
      <c r="L64" s="649">
        <v>0</v>
      </c>
      <c r="M64" s="649">
        <v>0</v>
      </c>
      <c r="N64" s="523">
        <v>0</v>
      </c>
      <c r="O64" s="523">
        <v>0</v>
      </c>
      <c r="P64" s="235" t="s">
        <v>197</v>
      </c>
      <c r="Q64" s="522">
        <v>0</v>
      </c>
      <c r="R64" s="522">
        <v>0</v>
      </c>
      <c r="S64" s="522">
        <v>0</v>
      </c>
      <c r="T64" s="522">
        <v>0</v>
      </c>
      <c r="U64" s="522"/>
      <c r="V64" s="522">
        <v>0</v>
      </c>
      <c r="W64" s="648">
        <v>0</v>
      </c>
      <c r="X64" s="648">
        <v>0</v>
      </c>
      <c r="Y64" s="522"/>
      <c r="Z64" s="522">
        <v>0</v>
      </c>
      <c r="AA64" s="523"/>
      <c r="AB64" s="522">
        <v>0</v>
      </c>
      <c r="AC64" s="648"/>
      <c r="AD64" s="522">
        <v>0</v>
      </c>
      <c r="AE64" s="279"/>
    </row>
    <row r="65" spans="1:31" s="274" customFormat="1" ht="15" customHeight="1">
      <c r="A65" s="235" t="s">
        <v>198</v>
      </c>
      <c r="B65" s="649">
        <v>0</v>
      </c>
      <c r="C65" s="649">
        <v>0</v>
      </c>
      <c r="D65" s="649">
        <v>323</v>
      </c>
      <c r="E65" s="523">
        <v>0</v>
      </c>
      <c r="F65" s="523">
        <v>0</v>
      </c>
      <c r="G65" s="523">
        <v>0</v>
      </c>
      <c r="H65" s="649">
        <v>0</v>
      </c>
      <c r="I65" s="649">
        <v>0</v>
      </c>
      <c r="J65" s="523">
        <v>0</v>
      </c>
      <c r="K65" s="649">
        <v>0</v>
      </c>
      <c r="L65" s="649">
        <v>0</v>
      </c>
      <c r="M65" s="649">
        <v>0</v>
      </c>
      <c r="N65" s="523">
        <v>0</v>
      </c>
      <c r="O65" s="523">
        <v>0</v>
      </c>
      <c r="P65" s="235" t="s">
        <v>198</v>
      </c>
      <c r="Q65" s="522">
        <v>0</v>
      </c>
      <c r="R65" s="522">
        <v>0</v>
      </c>
      <c r="S65" s="522">
        <v>0</v>
      </c>
      <c r="T65" s="522">
        <v>0</v>
      </c>
      <c r="U65" s="522"/>
      <c r="V65" s="522">
        <v>0</v>
      </c>
      <c r="W65" s="648">
        <v>0</v>
      </c>
      <c r="X65" s="648">
        <v>0</v>
      </c>
      <c r="Y65" s="522"/>
      <c r="Z65" s="522">
        <v>0</v>
      </c>
      <c r="AA65" s="523"/>
      <c r="AB65" s="522">
        <v>0</v>
      </c>
      <c r="AC65" s="648"/>
      <c r="AD65" s="522">
        <v>0</v>
      </c>
      <c r="AE65" s="279"/>
    </row>
    <row r="66" spans="1:31" s="274" customFormat="1" ht="18" customHeight="1">
      <c r="A66" s="355" t="s">
        <v>199</v>
      </c>
      <c r="B66" s="649">
        <v>0</v>
      </c>
      <c r="C66" s="649">
        <v>0</v>
      </c>
      <c r="D66" s="649">
        <v>19077.75</v>
      </c>
      <c r="E66" s="523">
        <v>0</v>
      </c>
      <c r="F66" s="523">
        <v>0</v>
      </c>
      <c r="G66" s="523">
        <v>0</v>
      </c>
      <c r="H66" s="649">
        <v>0</v>
      </c>
      <c r="I66" s="649">
        <v>0</v>
      </c>
      <c r="J66" s="523">
        <v>0</v>
      </c>
      <c r="K66" s="649">
        <v>0</v>
      </c>
      <c r="L66" s="649">
        <v>0</v>
      </c>
      <c r="M66" s="649">
        <v>0</v>
      </c>
      <c r="N66" s="523">
        <v>0</v>
      </c>
      <c r="O66" s="523">
        <v>0</v>
      </c>
      <c r="P66" s="355" t="s">
        <v>199</v>
      </c>
      <c r="Q66" s="522">
        <v>0</v>
      </c>
      <c r="R66" s="522">
        <v>0</v>
      </c>
      <c r="S66" s="522">
        <v>0</v>
      </c>
      <c r="T66" s="522">
        <v>0</v>
      </c>
      <c r="U66" s="522"/>
      <c r="V66" s="522">
        <v>0</v>
      </c>
      <c r="W66" s="648">
        <v>0</v>
      </c>
      <c r="X66" s="648">
        <v>0</v>
      </c>
      <c r="Y66" s="522"/>
      <c r="Z66" s="522">
        <v>0</v>
      </c>
      <c r="AA66" s="523"/>
      <c r="AB66" s="522">
        <v>0</v>
      </c>
      <c r="AC66" s="648"/>
      <c r="AD66" s="522">
        <v>0</v>
      </c>
      <c r="AE66" s="279"/>
    </row>
    <row r="67" spans="1:31" s="274" customFormat="1" ht="18" customHeight="1">
      <c r="A67" s="355" t="s">
        <v>200</v>
      </c>
      <c r="B67" s="649">
        <v>0</v>
      </c>
      <c r="C67" s="649">
        <v>0</v>
      </c>
      <c r="D67" s="649">
        <v>7890.84</v>
      </c>
      <c r="E67" s="523">
        <v>0</v>
      </c>
      <c r="F67" s="523">
        <v>0</v>
      </c>
      <c r="G67" s="546">
        <v>70</v>
      </c>
      <c r="H67" s="649">
        <v>0</v>
      </c>
      <c r="I67" s="649">
        <v>0</v>
      </c>
      <c r="J67" s="523">
        <v>0</v>
      </c>
      <c r="K67" s="649">
        <v>0</v>
      </c>
      <c r="L67" s="649">
        <v>0</v>
      </c>
      <c r="M67" s="649">
        <v>0</v>
      </c>
      <c r="N67" s="523">
        <v>0</v>
      </c>
      <c r="O67" s="523">
        <v>0</v>
      </c>
      <c r="P67" s="355" t="s">
        <v>200</v>
      </c>
      <c r="Q67" s="522">
        <v>0</v>
      </c>
      <c r="R67" s="522">
        <v>0</v>
      </c>
      <c r="S67" s="522">
        <v>0</v>
      </c>
      <c r="T67" s="522">
        <v>0</v>
      </c>
      <c r="U67" s="522"/>
      <c r="V67" s="522">
        <v>0</v>
      </c>
      <c r="W67" s="648">
        <v>0</v>
      </c>
      <c r="X67" s="648">
        <v>0</v>
      </c>
      <c r="Y67" s="522"/>
      <c r="Z67" s="522">
        <v>0</v>
      </c>
      <c r="AA67" s="523"/>
      <c r="AB67" s="522">
        <v>0</v>
      </c>
      <c r="AC67" s="648"/>
      <c r="AD67" s="522">
        <v>0</v>
      </c>
      <c r="AE67" s="279"/>
    </row>
    <row r="68" spans="1:31" s="274" customFormat="1" ht="18" customHeight="1">
      <c r="A68" s="355" t="s">
        <v>201</v>
      </c>
      <c r="B68" s="649">
        <v>0</v>
      </c>
      <c r="C68" s="649">
        <v>0</v>
      </c>
      <c r="D68" s="523">
        <v>0</v>
      </c>
      <c r="E68" s="523">
        <v>0</v>
      </c>
      <c r="F68" s="523">
        <v>0</v>
      </c>
      <c r="G68" s="523">
        <v>0</v>
      </c>
      <c r="H68" s="649">
        <v>0</v>
      </c>
      <c r="I68" s="649">
        <v>0</v>
      </c>
      <c r="J68" s="523">
        <v>0</v>
      </c>
      <c r="K68" s="649">
        <v>0</v>
      </c>
      <c r="L68" s="649">
        <v>0</v>
      </c>
      <c r="M68" s="649">
        <v>0</v>
      </c>
      <c r="N68" s="523">
        <v>0</v>
      </c>
      <c r="O68" s="523">
        <v>0</v>
      </c>
      <c r="P68" s="355" t="s">
        <v>201</v>
      </c>
      <c r="Q68" s="522">
        <v>0</v>
      </c>
      <c r="R68" s="522">
        <v>0</v>
      </c>
      <c r="S68" s="522">
        <v>0</v>
      </c>
      <c r="T68" s="522">
        <v>0</v>
      </c>
      <c r="U68" s="522"/>
      <c r="V68" s="522">
        <v>0</v>
      </c>
      <c r="W68" s="648">
        <v>0</v>
      </c>
      <c r="X68" s="648">
        <v>0</v>
      </c>
      <c r="Y68" s="522"/>
      <c r="Z68" s="522">
        <v>0</v>
      </c>
      <c r="AA68" s="523"/>
      <c r="AB68" s="522">
        <v>0</v>
      </c>
      <c r="AC68" s="648"/>
      <c r="AD68" s="522">
        <v>0</v>
      </c>
      <c r="AE68" s="279"/>
    </row>
    <row r="69" spans="1:31" s="274" customFormat="1" ht="18" customHeight="1">
      <c r="A69" s="355" t="s">
        <v>202</v>
      </c>
      <c r="B69" s="649">
        <v>0</v>
      </c>
      <c r="C69" s="649">
        <v>0</v>
      </c>
      <c r="D69" s="649">
        <v>5144</v>
      </c>
      <c r="E69" s="523">
        <v>0</v>
      </c>
      <c r="F69" s="523">
        <v>0</v>
      </c>
      <c r="G69" s="523">
        <v>0</v>
      </c>
      <c r="H69" s="649">
        <v>0</v>
      </c>
      <c r="I69" s="649">
        <v>0</v>
      </c>
      <c r="J69" s="523">
        <v>0</v>
      </c>
      <c r="K69" s="649">
        <v>0</v>
      </c>
      <c r="L69" s="649">
        <v>0</v>
      </c>
      <c r="M69" s="649">
        <v>0</v>
      </c>
      <c r="N69" s="523">
        <v>0</v>
      </c>
      <c r="O69" s="523">
        <v>0</v>
      </c>
      <c r="P69" s="355" t="s">
        <v>202</v>
      </c>
      <c r="Q69" s="522">
        <v>0</v>
      </c>
      <c r="R69" s="522">
        <v>0</v>
      </c>
      <c r="S69" s="522">
        <v>0</v>
      </c>
      <c r="T69" s="522">
        <v>0</v>
      </c>
      <c r="U69" s="522"/>
      <c r="V69" s="522">
        <v>0</v>
      </c>
      <c r="W69" s="648">
        <v>0</v>
      </c>
      <c r="X69" s="648">
        <v>0</v>
      </c>
      <c r="Y69" s="522"/>
      <c r="Z69" s="522">
        <v>0</v>
      </c>
      <c r="AA69" s="523"/>
      <c r="AB69" s="522">
        <v>0</v>
      </c>
      <c r="AC69" s="648"/>
      <c r="AD69" s="522">
        <v>0</v>
      </c>
      <c r="AE69" s="279"/>
    </row>
    <row r="70" spans="1:31" s="274" customFormat="1" ht="18" customHeight="1">
      <c r="A70" s="355" t="s">
        <v>203</v>
      </c>
      <c r="B70" s="649">
        <v>0</v>
      </c>
      <c r="C70" s="649">
        <v>0</v>
      </c>
      <c r="D70" s="649">
        <v>12325.03</v>
      </c>
      <c r="E70" s="523">
        <v>0</v>
      </c>
      <c r="F70" s="523">
        <v>0</v>
      </c>
      <c r="G70" s="546">
        <v>421</v>
      </c>
      <c r="H70" s="649">
        <v>0</v>
      </c>
      <c r="I70" s="649">
        <v>0</v>
      </c>
      <c r="J70" s="523">
        <v>0</v>
      </c>
      <c r="K70" s="649">
        <v>0</v>
      </c>
      <c r="L70" s="649">
        <v>0</v>
      </c>
      <c r="M70" s="649">
        <v>0</v>
      </c>
      <c r="N70" s="523">
        <v>0</v>
      </c>
      <c r="O70" s="523">
        <v>0</v>
      </c>
      <c r="P70" s="355" t="s">
        <v>203</v>
      </c>
      <c r="Q70" s="522">
        <v>0</v>
      </c>
      <c r="R70" s="522">
        <v>0</v>
      </c>
      <c r="S70" s="522">
        <v>0</v>
      </c>
      <c r="T70" s="522">
        <v>0</v>
      </c>
      <c r="U70" s="522"/>
      <c r="V70" s="522">
        <v>0</v>
      </c>
      <c r="W70" s="648">
        <v>0</v>
      </c>
      <c r="X70" s="648">
        <v>0</v>
      </c>
      <c r="Y70" s="522"/>
      <c r="Z70" s="522">
        <v>0</v>
      </c>
      <c r="AA70" s="523"/>
      <c r="AB70" s="522">
        <v>0</v>
      </c>
      <c r="AC70" s="648"/>
      <c r="AD70" s="522">
        <v>0</v>
      </c>
      <c r="AE70" s="279"/>
    </row>
    <row r="71" spans="1:31" s="274" customFormat="1" ht="18" customHeight="1">
      <c r="A71" s="355" t="s">
        <v>204</v>
      </c>
      <c r="B71" s="649">
        <v>0</v>
      </c>
      <c r="C71" s="649">
        <v>0</v>
      </c>
      <c r="D71" s="523">
        <v>0</v>
      </c>
      <c r="E71" s="523">
        <v>0</v>
      </c>
      <c r="F71" s="523">
        <v>0</v>
      </c>
      <c r="G71" s="523">
        <v>0</v>
      </c>
      <c r="H71" s="649">
        <v>0</v>
      </c>
      <c r="I71" s="649">
        <v>0</v>
      </c>
      <c r="J71" s="523">
        <v>0</v>
      </c>
      <c r="K71" s="649">
        <v>0</v>
      </c>
      <c r="L71" s="649">
        <v>0</v>
      </c>
      <c r="M71" s="649">
        <v>0</v>
      </c>
      <c r="N71" s="523">
        <v>0</v>
      </c>
      <c r="O71" s="523">
        <v>0</v>
      </c>
      <c r="P71" s="355" t="s">
        <v>204</v>
      </c>
      <c r="Q71" s="522">
        <v>0</v>
      </c>
      <c r="R71" s="522">
        <v>0</v>
      </c>
      <c r="S71" s="522">
        <v>0</v>
      </c>
      <c r="T71" s="522">
        <v>0</v>
      </c>
      <c r="U71" s="522"/>
      <c r="V71" s="522">
        <v>0</v>
      </c>
      <c r="W71" s="648">
        <v>0</v>
      </c>
      <c r="X71" s="648">
        <v>0</v>
      </c>
      <c r="Y71" s="522"/>
      <c r="Z71" s="522">
        <v>0</v>
      </c>
      <c r="AA71" s="523"/>
      <c r="AB71" s="522">
        <v>0</v>
      </c>
      <c r="AC71" s="648"/>
      <c r="AD71" s="522">
        <v>0</v>
      </c>
      <c r="AE71" s="279"/>
    </row>
    <row r="72" spans="1:31" s="274" customFormat="1" ht="18" customHeight="1">
      <c r="A72" s="355" t="s">
        <v>205</v>
      </c>
      <c r="B72" s="649">
        <v>0</v>
      </c>
      <c r="C72" s="649">
        <v>0</v>
      </c>
      <c r="D72" s="649">
        <v>971</v>
      </c>
      <c r="E72" s="523">
        <v>0</v>
      </c>
      <c r="F72" s="523">
        <v>0</v>
      </c>
      <c r="G72" s="523">
        <v>0</v>
      </c>
      <c r="H72" s="649">
        <v>0</v>
      </c>
      <c r="I72" s="649">
        <v>0</v>
      </c>
      <c r="J72" s="523">
        <v>0</v>
      </c>
      <c r="K72" s="649">
        <v>0</v>
      </c>
      <c r="L72" s="649">
        <v>0</v>
      </c>
      <c r="M72" s="649">
        <v>0</v>
      </c>
      <c r="N72" s="523">
        <v>0</v>
      </c>
      <c r="O72" s="523">
        <v>0</v>
      </c>
      <c r="P72" s="355" t="s">
        <v>205</v>
      </c>
      <c r="Q72" s="522">
        <v>0</v>
      </c>
      <c r="R72" s="522">
        <v>0</v>
      </c>
      <c r="S72" s="522">
        <v>0</v>
      </c>
      <c r="T72" s="522">
        <v>0</v>
      </c>
      <c r="U72" s="522"/>
      <c r="V72" s="522">
        <v>0</v>
      </c>
      <c r="W72" s="648">
        <v>0</v>
      </c>
      <c r="X72" s="648">
        <v>0</v>
      </c>
      <c r="Y72" s="522"/>
      <c r="Z72" s="522">
        <v>0</v>
      </c>
      <c r="AA72" s="523"/>
      <c r="AB72" s="522">
        <v>0</v>
      </c>
      <c r="AC72" s="648"/>
      <c r="AD72" s="522">
        <v>0</v>
      </c>
      <c r="AE72" s="279"/>
    </row>
    <row r="73" spans="1:31" s="274" customFormat="1" ht="18" customHeight="1">
      <c r="A73" s="355" t="s">
        <v>206</v>
      </c>
      <c r="B73" s="649">
        <v>0</v>
      </c>
      <c r="C73" s="649">
        <v>0</v>
      </c>
      <c r="D73" s="649">
        <v>106875</v>
      </c>
      <c r="E73" s="523">
        <v>0</v>
      </c>
      <c r="F73" s="523">
        <v>0</v>
      </c>
      <c r="G73" s="523">
        <v>0</v>
      </c>
      <c r="H73" s="649">
        <v>0</v>
      </c>
      <c r="I73" s="649">
        <v>0</v>
      </c>
      <c r="J73" s="523">
        <v>0</v>
      </c>
      <c r="K73" s="649">
        <v>0</v>
      </c>
      <c r="L73" s="649">
        <v>0</v>
      </c>
      <c r="M73" s="649">
        <v>0</v>
      </c>
      <c r="N73" s="523">
        <v>0</v>
      </c>
      <c r="O73" s="523">
        <v>0</v>
      </c>
      <c r="P73" s="355" t="s">
        <v>206</v>
      </c>
      <c r="Q73" s="522">
        <v>0</v>
      </c>
      <c r="R73" s="522">
        <v>0</v>
      </c>
      <c r="S73" s="522">
        <v>0</v>
      </c>
      <c r="T73" s="522">
        <v>0</v>
      </c>
      <c r="U73" s="522"/>
      <c r="V73" s="522">
        <v>0</v>
      </c>
      <c r="W73" s="648">
        <v>0</v>
      </c>
      <c r="X73" s="648">
        <v>0</v>
      </c>
      <c r="Y73" s="522"/>
      <c r="Z73" s="522">
        <v>0</v>
      </c>
      <c r="AA73" s="523"/>
      <c r="AB73" s="522">
        <v>0</v>
      </c>
      <c r="AC73" s="648"/>
      <c r="AD73" s="522">
        <v>0</v>
      </c>
      <c r="AE73" s="279"/>
    </row>
    <row r="74" spans="1:31" s="274" customFormat="1" ht="18" customHeight="1">
      <c r="A74" s="355" t="s">
        <v>207</v>
      </c>
      <c r="B74" s="649">
        <v>0</v>
      </c>
      <c r="C74" s="649">
        <v>0</v>
      </c>
      <c r="D74" s="649">
        <v>29889.3</v>
      </c>
      <c r="E74" s="523">
        <v>0</v>
      </c>
      <c r="F74" s="523">
        <v>0</v>
      </c>
      <c r="G74" s="523">
        <v>0</v>
      </c>
      <c r="H74" s="649">
        <v>0</v>
      </c>
      <c r="I74" s="649">
        <v>0</v>
      </c>
      <c r="J74" s="523">
        <v>0</v>
      </c>
      <c r="K74" s="649">
        <v>0</v>
      </c>
      <c r="L74" s="649">
        <v>0</v>
      </c>
      <c r="M74" s="649">
        <v>0</v>
      </c>
      <c r="N74" s="523">
        <v>0</v>
      </c>
      <c r="O74" s="523">
        <v>0</v>
      </c>
      <c r="P74" s="355" t="s">
        <v>207</v>
      </c>
      <c r="Q74" s="522">
        <v>0</v>
      </c>
      <c r="R74" s="522">
        <v>0</v>
      </c>
      <c r="S74" s="522">
        <v>0</v>
      </c>
      <c r="T74" s="522">
        <v>0</v>
      </c>
      <c r="U74" s="522"/>
      <c r="V74" s="522">
        <v>0</v>
      </c>
      <c r="W74" s="648">
        <v>0</v>
      </c>
      <c r="X74" s="648">
        <v>0</v>
      </c>
      <c r="Y74" s="522"/>
      <c r="Z74" s="522">
        <v>0</v>
      </c>
      <c r="AA74" s="523"/>
      <c r="AB74" s="522">
        <v>0</v>
      </c>
      <c r="AC74" s="648"/>
      <c r="AD74" s="522">
        <v>0</v>
      </c>
      <c r="AE74" s="279"/>
    </row>
    <row r="75" spans="1:31" s="322" customFormat="1" ht="38.1" customHeight="1">
      <c r="A75" s="741" t="s">
        <v>311</v>
      </c>
      <c r="B75" s="741"/>
      <c r="C75" s="741"/>
      <c r="D75" s="741"/>
      <c r="E75" s="741"/>
      <c r="F75" s="741"/>
      <c r="G75" s="741"/>
      <c r="H75" s="741"/>
      <c r="I75" s="743" t="s">
        <v>312</v>
      </c>
      <c r="J75" s="743"/>
      <c r="K75" s="743"/>
      <c r="L75" s="743"/>
      <c r="M75" s="743"/>
      <c r="N75" s="743"/>
      <c r="O75" s="743"/>
      <c r="P75" s="741" t="s">
        <v>313</v>
      </c>
      <c r="Q75" s="741"/>
      <c r="R75" s="741"/>
      <c r="S75" s="741"/>
      <c r="T75" s="741"/>
      <c r="U75" s="741"/>
      <c r="V75" s="743" t="s">
        <v>314</v>
      </c>
      <c r="W75" s="743"/>
      <c r="X75" s="743"/>
      <c r="Y75" s="743"/>
      <c r="Z75" s="743"/>
      <c r="AA75" s="743"/>
      <c r="AB75" s="743"/>
      <c r="AC75" s="743"/>
      <c r="AD75" s="743"/>
      <c r="AE75" s="321"/>
    </row>
    <row r="76" spans="1:31" s="321" customFormat="1" ht="15.9" customHeight="1" thickBot="1">
      <c r="A76" s="319"/>
      <c r="B76" s="319"/>
      <c r="C76" s="319"/>
      <c r="D76" s="319"/>
      <c r="E76" s="319"/>
      <c r="F76" s="319"/>
      <c r="G76" s="319"/>
      <c r="H76" s="319"/>
      <c r="I76" s="320"/>
      <c r="J76" s="320"/>
      <c r="K76" s="320"/>
      <c r="L76" s="320"/>
      <c r="M76" s="320"/>
      <c r="N76" s="320"/>
      <c r="O76" s="320"/>
      <c r="P76" s="319"/>
      <c r="Q76" s="319"/>
      <c r="R76" s="319"/>
      <c r="S76" s="319"/>
      <c r="T76" s="319"/>
      <c r="U76" s="319"/>
      <c r="V76" s="320"/>
      <c r="W76" s="320"/>
      <c r="X76" s="320"/>
      <c r="Y76" s="320"/>
      <c r="Z76" s="320"/>
      <c r="AA76" s="320"/>
      <c r="AB76" s="320"/>
      <c r="AC76" s="320"/>
      <c r="AD76" s="320"/>
    </row>
    <row r="77" spans="1:31" s="329" customFormat="1" ht="21" customHeight="1">
      <c r="A77" s="801" t="s">
        <v>293</v>
      </c>
      <c r="B77" s="324" t="s">
        <v>255</v>
      </c>
      <c r="C77" s="325"/>
      <c r="D77" s="325"/>
      <c r="E77" s="326"/>
      <c r="F77" s="326"/>
      <c r="G77" s="325"/>
      <c r="H77" s="325"/>
      <c r="I77" s="325"/>
      <c r="J77" s="325" t="s">
        <v>427</v>
      </c>
      <c r="K77" s="325"/>
      <c r="L77" s="325"/>
      <c r="M77" s="327"/>
      <c r="N77" s="804" t="s">
        <v>257</v>
      </c>
      <c r="O77" s="760"/>
      <c r="P77" s="801" t="s">
        <v>293</v>
      </c>
      <c r="Q77" s="761" t="s">
        <v>258</v>
      </c>
      <c r="R77" s="762"/>
      <c r="S77" s="761" t="s">
        <v>259</v>
      </c>
      <c r="T77" s="763"/>
      <c r="U77" s="763"/>
      <c r="V77" s="764" t="s">
        <v>294</v>
      </c>
      <c r="W77" s="764"/>
      <c r="X77" s="764"/>
      <c r="Y77" s="764"/>
      <c r="Z77" s="762"/>
      <c r="AA77" s="765" t="s">
        <v>295</v>
      </c>
      <c r="AB77" s="766"/>
      <c r="AC77" s="766"/>
      <c r="AD77" s="766"/>
      <c r="AE77" s="328"/>
    </row>
    <row r="78" spans="1:31" s="329" customFormat="1" ht="30" customHeight="1">
      <c r="A78" s="802"/>
      <c r="B78" s="331" t="s">
        <v>296</v>
      </c>
      <c r="C78" s="331"/>
      <c r="D78" s="332"/>
      <c r="E78" s="805" t="s">
        <v>297</v>
      </c>
      <c r="F78" s="806"/>
      <c r="G78" s="807"/>
      <c r="H78" s="333" t="s">
        <v>298</v>
      </c>
      <c r="I78" s="331"/>
      <c r="J78" s="332"/>
      <c r="K78" s="331" t="s">
        <v>299</v>
      </c>
      <c r="L78" s="331"/>
      <c r="M78" s="334"/>
      <c r="N78" s="779" t="s">
        <v>300</v>
      </c>
      <c r="O78" s="778"/>
      <c r="P78" s="802"/>
      <c r="Q78" s="307" t="s">
        <v>268</v>
      </c>
      <c r="R78" s="335"/>
      <c r="S78" s="779" t="s">
        <v>301</v>
      </c>
      <c r="T78" s="780"/>
      <c r="U78" s="780"/>
      <c r="V78" s="336"/>
      <c r="W78" s="779" t="s">
        <v>302</v>
      </c>
      <c r="X78" s="781"/>
      <c r="Y78" s="781"/>
      <c r="Z78" s="778"/>
      <c r="AA78" s="767"/>
      <c r="AB78" s="768"/>
      <c r="AC78" s="768"/>
      <c r="AD78" s="768"/>
      <c r="AE78" s="328"/>
    </row>
    <row r="79" spans="1:31" s="329" customFormat="1" ht="43.8" customHeight="1">
      <c r="A79" s="802"/>
      <c r="B79" s="788" t="s">
        <v>272</v>
      </c>
      <c r="C79" s="788" t="s">
        <v>273</v>
      </c>
      <c r="D79" s="788" t="s">
        <v>274</v>
      </c>
      <c r="E79" s="788" t="s">
        <v>272</v>
      </c>
      <c r="F79" s="788" t="s">
        <v>273</v>
      </c>
      <c r="G79" s="788" t="s">
        <v>274</v>
      </c>
      <c r="H79" s="788" t="s">
        <v>272</v>
      </c>
      <c r="I79" s="809" t="s">
        <v>273</v>
      </c>
      <c r="J79" s="788" t="s">
        <v>275</v>
      </c>
      <c r="K79" s="788" t="s">
        <v>276</v>
      </c>
      <c r="L79" s="788" t="s">
        <v>273</v>
      </c>
      <c r="M79" s="788" t="s">
        <v>274</v>
      </c>
      <c r="N79" s="788" t="s">
        <v>279</v>
      </c>
      <c r="O79" s="786" t="s">
        <v>388</v>
      </c>
      <c r="P79" s="802"/>
      <c r="Q79" s="788" t="s">
        <v>279</v>
      </c>
      <c r="R79" s="786" t="s">
        <v>388</v>
      </c>
      <c r="S79" s="870" t="s">
        <v>601</v>
      </c>
      <c r="T79" s="871"/>
      <c r="U79" s="339" t="s">
        <v>303</v>
      </c>
      <c r="V79" s="349" t="s">
        <v>304</v>
      </c>
      <c r="W79" s="305" t="s">
        <v>283</v>
      </c>
      <c r="X79" s="332"/>
      <c r="Y79" s="795" t="s">
        <v>305</v>
      </c>
      <c r="Z79" s="812"/>
      <c r="AA79" s="791" t="s">
        <v>306</v>
      </c>
      <c r="AB79" s="792"/>
      <c r="AC79" s="791" t="s">
        <v>428</v>
      </c>
      <c r="AD79" s="796"/>
      <c r="AE79" s="328"/>
    </row>
    <row r="80" spans="1:31" s="329" customFormat="1" ht="33.75" customHeight="1" thickBot="1">
      <c r="A80" s="803"/>
      <c r="B80" s="787"/>
      <c r="C80" s="787"/>
      <c r="D80" s="787"/>
      <c r="E80" s="787"/>
      <c r="F80" s="787"/>
      <c r="G80" s="787"/>
      <c r="H80" s="787"/>
      <c r="I80" s="790"/>
      <c r="J80" s="787"/>
      <c r="K80" s="787"/>
      <c r="L80" s="787"/>
      <c r="M80" s="787"/>
      <c r="N80" s="787"/>
      <c r="O80" s="787"/>
      <c r="P80" s="803"/>
      <c r="Q80" s="787"/>
      <c r="R80" s="787"/>
      <c r="S80" s="341" t="s">
        <v>307</v>
      </c>
      <c r="T80" s="310" t="s">
        <v>430</v>
      </c>
      <c r="U80" s="350"/>
      <c r="V80" s="351"/>
      <c r="W80" s="311" t="s">
        <v>307</v>
      </c>
      <c r="X80" s="469" t="s">
        <v>429</v>
      </c>
      <c r="Y80" s="813"/>
      <c r="Z80" s="814"/>
      <c r="AA80" s="793"/>
      <c r="AB80" s="794"/>
      <c r="AC80" s="793"/>
      <c r="AD80" s="797"/>
      <c r="AE80" s="328"/>
    </row>
    <row r="81" spans="1:31" s="274" customFormat="1" ht="18" customHeight="1">
      <c r="A81" s="355" t="s">
        <v>208</v>
      </c>
      <c r="B81" s="649">
        <v>0</v>
      </c>
      <c r="C81" s="649">
        <v>0</v>
      </c>
      <c r="D81" s="644">
        <v>10312.9</v>
      </c>
      <c r="E81" s="523">
        <v>0</v>
      </c>
      <c r="F81" s="523">
        <v>0</v>
      </c>
      <c r="G81" s="523">
        <v>0</v>
      </c>
      <c r="H81" s="649">
        <v>0</v>
      </c>
      <c r="I81" s="649">
        <v>0</v>
      </c>
      <c r="J81" s="523">
        <v>0</v>
      </c>
      <c r="K81" s="649">
        <v>0</v>
      </c>
      <c r="L81" s="649">
        <v>0</v>
      </c>
      <c r="M81" s="649">
        <v>0</v>
      </c>
      <c r="N81" s="523">
        <v>0</v>
      </c>
      <c r="O81" s="523">
        <v>0</v>
      </c>
      <c r="P81" s="355" t="s">
        <v>208</v>
      </c>
      <c r="Q81" s="522">
        <v>0</v>
      </c>
      <c r="R81" s="522">
        <v>0</v>
      </c>
      <c r="S81" s="522">
        <v>0</v>
      </c>
      <c r="T81" s="522">
        <v>0</v>
      </c>
      <c r="U81" s="649"/>
      <c r="V81" s="522">
        <v>0</v>
      </c>
      <c r="W81" s="648">
        <v>0</v>
      </c>
      <c r="X81" s="648">
        <v>0</v>
      </c>
      <c r="Y81" s="522"/>
      <c r="Z81" s="522">
        <v>0</v>
      </c>
      <c r="AA81" s="523"/>
      <c r="AB81" s="522">
        <v>0</v>
      </c>
      <c r="AC81" s="648"/>
      <c r="AD81" s="522">
        <v>0</v>
      </c>
      <c r="AE81" s="279"/>
    </row>
    <row r="82" spans="1:31" s="274" customFormat="1" ht="18" customHeight="1">
      <c r="A82" s="355" t="s">
        <v>209</v>
      </c>
      <c r="B82" s="649">
        <v>0</v>
      </c>
      <c r="C82" s="649">
        <v>0</v>
      </c>
      <c r="D82" s="644">
        <v>4421.5</v>
      </c>
      <c r="E82" s="523">
        <v>0</v>
      </c>
      <c r="F82" s="523">
        <v>0</v>
      </c>
      <c r="G82" s="523">
        <v>0</v>
      </c>
      <c r="H82" s="649">
        <v>0</v>
      </c>
      <c r="I82" s="649">
        <v>0</v>
      </c>
      <c r="J82" s="523">
        <v>0</v>
      </c>
      <c r="K82" s="649">
        <v>0</v>
      </c>
      <c r="L82" s="649">
        <v>0</v>
      </c>
      <c r="M82" s="649">
        <v>0</v>
      </c>
      <c r="N82" s="523">
        <v>0</v>
      </c>
      <c r="O82" s="523">
        <v>0</v>
      </c>
      <c r="P82" s="355" t="s">
        <v>209</v>
      </c>
      <c r="Q82" s="522">
        <v>0</v>
      </c>
      <c r="R82" s="522">
        <v>0</v>
      </c>
      <c r="S82" s="522">
        <v>0</v>
      </c>
      <c r="T82" s="522">
        <v>0</v>
      </c>
      <c r="U82" s="649"/>
      <c r="V82" s="522">
        <v>0</v>
      </c>
      <c r="W82" s="648">
        <v>0</v>
      </c>
      <c r="X82" s="648">
        <v>0</v>
      </c>
      <c r="Y82" s="522"/>
      <c r="Z82" s="522">
        <v>0</v>
      </c>
      <c r="AA82" s="523"/>
      <c r="AB82" s="522">
        <v>0</v>
      </c>
      <c r="AC82" s="648"/>
      <c r="AD82" s="522">
        <v>0</v>
      </c>
      <c r="AE82" s="279"/>
    </row>
    <row r="83" spans="1:31" s="274" customFormat="1" ht="18" customHeight="1">
      <c r="A83" s="355" t="s">
        <v>572</v>
      </c>
      <c r="B83" s="649">
        <v>7766.6</v>
      </c>
      <c r="C83" s="649">
        <v>0</v>
      </c>
      <c r="D83" s="644">
        <v>109941.35</v>
      </c>
      <c r="E83" s="523">
        <v>0</v>
      </c>
      <c r="F83" s="523">
        <v>0</v>
      </c>
      <c r="G83" s="523">
        <v>0</v>
      </c>
      <c r="H83" s="649">
        <v>0</v>
      </c>
      <c r="I83" s="649">
        <v>0</v>
      </c>
      <c r="J83" s="523">
        <v>0</v>
      </c>
      <c r="K83" s="649">
        <v>0</v>
      </c>
      <c r="L83" s="649">
        <v>0</v>
      </c>
      <c r="M83" s="649">
        <v>0</v>
      </c>
      <c r="N83" s="523">
        <v>0</v>
      </c>
      <c r="O83" s="523">
        <v>0</v>
      </c>
      <c r="P83" s="355" t="s">
        <v>572</v>
      </c>
      <c r="Q83" s="522">
        <v>0</v>
      </c>
      <c r="R83" s="522">
        <v>0</v>
      </c>
      <c r="S83" s="522">
        <v>0</v>
      </c>
      <c r="T83" s="522">
        <v>0</v>
      </c>
      <c r="U83" s="649"/>
      <c r="V83" s="522">
        <v>0</v>
      </c>
      <c r="W83" s="648">
        <v>0</v>
      </c>
      <c r="X83" s="648">
        <v>0</v>
      </c>
      <c r="Y83" s="522"/>
      <c r="Z83" s="522">
        <v>0</v>
      </c>
      <c r="AA83" s="523"/>
      <c r="AB83" s="522">
        <v>0</v>
      </c>
      <c r="AC83" s="648"/>
      <c r="AD83" s="522">
        <v>0</v>
      </c>
      <c r="AE83" s="279"/>
    </row>
    <row r="84" spans="1:31" s="357" customFormat="1" ht="18" customHeight="1">
      <c r="A84" s="355" t="s">
        <v>521</v>
      </c>
      <c r="B84" s="649">
        <v>1092</v>
      </c>
      <c r="C84" s="649">
        <v>0</v>
      </c>
      <c r="D84" s="644">
        <v>29696.94</v>
      </c>
      <c r="E84" s="523">
        <v>0</v>
      </c>
      <c r="F84" s="523">
        <v>0</v>
      </c>
      <c r="G84" s="523">
        <v>0</v>
      </c>
      <c r="H84" s="649">
        <v>0</v>
      </c>
      <c r="I84" s="649">
        <v>0</v>
      </c>
      <c r="J84" s="523">
        <v>0</v>
      </c>
      <c r="K84" s="649">
        <v>0</v>
      </c>
      <c r="L84" s="649">
        <v>0</v>
      </c>
      <c r="M84" s="649">
        <v>0</v>
      </c>
      <c r="N84" s="523">
        <v>0</v>
      </c>
      <c r="O84" s="523">
        <v>0</v>
      </c>
      <c r="P84" s="355" t="s">
        <v>521</v>
      </c>
      <c r="Q84" s="522">
        <v>0</v>
      </c>
      <c r="R84" s="522">
        <v>0</v>
      </c>
      <c r="S84" s="522">
        <v>0</v>
      </c>
      <c r="T84" s="522">
        <v>0</v>
      </c>
      <c r="U84" s="649"/>
      <c r="V84" s="522">
        <v>0</v>
      </c>
      <c r="W84" s="648">
        <v>0</v>
      </c>
      <c r="X84" s="648">
        <v>0</v>
      </c>
      <c r="Y84" s="522"/>
      <c r="Z84" s="522">
        <v>0</v>
      </c>
      <c r="AA84" s="523"/>
      <c r="AB84" s="522">
        <v>0</v>
      </c>
      <c r="AC84" s="648"/>
      <c r="AD84" s="522">
        <v>0</v>
      </c>
      <c r="AE84" s="356"/>
    </row>
    <row r="85" spans="1:31" s="274" customFormat="1" ht="18" customHeight="1">
      <c r="A85" s="355" t="s">
        <v>629</v>
      </c>
      <c r="B85" s="649">
        <v>1270</v>
      </c>
      <c r="C85" s="649">
        <v>0</v>
      </c>
      <c r="D85" s="644">
        <v>25617</v>
      </c>
      <c r="E85" s="523">
        <v>0</v>
      </c>
      <c r="F85" s="523">
        <v>0</v>
      </c>
      <c r="G85" s="523">
        <v>0</v>
      </c>
      <c r="H85" s="649">
        <v>0</v>
      </c>
      <c r="I85" s="649">
        <v>0</v>
      </c>
      <c r="J85" s="523">
        <v>0</v>
      </c>
      <c r="K85" s="649">
        <v>0</v>
      </c>
      <c r="L85" s="649">
        <v>0</v>
      </c>
      <c r="M85" s="649">
        <v>0</v>
      </c>
      <c r="N85" s="523">
        <v>0</v>
      </c>
      <c r="O85" s="523">
        <v>0</v>
      </c>
      <c r="P85" s="355" t="s">
        <v>210</v>
      </c>
      <c r="Q85" s="522">
        <v>0</v>
      </c>
      <c r="R85" s="522">
        <v>0</v>
      </c>
      <c r="S85" s="522">
        <v>0</v>
      </c>
      <c r="T85" s="522">
        <v>0</v>
      </c>
      <c r="U85" s="649"/>
      <c r="V85" s="522">
        <v>0</v>
      </c>
      <c r="W85" s="648">
        <v>0</v>
      </c>
      <c r="X85" s="648">
        <v>0</v>
      </c>
      <c r="Y85" s="522"/>
      <c r="Z85" s="522">
        <v>0</v>
      </c>
      <c r="AA85" s="523"/>
      <c r="AB85" s="522">
        <v>0</v>
      </c>
      <c r="AC85" s="648"/>
      <c r="AD85" s="522">
        <v>0</v>
      </c>
      <c r="AE85" s="279"/>
    </row>
    <row r="86" spans="1:31" s="274" customFormat="1" ht="18" customHeight="1">
      <c r="A86" s="355" t="s">
        <v>573</v>
      </c>
      <c r="B86" s="649">
        <v>0</v>
      </c>
      <c r="C86" s="649">
        <v>0</v>
      </c>
      <c r="D86" s="523">
        <v>0</v>
      </c>
      <c r="E86" s="523">
        <v>0</v>
      </c>
      <c r="F86" s="523">
        <v>0</v>
      </c>
      <c r="G86" s="523">
        <v>0</v>
      </c>
      <c r="H86" s="649">
        <v>0</v>
      </c>
      <c r="I86" s="649">
        <v>0</v>
      </c>
      <c r="J86" s="523">
        <v>0</v>
      </c>
      <c r="K86" s="649">
        <v>0</v>
      </c>
      <c r="L86" s="649">
        <v>0</v>
      </c>
      <c r="M86" s="649">
        <v>0</v>
      </c>
      <c r="N86" s="523">
        <v>0</v>
      </c>
      <c r="O86" s="523">
        <v>0</v>
      </c>
      <c r="P86" s="355" t="s">
        <v>573</v>
      </c>
      <c r="Q86" s="522">
        <v>0</v>
      </c>
      <c r="R86" s="522">
        <v>0</v>
      </c>
      <c r="S86" s="522">
        <v>0</v>
      </c>
      <c r="T86" s="522">
        <v>0</v>
      </c>
      <c r="U86" s="649"/>
      <c r="V86" s="522">
        <v>0</v>
      </c>
      <c r="W86" s="648">
        <v>0</v>
      </c>
      <c r="X86" s="648">
        <v>0</v>
      </c>
      <c r="Y86" s="522"/>
      <c r="Z86" s="522">
        <v>0</v>
      </c>
      <c r="AA86" s="523"/>
      <c r="AB86" s="522">
        <v>0</v>
      </c>
      <c r="AC86" s="648"/>
      <c r="AD86" s="522">
        <v>0</v>
      </c>
      <c r="AE86" s="279"/>
    </row>
    <row r="87" spans="1:31" s="274" customFormat="1" ht="18" customHeight="1">
      <c r="A87" s="355" t="s">
        <v>574</v>
      </c>
      <c r="B87" s="649">
        <v>0</v>
      </c>
      <c r="C87" s="649">
        <v>0</v>
      </c>
      <c r="D87" s="644">
        <v>2074.9</v>
      </c>
      <c r="E87" s="523">
        <v>0</v>
      </c>
      <c r="F87" s="523">
        <v>0</v>
      </c>
      <c r="G87" s="649">
        <v>33</v>
      </c>
      <c r="H87" s="649">
        <v>0</v>
      </c>
      <c r="I87" s="649">
        <v>0</v>
      </c>
      <c r="J87" s="523">
        <v>0</v>
      </c>
      <c r="K87" s="649">
        <v>0</v>
      </c>
      <c r="L87" s="649">
        <v>0</v>
      </c>
      <c r="M87" s="649">
        <v>0</v>
      </c>
      <c r="N87" s="523">
        <v>0</v>
      </c>
      <c r="O87" s="523">
        <v>0</v>
      </c>
      <c r="P87" s="355" t="s">
        <v>574</v>
      </c>
      <c r="Q87" s="522">
        <v>0</v>
      </c>
      <c r="R87" s="522">
        <v>0</v>
      </c>
      <c r="S87" s="522">
        <v>0</v>
      </c>
      <c r="T87" s="522">
        <v>0</v>
      </c>
      <c r="U87" s="649"/>
      <c r="V87" s="522">
        <v>0</v>
      </c>
      <c r="W87" s="648">
        <v>0</v>
      </c>
      <c r="X87" s="648">
        <v>0</v>
      </c>
      <c r="Y87" s="522"/>
      <c r="Z87" s="522">
        <v>0</v>
      </c>
      <c r="AA87" s="523"/>
      <c r="AB87" s="522">
        <v>0</v>
      </c>
      <c r="AC87" s="648"/>
      <c r="AD87" s="522">
        <v>0</v>
      </c>
      <c r="AE87" s="279"/>
    </row>
    <row r="88" spans="1:31" s="274" customFormat="1" ht="18" customHeight="1">
      <c r="A88" s="355" t="s">
        <v>211</v>
      </c>
      <c r="B88" s="649">
        <v>0</v>
      </c>
      <c r="C88" s="649">
        <v>0</v>
      </c>
      <c r="D88" s="644">
        <v>3866</v>
      </c>
      <c r="E88" s="523">
        <v>0</v>
      </c>
      <c r="F88" s="523">
        <v>0</v>
      </c>
      <c r="G88" s="523">
        <v>0</v>
      </c>
      <c r="H88" s="649">
        <v>0</v>
      </c>
      <c r="I88" s="649">
        <v>0</v>
      </c>
      <c r="J88" s="523">
        <v>0</v>
      </c>
      <c r="K88" s="649">
        <v>0</v>
      </c>
      <c r="L88" s="649">
        <v>0</v>
      </c>
      <c r="M88" s="649">
        <v>0</v>
      </c>
      <c r="N88" s="523">
        <v>0</v>
      </c>
      <c r="O88" s="523">
        <v>0</v>
      </c>
      <c r="P88" s="355" t="s">
        <v>211</v>
      </c>
      <c r="Q88" s="522">
        <v>0</v>
      </c>
      <c r="R88" s="522">
        <v>0</v>
      </c>
      <c r="S88" s="522">
        <v>0</v>
      </c>
      <c r="T88" s="522">
        <v>0</v>
      </c>
      <c r="U88" s="649"/>
      <c r="V88" s="522">
        <v>0</v>
      </c>
      <c r="W88" s="648">
        <v>0</v>
      </c>
      <c r="X88" s="648">
        <v>0</v>
      </c>
      <c r="Y88" s="522"/>
      <c r="Z88" s="522">
        <v>0</v>
      </c>
      <c r="AA88" s="523"/>
      <c r="AB88" s="522">
        <v>0</v>
      </c>
      <c r="AC88" s="648"/>
      <c r="AD88" s="522">
        <v>0</v>
      </c>
      <c r="AE88" s="279"/>
    </row>
    <row r="89" spans="1:31" s="274" customFormat="1" ht="18" customHeight="1">
      <c r="A89" s="355" t="s">
        <v>212</v>
      </c>
      <c r="B89" s="649">
        <v>0</v>
      </c>
      <c r="C89" s="649">
        <v>0</v>
      </c>
      <c r="D89" s="644">
        <v>3045</v>
      </c>
      <c r="E89" s="523">
        <v>0</v>
      </c>
      <c r="F89" s="523">
        <v>0</v>
      </c>
      <c r="G89" s="523">
        <v>0</v>
      </c>
      <c r="H89" s="649">
        <v>0</v>
      </c>
      <c r="I89" s="649">
        <v>0</v>
      </c>
      <c r="J89" s="523">
        <v>0</v>
      </c>
      <c r="K89" s="649">
        <v>0</v>
      </c>
      <c r="L89" s="649">
        <v>0</v>
      </c>
      <c r="M89" s="649">
        <v>0</v>
      </c>
      <c r="N89" s="523">
        <v>0</v>
      </c>
      <c r="O89" s="523">
        <v>0</v>
      </c>
      <c r="P89" s="355" t="s">
        <v>212</v>
      </c>
      <c r="Q89" s="522">
        <v>0</v>
      </c>
      <c r="R89" s="522">
        <v>0</v>
      </c>
      <c r="S89" s="522">
        <v>0</v>
      </c>
      <c r="T89" s="522">
        <v>0</v>
      </c>
      <c r="U89" s="649"/>
      <c r="V89" s="522">
        <v>0</v>
      </c>
      <c r="W89" s="648">
        <v>0</v>
      </c>
      <c r="X89" s="648">
        <v>0</v>
      </c>
      <c r="Y89" s="522"/>
      <c r="Z89" s="522">
        <v>0</v>
      </c>
      <c r="AA89" s="523"/>
      <c r="AB89" s="522">
        <v>0</v>
      </c>
      <c r="AC89" s="648"/>
      <c r="AD89" s="522">
        <v>0</v>
      </c>
      <c r="AE89" s="279"/>
    </row>
    <row r="90" spans="1:31" s="274" customFormat="1" ht="18" customHeight="1">
      <c r="A90" s="355" t="s">
        <v>213</v>
      </c>
      <c r="B90" s="649">
        <v>0</v>
      </c>
      <c r="C90" s="649">
        <v>0</v>
      </c>
      <c r="D90" s="644">
        <v>217651.86</v>
      </c>
      <c r="E90" s="523">
        <v>0</v>
      </c>
      <c r="F90" s="523">
        <v>0</v>
      </c>
      <c r="G90" s="523">
        <v>0</v>
      </c>
      <c r="H90" s="649">
        <v>0</v>
      </c>
      <c r="I90" s="649">
        <v>0</v>
      </c>
      <c r="J90" s="523">
        <v>0</v>
      </c>
      <c r="K90" s="649">
        <v>0</v>
      </c>
      <c r="L90" s="649">
        <v>0</v>
      </c>
      <c r="M90" s="649">
        <v>0</v>
      </c>
      <c r="N90" s="523">
        <v>0</v>
      </c>
      <c r="O90" s="523">
        <v>0</v>
      </c>
      <c r="P90" s="355" t="s">
        <v>213</v>
      </c>
      <c r="Q90" s="522">
        <v>0</v>
      </c>
      <c r="R90" s="522">
        <v>0</v>
      </c>
      <c r="S90" s="522">
        <v>0</v>
      </c>
      <c r="T90" s="522">
        <v>0</v>
      </c>
      <c r="U90" s="649"/>
      <c r="V90" s="522">
        <v>0</v>
      </c>
      <c r="W90" s="648">
        <v>0</v>
      </c>
      <c r="X90" s="648">
        <v>0</v>
      </c>
      <c r="Y90" s="522"/>
      <c r="Z90" s="522">
        <v>0</v>
      </c>
      <c r="AA90" s="523"/>
      <c r="AB90" s="522">
        <v>0</v>
      </c>
      <c r="AC90" s="648"/>
      <c r="AD90" s="522">
        <v>0</v>
      </c>
      <c r="AE90" s="279"/>
    </row>
    <row r="91" spans="1:31" s="274" customFormat="1" ht="18" customHeight="1">
      <c r="A91" s="355" t="s">
        <v>214</v>
      </c>
      <c r="B91" s="649">
        <v>0</v>
      </c>
      <c r="C91" s="649">
        <v>0</v>
      </c>
      <c r="D91" s="523">
        <v>0</v>
      </c>
      <c r="E91" s="523">
        <v>0</v>
      </c>
      <c r="F91" s="523">
        <v>0</v>
      </c>
      <c r="G91" s="523">
        <v>0</v>
      </c>
      <c r="H91" s="649">
        <v>0</v>
      </c>
      <c r="I91" s="649">
        <v>0</v>
      </c>
      <c r="J91" s="523">
        <v>0</v>
      </c>
      <c r="K91" s="649">
        <v>0</v>
      </c>
      <c r="L91" s="649">
        <v>0</v>
      </c>
      <c r="M91" s="649">
        <v>0</v>
      </c>
      <c r="N91" s="523">
        <v>0</v>
      </c>
      <c r="O91" s="523">
        <v>0</v>
      </c>
      <c r="P91" s="355" t="s">
        <v>214</v>
      </c>
      <c r="Q91" s="522">
        <v>0</v>
      </c>
      <c r="R91" s="522">
        <v>0</v>
      </c>
      <c r="S91" s="522">
        <v>0</v>
      </c>
      <c r="T91" s="522">
        <v>0</v>
      </c>
      <c r="U91" s="649"/>
      <c r="V91" s="522">
        <v>0</v>
      </c>
      <c r="W91" s="648">
        <v>0</v>
      </c>
      <c r="X91" s="648">
        <v>0</v>
      </c>
      <c r="Y91" s="522"/>
      <c r="Z91" s="522">
        <v>0</v>
      </c>
      <c r="AA91" s="523"/>
      <c r="AB91" s="522">
        <v>0</v>
      </c>
      <c r="AC91" s="648"/>
      <c r="AD91" s="522">
        <v>0</v>
      </c>
      <c r="AE91" s="279"/>
    </row>
    <row r="92" spans="1:31" s="274" customFormat="1" ht="18" customHeight="1">
      <c r="A92" s="355" t="s">
        <v>315</v>
      </c>
      <c r="B92" s="649">
        <v>0</v>
      </c>
      <c r="C92" s="649">
        <v>0</v>
      </c>
      <c r="D92" s="644">
        <v>17725</v>
      </c>
      <c r="E92" s="523">
        <v>0</v>
      </c>
      <c r="F92" s="523">
        <v>0</v>
      </c>
      <c r="G92" s="523">
        <v>0</v>
      </c>
      <c r="H92" s="649">
        <v>0</v>
      </c>
      <c r="I92" s="649">
        <v>0</v>
      </c>
      <c r="J92" s="523">
        <v>0</v>
      </c>
      <c r="K92" s="649">
        <v>0</v>
      </c>
      <c r="L92" s="649">
        <v>0</v>
      </c>
      <c r="M92" s="649">
        <v>0</v>
      </c>
      <c r="N92" s="523">
        <v>0</v>
      </c>
      <c r="O92" s="523">
        <v>0</v>
      </c>
      <c r="P92" s="355" t="s">
        <v>315</v>
      </c>
      <c r="Q92" s="522">
        <v>0</v>
      </c>
      <c r="R92" s="522">
        <v>0</v>
      </c>
      <c r="S92" s="522">
        <v>0</v>
      </c>
      <c r="T92" s="522">
        <v>0</v>
      </c>
      <c r="U92" s="649"/>
      <c r="V92" s="522">
        <v>0</v>
      </c>
      <c r="W92" s="648">
        <v>0</v>
      </c>
      <c r="X92" s="648">
        <v>0</v>
      </c>
      <c r="Y92" s="522"/>
      <c r="Z92" s="522">
        <v>0</v>
      </c>
      <c r="AA92" s="523"/>
      <c r="AB92" s="522">
        <v>0</v>
      </c>
      <c r="AC92" s="648"/>
      <c r="AD92" s="522">
        <v>0</v>
      </c>
      <c r="AE92" s="279"/>
    </row>
    <row r="93" spans="1:31" s="274" customFormat="1" ht="18" customHeight="1">
      <c r="A93" s="355" t="s">
        <v>215</v>
      </c>
      <c r="B93" s="649">
        <v>0</v>
      </c>
      <c r="C93" s="649">
        <v>0</v>
      </c>
      <c r="D93" s="523">
        <v>0</v>
      </c>
      <c r="E93" s="523">
        <v>0</v>
      </c>
      <c r="F93" s="523">
        <v>0</v>
      </c>
      <c r="G93" s="523">
        <v>0</v>
      </c>
      <c r="H93" s="649">
        <v>0</v>
      </c>
      <c r="I93" s="649">
        <v>0</v>
      </c>
      <c r="J93" s="523">
        <v>0</v>
      </c>
      <c r="K93" s="649">
        <v>0</v>
      </c>
      <c r="L93" s="649">
        <v>0</v>
      </c>
      <c r="M93" s="649">
        <v>0</v>
      </c>
      <c r="N93" s="523">
        <v>0</v>
      </c>
      <c r="O93" s="523">
        <v>0</v>
      </c>
      <c r="P93" s="355" t="s">
        <v>215</v>
      </c>
      <c r="Q93" s="522">
        <v>0</v>
      </c>
      <c r="R93" s="522">
        <v>0</v>
      </c>
      <c r="S93" s="522">
        <v>0</v>
      </c>
      <c r="T93" s="522">
        <v>0</v>
      </c>
      <c r="U93" s="649"/>
      <c r="V93" s="522">
        <v>0</v>
      </c>
      <c r="W93" s="648">
        <v>0</v>
      </c>
      <c r="X93" s="648">
        <v>0</v>
      </c>
      <c r="Y93" s="522"/>
      <c r="Z93" s="522">
        <v>0</v>
      </c>
      <c r="AA93" s="523"/>
      <c r="AB93" s="522">
        <v>0</v>
      </c>
      <c r="AC93" s="648"/>
      <c r="AD93" s="522">
        <v>0</v>
      </c>
      <c r="AE93" s="279"/>
    </row>
    <row r="94" spans="1:31" s="274" customFormat="1" ht="18" customHeight="1">
      <c r="A94" s="355"/>
      <c r="B94" s="644"/>
      <c r="C94" s="644"/>
      <c r="D94" s="644"/>
      <c r="E94" s="644"/>
      <c r="F94" s="644"/>
      <c r="G94" s="644"/>
      <c r="H94" s="644"/>
      <c r="I94" s="644"/>
      <c r="J94" s="644"/>
      <c r="K94" s="644"/>
      <c r="L94" s="644"/>
      <c r="M94" s="644"/>
      <c r="N94" s="644"/>
      <c r="O94" s="644"/>
      <c r="P94" s="355"/>
      <c r="Q94" s="644"/>
      <c r="R94" s="644"/>
      <c r="S94" s="644"/>
      <c r="T94" s="644"/>
      <c r="U94" s="644"/>
      <c r="V94" s="644"/>
      <c r="W94" s="644"/>
      <c r="X94" s="644"/>
      <c r="Y94" s="644"/>
      <c r="Z94" s="644"/>
      <c r="AA94" s="644"/>
      <c r="AB94" s="644"/>
      <c r="AC94" s="644"/>
      <c r="AD94" s="644"/>
      <c r="AE94" s="279"/>
    </row>
    <row r="95" spans="1:31" s="274" customFormat="1" ht="18" customHeight="1">
      <c r="A95" s="355"/>
      <c r="B95" s="501"/>
      <c r="C95" s="639"/>
      <c r="D95" s="501"/>
      <c r="E95" s="546"/>
      <c r="F95" s="546"/>
      <c r="G95" s="546"/>
      <c r="H95" s="546"/>
      <c r="I95" s="546"/>
      <c r="J95" s="546"/>
      <c r="K95" s="546"/>
      <c r="L95" s="546"/>
      <c r="M95" s="546"/>
      <c r="N95" s="546"/>
      <c r="O95" s="546"/>
      <c r="P95" s="355"/>
      <c r="Q95" s="637"/>
      <c r="R95" s="637"/>
      <c r="S95" s="637"/>
      <c r="T95" s="637"/>
      <c r="U95" s="638"/>
      <c r="V95" s="638"/>
      <c r="W95" s="637"/>
      <c r="X95" s="637"/>
      <c r="Y95" s="637"/>
      <c r="Z95" s="637"/>
      <c r="AA95" s="637"/>
      <c r="AB95" s="637"/>
      <c r="AC95" s="637"/>
      <c r="AD95" s="637"/>
      <c r="AE95" s="279"/>
    </row>
    <row r="96" spans="1:31" s="274" customFormat="1" ht="18" customHeight="1">
      <c r="A96" s="355"/>
      <c r="B96" s="546"/>
      <c r="C96" s="546"/>
      <c r="D96" s="546"/>
      <c r="E96" s="546"/>
      <c r="F96" s="546"/>
      <c r="G96" s="546"/>
      <c r="H96" s="546"/>
      <c r="I96" s="546"/>
      <c r="J96" s="546"/>
      <c r="K96" s="546"/>
      <c r="L96" s="546"/>
      <c r="M96" s="546"/>
      <c r="N96" s="546"/>
      <c r="O96" s="546"/>
      <c r="P96" s="355"/>
      <c r="Q96" s="637"/>
      <c r="R96" s="637"/>
      <c r="S96" s="637"/>
      <c r="T96" s="637"/>
      <c r="U96" s="638"/>
      <c r="V96" s="638"/>
      <c r="W96" s="637"/>
      <c r="X96" s="637"/>
      <c r="Y96" s="637"/>
      <c r="Z96" s="637"/>
      <c r="AA96" s="637"/>
      <c r="AB96" s="637"/>
      <c r="AC96" s="637"/>
      <c r="AD96" s="637"/>
      <c r="AE96" s="279"/>
    </row>
    <row r="97" spans="1:31" s="274" customFormat="1" ht="18" customHeight="1">
      <c r="A97" s="355"/>
      <c r="B97" s="546"/>
      <c r="C97" s="546"/>
      <c r="D97" s="546"/>
      <c r="E97" s="546"/>
      <c r="F97" s="546"/>
      <c r="G97" s="546"/>
      <c r="H97" s="546"/>
      <c r="I97" s="546"/>
      <c r="J97" s="546"/>
      <c r="K97" s="546"/>
      <c r="L97" s="546"/>
      <c r="M97" s="546"/>
      <c r="N97" s="546"/>
      <c r="O97" s="546"/>
      <c r="P97" s="355"/>
      <c r="Q97" s="637"/>
      <c r="R97" s="637"/>
      <c r="S97" s="637"/>
      <c r="T97" s="637"/>
      <c r="U97" s="638"/>
      <c r="V97" s="638"/>
      <c r="W97" s="637"/>
      <c r="X97" s="637"/>
      <c r="Y97" s="637"/>
      <c r="Z97" s="637"/>
      <c r="AA97" s="637"/>
      <c r="AB97" s="637"/>
      <c r="AC97" s="637"/>
      <c r="AD97" s="637"/>
      <c r="AE97" s="279"/>
    </row>
    <row r="98" spans="1:31" s="274" customFormat="1" ht="18" customHeight="1">
      <c r="A98" s="355"/>
      <c r="B98" s="546"/>
      <c r="C98" s="546"/>
      <c r="D98" s="546"/>
      <c r="E98" s="546"/>
      <c r="F98" s="546"/>
      <c r="G98" s="546"/>
      <c r="H98" s="546"/>
      <c r="I98" s="546"/>
      <c r="J98" s="546"/>
      <c r="K98" s="546"/>
      <c r="L98" s="546"/>
      <c r="M98" s="546"/>
      <c r="N98" s="546"/>
      <c r="O98" s="546"/>
      <c r="P98" s="355"/>
      <c r="Q98" s="637"/>
      <c r="R98" s="637"/>
      <c r="S98" s="637"/>
      <c r="T98" s="637"/>
      <c r="U98" s="638"/>
      <c r="V98" s="638"/>
      <c r="W98" s="637"/>
      <c r="X98" s="637"/>
      <c r="Y98" s="637"/>
      <c r="Z98" s="637"/>
      <c r="AA98" s="637"/>
      <c r="AB98" s="637"/>
      <c r="AC98" s="637"/>
      <c r="AD98" s="637"/>
      <c r="AE98" s="279"/>
    </row>
    <row r="99" spans="1:31" s="274" customFormat="1" ht="18" customHeight="1">
      <c r="A99" s="355"/>
      <c r="B99" s="639"/>
      <c r="C99" s="639"/>
      <c r="D99" s="639"/>
      <c r="E99" s="639"/>
      <c r="F99" s="639"/>
      <c r="G99" s="639"/>
      <c r="H99" s="639"/>
      <c r="I99" s="639"/>
      <c r="J99" s="639"/>
      <c r="K99" s="639"/>
      <c r="L99" s="639"/>
      <c r="M99" s="639"/>
      <c r="N99" s="639"/>
      <c r="O99" s="639"/>
      <c r="P99" s="355"/>
      <c r="Q99" s="637"/>
      <c r="R99" s="637"/>
      <c r="S99" s="637"/>
      <c r="T99" s="637"/>
      <c r="U99" s="638"/>
      <c r="V99" s="638"/>
      <c r="W99" s="637"/>
      <c r="X99" s="637"/>
      <c r="Y99" s="637"/>
      <c r="Z99" s="637"/>
      <c r="AA99" s="637"/>
      <c r="AB99" s="637"/>
      <c r="AC99" s="637"/>
      <c r="AD99" s="637"/>
      <c r="AE99" s="279"/>
    </row>
    <row r="100" spans="1:31" s="274" customFormat="1" ht="18" customHeight="1">
      <c r="A100" s="355"/>
      <c r="B100" s="639"/>
      <c r="C100" s="639"/>
      <c r="D100" s="639"/>
      <c r="E100" s="639"/>
      <c r="F100" s="639"/>
      <c r="G100" s="639"/>
      <c r="H100" s="639"/>
      <c r="I100" s="639"/>
      <c r="J100" s="639"/>
      <c r="K100" s="639"/>
      <c r="L100" s="639"/>
      <c r="M100" s="639"/>
      <c r="N100" s="639"/>
      <c r="O100" s="639"/>
      <c r="P100" s="355"/>
      <c r="Q100" s="637"/>
      <c r="R100" s="637"/>
      <c r="S100" s="637"/>
      <c r="T100" s="637"/>
      <c r="U100" s="638"/>
      <c r="V100" s="638"/>
      <c r="W100" s="637"/>
      <c r="X100" s="637"/>
      <c r="Y100" s="637"/>
      <c r="Z100" s="637"/>
      <c r="AA100" s="637"/>
      <c r="AB100" s="637"/>
      <c r="AC100" s="637"/>
      <c r="AD100" s="637"/>
      <c r="AE100" s="279"/>
    </row>
    <row r="101" spans="1:31" s="274" customFormat="1" ht="18" customHeight="1">
      <c r="A101" s="355"/>
      <c r="B101" s="644"/>
      <c r="C101" s="644"/>
      <c r="D101" s="644"/>
      <c r="E101" s="644"/>
      <c r="F101" s="644"/>
      <c r="G101" s="644"/>
      <c r="H101" s="644"/>
      <c r="I101" s="644"/>
      <c r="J101" s="644"/>
      <c r="K101" s="644"/>
      <c r="L101" s="644"/>
      <c r="M101" s="644"/>
      <c r="N101" s="644"/>
      <c r="O101" s="644"/>
      <c r="P101" s="355"/>
      <c r="Q101" s="642"/>
      <c r="R101" s="642"/>
      <c r="S101" s="642"/>
      <c r="T101" s="642"/>
      <c r="U101" s="643"/>
      <c r="V101" s="643"/>
      <c r="W101" s="642"/>
      <c r="X101" s="642"/>
      <c r="Y101" s="642"/>
      <c r="Z101" s="642"/>
      <c r="AA101" s="642"/>
      <c r="AB101" s="642"/>
      <c r="AC101" s="642"/>
      <c r="AD101" s="642"/>
      <c r="AE101" s="279"/>
    </row>
    <row r="102" spans="1:31" s="274" customFormat="1" ht="18" customHeight="1">
      <c r="A102" s="355"/>
      <c r="B102" s="639"/>
      <c r="C102" s="639"/>
      <c r="D102" s="639"/>
      <c r="E102" s="639"/>
      <c r="F102" s="639"/>
      <c r="G102" s="639"/>
      <c r="H102" s="639"/>
      <c r="I102" s="639"/>
      <c r="J102" s="639"/>
      <c r="K102" s="639"/>
      <c r="L102" s="639"/>
      <c r="M102" s="639"/>
      <c r="N102" s="639"/>
      <c r="O102" s="639"/>
      <c r="P102" s="355"/>
      <c r="Q102" s="637"/>
      <c r="R102" s="637"/>
      <c r="S102" s="637"/>
      <c r="T102" s="637"/>
      <c r="U102" s="638"/>
      <c r="V102" s="638"/>
      <c r="W102" s="637"/>
      <c r="X102" s="637"/>
      <c r="Y102" s="637"/>
      <c r="Z102" s="637"/>
      <c r="AA102" s="637"/>
      <c r="AB102" s="637"/>
      <c r="AC102" s="637"/>
      <c r="AD102" s="637"/>
      <c r="AE102" s="279"/>
    </row>
    <row r="103" spans="1:31" s="279" customFormat="1" ht="201.75" customHeight="1" thickBot="1">
      <c r="A103" s="243"/>
      <c r="B103" s="358"/>
      <c r="C103" s="358"/>
      <c r="D103" s="358"/>
      <c r="E103" s="358"/>
      <c r="F103" s="358"/>
      <c r="G103" s="358"/>
      <c r="H103" s="358"/>
      <c r="I103" s="358"/>
      <c r="J103" s="358"/>
      <c r="K103" s="358"/>
      <c r="L103" s="358"/>
      <c r="M103" s="358"/>
      <c r="N103" s="358"/>
      <c r="O103" s="358"/>
      <c r="P103" s="243"/>
      <c r="Q103" s="358"/>
      <c r="R103" s="358"/>
      <c r="S103" s="358"/>
      <c r="T103" s="358"/>
      <c r="U103" s="359"/>
      <c r="V103" s="359"/>
      <c r="W103" s="358"/>
      <c r="X103" s="358"/>
      <c r="Y103" s="359"/>
      <c r="Z103" s="359"/>
      <c r="AA103" s="360"/>
      <c r="AB103" s="360"/>
      <c r="AC103" s="360"/>
      <c r="AD103" s="360"/>
    </row>
    <row r="104" spans="1:31" s="274" customFormat="1" ht="18" customHeight="1">
      <c r="A104" s="361" t="s">
        <v>17</v>
      </c>
      <c r="B104" s="362"/>
      <c r="C104" s="362"/>
      <c r="D104" s="362"/>
      <c r="E104" s="362"/>
      <c r="F104" s="362"/>
      <c r="G104" s="362"/>
      <c r="H104" s="362"/>
      <c r="I104" s="254" t="s">
        <v>88</v>
      </c>
      <c r="J104" s="362"/>
      <c r="K104" s="362"/>
      <c r="L104" s="362"/>
      <c r="M104" s="363"/>
      <c r="N104" s="6"/>
      <c r="O104" s="6"/>
      <c r="P104" s="361" t="s">
        <v>17</v>
      </c>
      <c r="Q104" s="6"/>
      <c r="R104" s="6"/>
      <c r="S104" s="6"/>
      <c r="T104" s="6"/>
      <c r="U104" s="6"/>
      <c r="V104" s="254" t="s">
        <v>88</v>
      </c>
      <c r="W104" s="6"/>
      <c r="X104" s="6"/>
      <c r="Y104" s="6"/>
      <c r="Z104" s="6"/>
      <c r="AA104" s="6"/>
      <c r="AB104" s="6"/>
      <c r="AC104" s="354"/>
      <c r="AD104" s="6"/>
      <c r="AE104" s="279"/>
    </row>
    <row r="105" spans="1:31" s="365" customFormat="1" ht="18" hidden="1" customHeight="1">
      <c r="A105" s="361" t="s">
        <v>576</v>
      </c>
      <c r="B105" s="354"/>
      <c r="C105" s="354"/>
      <c r="D105" s="354"/>
      <c r="E105" s="354"/>
      <c r="F105" s="354"/>
      <c r="G105" s="354"/>
      <c r="H105" s="354"/>
      <c r="I105" s="6"/>
      <c r="J105" s="354"/>
      <c r="K105" s="354"/>
      <c r="L105" s="354"/>
      <c r="M105" s="354"/>
      <c r="N105" s="6"/>
      <c r="O105" s="6"/>
      <c r="P105" s="361" t="s">
        <v>576</v>
      </c>
      <c r="Q105" s="354"/>
      <c r="R105" s="354"/>
      <c r="S105" s="354"/>
      <c r="T105" s="354"/>
      <c r="U105" s="354"/>
      <c r="V105" s="6"/>
      <c r="W105" s="354"/>
      <c r="X105" s="354"/>
      <c r="Y105" s="354"/>
      <c r="Z105" s="354"/>
      <c r="AA105" s="354"/>
      <c r="AB105" s="354"/>
      <c r="AC105" s="354"/>
      <c r="AD105" s="6"/>
      <c r="AE105" s="364"/>
    </row>
    <row r="106" spans="1:31" s="367" customFormat="1" ht="21.75" customHeight="1">
      <c r="A106" s="280"/>
      <c r="B106" s="280"/>
      <c r="C106" s="280"/>
      <c r="D106" s="280"/>
      <c r="E106" s="280"/>
      <c r="F106" s="280"/>
      <c r="G106" s="280"/>
      <c r="H106" s="280"/>
      <c r="I106" s="281"/>
      <c r="J106" s="280"/>
      <c r="K106" s="280"/>
      <c r="L106" s="280"/>
      <c r="M106" s="280"/>
      <c r="N106" s="281"/>
      <c r="O106" s="281"/>
      <c r="P106" s="280"/>
      <c r="Q106" s="280"/>
      <c r="R106" s="280"/>
      <c r="S106" s="280"/>
      <c r="T106" s="280"/>
      <c r="U106" s="280"/>
      <c r="V106" s="281"/>
      <c r="W106" s="280"/>
      <c r="X106" s="280"/>
      <c r="Y106" s="280"/>
      <c r="Z106" s="280"/>
      <c r="AA106" s="280"/>
      <c r="AB106" s="280"/>
      <c r="AC106" s="280"/>
      <c r="AD106" s="281"/>
      <c r="AE106" s="366"/>
    </row>
    <row r="107" spans="1:31" s="329" customFormat="1" ht="21" customHeight="1">
      <c r="A107" s="280"/>
      <c r="B107" s="280"/>
      <c r="C107" s="280"/>
      <c r="D107" s="280"/>
      <c r="E107" s="280"/>
      <c r="F107" s="280"/>
      <c r="G107" s="280"/>
      <c r="H107" s="280"/>
      <c r="I107" s="281"/>
      <c r="J107" s="280"/>
      <c r="K107" s="280"/>
      <c r="L107" s="280"/>
      <c r="M107" s="280"/>
      <c r="N107" s="281"/>
      <c r="O107" s="281"/>
      <c r="P107" s="280"/>
      <c r="Q107" s="280"/>
      <c r="R107" s="280"/>
      <c r="S107" s="280"/>
      <c r="T107" s="280"/>
      <c r="U107" s="280"/>
      <c r="V107" s="281"/>
      <c r="W107" s="280"/>
      <c r="X107" s="280"/>
      <c r="Y107" s="280"/>
      <c r="Z107" s="280"/>
      <c r="AA107" s="280"/>
      <c r="AB107" s="280"/>
      <c r="AC107" s="280"/>
      <c r="AD107" s="281"/>
      <c r="AE107" s="328"/>
    </row>
    <row r="108" spans="1:31" s="329" customFormat="1" ht="37.5" customHeight="1">
      <c r="A108" s="280"/>
      <c r="B108" s="280"/>
      <c r="C108" s="280"/>
      <c r="D108" s="280"/>
      <c r="E108" s="280"/>
      <c r="F108" s="280"/>
      <c r="G108" s="280"/>
      <c r="H108" s="280"/>
      <c r="I108" s="281"/>
      <c r="J108" s="280"/>
      <c r="K108" s="280"/>
      <c r="L108" s="280"/>
      <c r="M108" s="280"/>
      <c r="N108" s="281"/>
      <c r="O108" s="281"/>
      <c r="P108" s="280"/>
      <c r="Q108" s="280"/>
      <c r="R108" s="280"/>
      <c r="S108" s="280"/>
      <c r="T108" s="280"/>
      <c r="U108" s="280"/>
      <c r="V108" s="281"/>
      <c r="W108" s="280"/>
      <c r="X108" s="280"/>
      <c r="Y108" s="280"/>
      <c r="Z108" s="280"/>
      <c r="AA108" s="280"/>
      <c r="AB108" s="280"/>
      <c r="AC108" s="280"/>
      <c r="AD108" s="281"/>
      <c r="AE108" s="328"/>
    </row>
    <row r="109" spans="1:31" s="329" customFormat="1" ht="48.75" customHeight="1">
      <c r="A109" s="280"/>
      <c r="B109" s="280"/>
      <c r="C109" s="280"/>
      <c r="D109" s="280"/>
      <c r="E109" s="280"/>
      <c r="F109" s="280"/>
      <c r="G109" s="280"/>
      <c r="H109" s="280"/>
      <c r="I109" s="281"/>
      <c r="J109" s="280"/>
      <c r="K109" s="280"/>
      <c r="L109" s="280"/>
      <c r="M109" s="280"/>
      <c r="N109" s="281"/>
      <c r="O109" s="281"/>
      <c r="P109" s="280"/>
      <c r="Q109" s="280"/>
      <c r="R109" s="280"/>
      <c r="S109" s="280"/>
      <c r="T109" s="280"/>
      <c r="U109" s="280"/>
      <c r="V109" s="281"/>
      <c r="W109" s="280"/>
      <c r="X109" s="280"/>
      <c r="Y109" s="280"/>
      <c r="Z109" s="280"/>
      <c r="AA109" s="280"/>
      <c r="AB109" s="280"/>
      <c r="AC109" s="280"/>
      <c r="AD109" s="281"/>
      <c r="AE109" s="328"/>
    </row>
    <row r="110" spans="1:31" s="329" customFormat="1" ht="35.25" customHeight="1">
      <c r="A110" s="280"/>
      <c r="B110" s="280"/>
      <c r="C110" s="280"/>
      <c r="D110" s="280"/>
      <c r="E110" s="280"/>
      <c r="F110" s="280"/>
      <c r="G110" s="280"/>
      <c r="H110" s="280"/>
      <c r="I110" s="281"/>
      <c r="J110" s="280"/>
      <c r="K110" s="280"/>
      <c r="L110" s="280"/>
      <c r="M110" s="280"/>
      <c r="N110" s="281"/>
      <c r="O110" s="281"/>
      <c r="P110" s="280"/>
      <c r="Q110" s="280"/>
      <c r="R110" s="280"/>
      <c r="S110" s="280"/>
      <c r="T110" s="280"/>
      <c r="U110" s="280"/>
      <c r="V110" s="281"/>
      <c r="W110" s="280"/>
      <c r="X110" s="280"/>
      <c r="Y110" s="280"/>
      <c r="Z110" s="280"/>
      <c r="AA110" s="280"/>
      <c r="AB110" s="280"/>
      <c r="AC110" s="280"/>
      <c r="AD110" s="281"/>
      <c r="AE110" s="328"/>
    </row>
    <row r="111" spans="1:31" s="274" customFormat="1" ht="14.4" customHeight="1">
      <c r="A111" s="280"/>
      <c r="B111" s="280"/>
      <c r="C111" s="280"/>
      <c r="D111" s="280"/>
      <c r="E111" s="280"/>
      <c r="F111" s="280"/>
      <c r="G111" s="280"/>
      <c r="H111" s="280"/>
      <c r="I111" s="281"/>
      <c r="J111" s="280"/>
      <c r="K111" s="280"/>
      <c r="L111" s="280"/>
      <c r="M111" s="280"/>
      <c r="N111" s="281"/>
      <c r="O111" s="281"/>
      <c r="P111" s="280"/>
      <c r="Q111" s="280"/>
      <c r="R111" s="280"/>
      <c r="S111" s="280"/>
      <c r="T111" s="280"/>
      <c r="U111" s="280"/>
      <c r="V111" s="281"/>
      <c r="W111" s="280"/>
      <c r="X111" s="280"/>
      <c r="Y111" s="280"/>
      <c r="Z111" s="280"/>
      <c r="AA111" s="280"/>
      <c r="AB111" s="280"/>
      <c r="AC111" s="280"/>
      <c r="AD111" s="281"/>
      <c r="AE111" s="279"/>
    </row>
    <row r="112" spans="1:31" s="274" customFormat="1" ht="14.4" customHeight="1">
      <c r="A112" s="280"/>
      <c r="B112" s="280"/>
      <c r="C112" s="280"/>
      <c r="D112" s="280"/>
      <c r="E112" s="280"/>
      <c r="F112" s="280"/>
      <c r="G112" s="280"/>
      <c r="H112" s="280"/>
      <c r="I112" s="281"/>
      <c r="J112" s="280"/>
      <c r="K112" s="280"/>
      <c r="L112" s="280"/>
      <c r="M112" s="280"/>
      <c r="N112" s="281"/>
      <c r="O112" s="281"/>
      <c r="P112" s="280"/>
      <c r="Q112" s="280"/>
      <c r="R112" s="280"/>
      <c r="S112" s="280"/>
      <c r="T112" s="280"/>
      <c r="U112" s="280"/>
      <c r="V112" s="281"/>
      <c r="W112" s="280"/>
      <c r="X112" s="280"/>
      <c r="Y112" s="280"/>
      <c r="Z112" s="280"/>
      <c r="AA112" s="280"/>
      <c r="AB112" s="280"/>
      <c r="AC112" s="280"/>
      <c r="AD112" s="281"/>
      <c r="AE112" s="279"/>
    </row>
    <row r="113" spans="1:31" s="274" customFormat="1" ht="14.4" customHeight="1">
      <c r="A113" s="280"/>
      <c r="B113" s="280"/>
      <c r="C113" s="280"/>
      <c r="D113" s="280"/>
      <c r="E113" s="280"/>
      <c r="F113" s="280"/>
      <c r="G113" s="280"/>
      <c r="H113" s="280"/>
      <c r="I113" s="281"/>
      <c r="J113" s="280"/>
      <c r="K113" s="280"/>
      <c r="L113" s="280"/>
      <c r="M113" s="280"/>
      <c r="N113" s="281"/>
      <c r="O113" s="281"/>
      <c r="P113" s="280"/>
      <c r="Q113" s="280"/>
      <c r="R113" s="280"/>
      <c r="S113" s="280"/>
      <c r="T113" s="280"/>
      <c r="U113" s="280"/>
      <c r="V113" s="281"/>
      <c r="W113" s="280"/>
      <c r="X113" s="280"/>
      <c r="Y113" s="280"/>
      <c r="Z113" s="280"/>
      <c r="AA113" s="280"/>
      <c r="AB113" s="280"/>
      <c r="AC113" s="280"/>
      <c r="AD113" s="281"/>
      <c r="AE113" s="279"/>
    </row>
    <row r="114" spans="1:31" s="274" customFormat="1" ht="14.4" customHeight="1">
      <c r="A114" s="280"/>
      <c r="B114" s="280"/>
      <c r="C114" s="280"/>
      <c r="D114" s="280"/>
      <c r="E114" s="280"/>
      <c r="F114" s="280"/>
      <c r="G114" s="280"/>
      <c r="H114" s="280"/>
      <c r="I114" s="281"/>
      <c r="J114" s="280"/>
      <c r="K114" s="280"/>
      <c r="L114" s="280"/>
      <c r="M114" s="280"/>
      <c r="N114" s="281"/>
      <c r="O114" s="281"/>
      <c r="P114" s="280"/>
      <c r="Q114" s="280"/>
      <c r="R114" s="280"/>
      <c r="S114" s="280"/>
      <c r="T114" s="280"/>
      <c r="U114" s="280"/>
      <c r="V114" s="281"/>
      <c r="W114" s="280"/>
      <c r="X114" s="280"/>
      <c r="Y114" s="280"/>
      <c r="Z114" s="280"/>
      <c r="AA114" s="280"/>
      <c r="AB114" s="280"/>
      <c r="AC114" s="280"/>
      <c r="AD114" s="281"/>
      <c r="AE114" s="279"/>
    </row>
    <row r="115" spans="1:31" s="279" customFormat="1" ht="14.4" customHeight="1">
      <c r="A115" s="280"/>
      <c r="B115" s="280"/>
      <c r="C115" s="280"/>
      <c r="D115" s="280"/>
      <c r="E115" s="280"/>
      <c r="F115" s="280"/>
      <c r="G115" s="280"/>
      <c r="H115" s="280"/>
      <c r="I115" s="281"/>
      <c r="J115" s="280"/>
      <c r="K115" s="280"/>
      <c r="L115" s="280"/>
      <c r="M115" s="280"/>
      <c r="N115" s="281"/>
      <c r="O115" s="281"/>
      <c r="P115" s="280"/>
      <c r="Q115" s="280"/>
      <c r="R115" s="280"/>
      <c r="S115" s="280"/>
      <c r="T115" s="280"/>
      <c r="U115" s="280"/>
      <c r="V115" s="281"/>
      <c r="W115" s="280"/>
      <c r="X115" s="280"/>
      <c r="Y115" s="280"/>
      <c r="Z115" s="280"/>
      <c r="AA115" s="280"/>
      <c r="AB115" s="280"/>
      <c r="AC115" s="280"/>
      <c r="AD115" s="281"/>
    </row>
    <row r="116" spans="1:31" s="274" customFormat="1" ht="14.4" customHeight="1">
      <c r="A116" s="280"/>
      <c r="B116" s="280"/>
      <c r="C116" s="280"/>
      <c r="D116" s="280"/>
      <c r="E116" s="280"/>
      <c r="F116" s="280"/>
      <c r="G116" s="280"/>
      <c r="H116" s="280"/>
      <c r="I116" s="281"/>
      <c r="J116" s="280"/>
      <c r="K116" s="280"/>
      <c r="L116" s="280"/>
      <c r="M116" s="280"/>
      <c r="N116" s="281"/>
      <c r="O116" s="281"/>
      <c r="P116" s="280"/>
      <c r="Q116" s="280"/>
      <c r="R116" s="280"/>
      <c r="S116" s="280"/>
      <c r="T116" s="280"/>
      <c r="U116" s="280"/>
      <c r="V116" s="281"/>
      <c r="W116" s="280"/>
      <c r="X116" s="280"/>
      <c r="Y116" s="280"/>
      <c r="Z116" s="280"/>
      <c r="AA116" s="280"/>
      <c r="AB116" s="280"/>
      <c r="AC116" s="280"/>
      <c r="AD116" s="281"/>
      <c r="AE116" s="279"/>
    </row>
    <row r="117" spans="1:31" s="357" customFormat="1" ht="14.4" customHeight="1">
      <c r="A117" s="280"/>
      <c r="B117" s="280"/>
      <c r="C117" s="280"/>
      <c r="D117" s="280"/>
      <c r="E117" s="280"/>
      <c r="F117" s="280"/>
      <c r="G117" s="280"/>
      <c r="H117" s="280"/>
      <c r="I117" s="281"/>
      <c r="J117" s="280"/>
      <c r="K117" s="280"/>
      <c r="L117" s="280"/>
      <c r="M117" s="280"/>
      <c r="N117" s="281"/>
      <c r="O117" s="281"/>
      <c r="P117" s="280"/>
      <c r="Q117" s="280"/>
      <c r="R117" s="280"/>
      <c r="S117" s="280"/>
      <c r="T117" s="280"/>
      <c r="U117" s="280"/>
      <c r="V117" s="281"/>
      <c r="W117" s="280"/>
      <c r="X117" s="280"/>
      <c r="Y117" s="280"/>
      <c r="Z117" s="280"/>
      <c r="AA117" s="280"/>
      <c r="AB117" s="280"/>
      <c r="AC117" s="280"/>
      <c r="AD117" s="281"/>
      <c r="AE117" s="356"/>
    </row>
    <row r="118" spans="1:31" s="369" customFormat="1" ht="14.4" customHeight="1">
      <c r="A118" s="280"/>
      <c r="B118" s="280"/>
      <c r="C118" s="280"/>
      <c r="D118" s="280"/>
      <c r="E118" s="280"/>
      <c r="F118" s="280"/>
      <c r="G118" s="280"/>
      <c r="H118" s="280"/>
      <c r="I118" s="281"/>
      <c r="J118" s="280"/>
      <c r="K118" s="280"/>
      <c r="L118" s="280"/>
      <c r="M118" s="280"/>
      <c r="N118" s="281"/>
      <c r="O118" s="281"/>
      <c r="P118" s="280"/>
      <c r="Q118" s="280"/>
      <c r="R118" s="280"/>
      <c r="S118" s="280"/>
      <c r="T118" s="280"/>
      <c r="U118" s="280"/>
      <c r="V118" s="281"/>
      <c r="W118" s="280"/>
      <c r="X118" s="280"/>
      <c r="Y118" s="280"/>
      <c r="Z118" s="280"/>
      <c r="AA118" s="280"/>
      <c r="AB118" s="280"/>
      <c r="AC118" s="280"/>
      <c r="AD118" s="281"/>
      <c r="AE118" s="368"/>
    </row>
    <row r="119" spans="1:31" s="369" customFormat="1">
      <c r="A119" s="280"/>
      <c r="B119" s="280"/>
      <c r="C119" s="280"/>
      <c r="D119" s="280"/>
      <c r="E119" s="280"/>
      <c r="F119" s="280"/>
      <c r="G119" s="280"/>
      <c r="H119" s="280"/>
      <c r="I119" s="281"/>
      <c r="J119" s="280"/>
      <c r="K119" s="280"/>
      <c r="L119" s="280"/>
      <c r="M119" s="280"/>
      <c r="N119" s="281"/>
      <c r="O119" s="281"/>
      <c r="P119" s="280"/>
      <c r="Q119" s="280"/>
      <c r="R119" s="280"/>
      <c r="S119" s="280"/>
      <c r="T119" s="280"/>
      <c r="U119" s="280"/>
      <c r="V119" s="281"/>
      <c r="W119" s="280"/>
      <c r="X119" s="280"/>
      <c r="Y119" s="280"/>
      <c r="Z119" s="280"/>
      <c r="AA119" s="280"/>
      <c r="AB119" s="280"/>
      <c r="AC119" s="280"/>
      <c r="AD119" s="281"/>
      <c r="AE119" s="368"/>
    </row>
    <row r="120" spans="1:31" s="369" customFormat="1">
      <c r="A120" s="280"/>
      <c r="B120" s="280"/>
      <c r="C120" s="280"/>
      <c r="D120" s="280"/>
      <c r="E120" s="280"/>
      <c r="F120" s="280"/>
      <c r="G120" s="280"/>
      <c r="H120" s="280"/>
      <c r="I120" s="281"/>
      <c r="J120" s="280"/>
      <c r="K120" s="280"/>
      <c r="L120" s="280"/>
      <c r="M120" s="280"/>
      <c r="N120" s="281"/>
      <c r="O120" s="281"/>
      <c r="P120" s="280"/>
      <c r="Q120" s="280"/>
      <c r="R120" s="280"/>
      <c r="S120" s="280"/>
      <c r="T120" s="280"/>
      <c r="U120" s="280"/>
      <c r="V120" s="281"/>
      <c r="W120" s="280"/>
      <c r="X120" s="280"/>
      <c r="Y120" s="280"/>
      <c r="Z120" s="280"/>
      <c r="AA120" s="280"/>
      <c r="AB120" s="280"/>
      <c r="AC120" s="280"/>
      <c r="AD120" s="281"/>
      <c r="AE120" s="368"/>
    </row>
    <row r="122" spans="1:31" ht="14.4" customHeight="1"/>
    <row r="124" spans="1:31" ht="14.4" customHeight="1"/>
    <row r="125" spans="1:31" ht="14.4" customHeight="1"/>
    <row r="127" spans="1:31" ht="14.4" customHeight="1"/>
    <row r="128" spans="1:31" ht="42" customHeight="1"/>
    <row r="130" spans="1:31" s="317" customFormat="1" ht="19.5" customHeight="1">
      <c r="A130" s="280"/>
      <c r="B130" s="280"/>
      <c r="C130" s="280"/>
      <c r="D130" s="280"/>
      <c r="E130" s="280"/>
      <c r="F130" s="280"/>
      <c r="G130" s="280"/>
      <c r="H130" s="280"/>
      <c r="I130" s="281"/>
      <c r="J130" s="280"/>
      <c r="K130" s="280"/>
      <c r="L130" s="280"/>
      <c r="M130" s="280"/>
      <c r="N130" s="281"/>
      <c r="O130" s="281"/>
      <c r="P130" s="280"/>
      <c r="Q130" s="280"/>
      <c r="R130" s="280"/>
      <c r="S130" s="280"/>
      <c r="T130" s="280"/>
      <c r="U130" s="280"/>
      <c r="V130" s="281"/>
      <c r="W130" s="280"/>
      <c r="X130" s="280"/>
      <c r="Y130" s="280"/>
      <c r="Z130" s="280"/>
      <c r="AA130" s="280"/>
      <c r="AB130" s="280"/>
      <c r="AC130" s="280"/>
      <c r="AD130" s="281"/>
      <c r="AE130" s="316"/>
    </row>
  </sheetData>
  <mergeCells count="147">
    <mergeCell ref="AA79:AB80"/>
    <mergeCell ref="AC79:AD80"/>
    <mergeCell ref="E79:E80"/>
    <mergeCell ref="F79:F80"/>
    <mergeCell ref="K79:K80"/>
    <mergeCell ref="G79:G80"/>
    <mergeCell ref="H79:H80"/>
    <mergeCell ref="I79:I80"/>
    <mergeCell ref="J79:J80"/>
    <mergeCell ref="R79:R80"/>
    <mergeCell ref="Y79:Z80"/>
    <mergeCell ref="S79:T79"/>
    <mergeCell ref="AC40:AD40"/>
    <mergeCell ref="A75:H75"/>
    <mergeCell ref="I75:O75"/>
    <mergeCell ref="P75:U75"/>
    <mergeCell ref="V75:AD75"/>
    <mergeCell ref="A77:A80"/>
    <mergeCell ref="N77:O77"/>
    <mergeCell ref="P77:P80"/>
    <mergeCell ref="Q77:R77"/>
    <mergeCell ref="S77:U77"/>
    <mergeCell ref="V77:Z77"/>
    <mergeCell ref="AA77:AD78"/>
    <mergeCell ref="E78:G78"/>
    <mergeCell ref="N78:O78"/>
    <mergeCell ref="S78:U78"/>
    <mergeCell ref="W78:Z78"/>
    <mergeCell ref="L79:L80"/>
    <mergeCell ref="M79:M80"/>
    <mergeCell ref="N79:N80"/>
    <mergeCell ref="O79:O80"/>
    <mergeCell ref="Q79:Q80"/>
    <mergeCell ref="B79:B80"/>
    <mergeCell ref="C79:C80"/>
    <mergeCell ref="D79:D80"/>
    <mergeCell ref="K30:K31"/>
    <mergeCell ref="L30:L31"/>
    <mergeCell ref="AC35:AD35"/>
    <mergeCell ref="AA30:AB31"/>
    <mergeCell ref="AC30:AD31"/>
    <mergeCell ref="AA32:AB32"/>
    <mergeCell ref="M30:M31"/>
    <mergeCell ref="N30:N31"/>
    <mergeCell ref="O30:O31"/>
    <mergeCell ref="Q30:Q31"/>
    <mergeCell ref="R30:R31"/>
    <mergeCell ref="Y30:Z31"/>
    <mergeCell ref="U34:V34"/>
    <mergeCell ref="Y34:Z34"/>
    <mergeCell ref="AA34:AB34"/>
    <mergeCell ref="Y35:Z35"/>
    <mergeCell ref="AA35:AB35"/>
    <mergeCell ref="S30:T30"/>
    <mergeCell ref="AA26:AB26"/>
    <mergeCell ref="AC26:AD26"/>
    <mergeCell ref="AA27:AB27"/>
    <mergeCell ref="AC27:AD27"/>
    <mergeCell ref="A28:A31"/>
    <mergeCell ref="N28:O28"/>
    <mergeCell ref="P28:P31"/>
    <mergeCell ref="Q28:R28"/>
    <mergeCell ref="S28:U28"/>
    <mergeCell ref="V28:Z28"/>
    <mergeCell ref="AA28:AD29"/>
    <mergeCell ref="E29:G29"/>
    <mergeCell ref="N29:O29"/>
    <mergeCell ref="S29:U29"/>
    <mergeCell ref="W29:Z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AA20:AB21"/>
    <mergeCell ref="AC20:AD21"/>
    <mergeCell ref="AA22:AB22"/>
    <mergeCell ref="AC22:AD22"/>
    <mergeCell ref="AA23:AB23"/>
    <mergeCell ref="AC23:AD23"/>
    <mergeCell ref="AA24:AB24"/>
    <mergeCell ref="AC24:AD24"/>
    <mergeCell ref="AA25:AB25"/>
    <mergeCell ref="AC25:AD25"/>
    <mergeCell ref="E19:G19"/>
    <mergeCell ref="N19:O19"/>
    <mergeCell ref="S19:U19"/>
    <mergeCell ref="W19:Z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Q20:Q21"/>
    <mergeCell ref="R20:R21"/>
    <mergeCell ref="U20:U21"/>
    <mergeCell ref="V20:V21"/>
    <mergeCell ref="Y20:Y21"/>
    <mergeCell ref="Z20:Z21"/>
    <mergeCell ref="X6:X7"/>
    <mergeCell ref="N18:O18"/>
    <mergeCell ref="Q18:R18"/>
    <mergeCell ref="S18:U18"/>
    <mergeCell ref="V18:Z18"/>
    <mergeCell ref="AA18:AD19"/>
    <mergeCell ref="O6:O7"/>
    <mergeCell ref="AA6:AA7"/>
    <mergeCell ref="AB6:AB7"/>
    <mergeCell ref="AC6:AC7"/>
    <mergeCell ref="AD6:AD7"/>
    <mergeCell ref="A16:H16"/>
    <mergeCell ref="I16:O16"/>
    <mergeCell ref="P16:U16"/>
    <mergeCell ref="V16:AD16"/>
    <mergeCell ref="Q6:Q7"/>
    <mergeCell ref="I6:I7"/>
    <mergeCell ref="S6:S7"/>
    <mergeCell ref="T6:T7"/>
    <mergeCell ref="AC4:AD5"/>
    <mergeCell ref="N5:O5"/>
    <mergeCell ref="B6:B7"/>
    <mergeCell ref="C6:C7"/>
    <mergeCell ref="D6:D7"/>
    <mergeCell ref="E6:E7"/>
    <mergeCell ref="F6:F7"/>
    <mergeCell ref="G6:G7"/>
    <mergeCell ref="H6:H7"/>
    <mergeCell ref="J6:J7"/>
    <mergeCell ref="K6:K7"/>
    <mergeCell ref="L6:L7"/>
    <mergeCell ref="M6:M7"/>
    <mergeCell ref="N6:N7"/>
    <mergeCell ref="R6:R7"/>
    <mergeCell ref="W6:W7"/>
  </mergeCells>
  <phoneticPr fontId="2" type="noConversion"/>
  <printOptions horizontalCentered="1"/>
  <pageMargins left="0.59055118110236227" right="0.59055118110236227" top="0.59055118110236227" bottom="0.59055118110236227" header="0.27559055118110237" footer="0"/>
  <pageSetup paperSize="9" scale="98" pageOrder="overThenDown" orientation="portrait" r:id="rId1"/>
  <headerFooter alignWithMargins="0"/>
  <rowBreaks count="1" manualBreakCount="1">
    <brk id="74" max="29" man="1"/>
  </rowBreaks>
  <colBreaks count="3" manualBreakCount="3">
    <brk id="8" min="6" max="96" man="1"/>
    <brk id="15" min="6" max="96" man="1"/>
    <brk id="21" min="6" max="96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/>
  </sheetPr>
  <dimension ref="A1:X68"/>
  <sheetViews>
    <sheetView showGridLines="0" view="pageBreakPreview" topLeftCell="B3" zoomScaleNormal="100" zoomScaleSheetLayoutView="100" workbookViewId="0">
      <selection activeCell="T3" sqref="T3:T4"/>
    </sheetView>
  </sheetViews>
  <sheetFormatPr defaultColWidth="6.44140625" defaultRowHeight="19.95" customHeight="1"/>
  <cols>
    <col min="1" max="1" width="14.109375" style="372" customWidth="1"/>
    <col min="2" max="5" width="5.88671875" style="372" customWidth="1"/>
    <col min="6" max="6" width="5.88671875" style="392" customWidth="1"/>
    <col min="7" max="7" width="6.44140625" style="372" customWidth="1"/>
    <col min="8" max="8" width="9.109375" style="372" customWidth="1"/>
    <col min="9" max="12" width="5.88671875" style="372" customWidth="1"/>
    <col min="13" max="13" width="8.77734375" style="372" customWidth="1"/>
    <col min="14" max="14" width="7.33203125" style="372" customWidth="1"/>
    <col min="15" max="15" width="8.33203125" style="372" customWidth="1"/>
    <col min="16" max="16" width="7.109375" style="372" customWidth="1"/>
    <col min="17" max="17" width="8" style="372" customWidth="1"/>
    <col min="18" max="18" width="7.77734375" style="372" customWidth="1"/>
    <col min="19" max="19" width="7.6640625" style="372" customWidth="1"/>
    <col min="20" max="20" width="7.44140625" style="372" customWidth="1"/>
    <col min="21" max="21" width="6.21875" style="372" customWidth="1"/>
    <col min="22" max="22" width="9.6640625" style="392" customWidth="1"/>
    <col min="23" max="23" width="10.88671875" style="372" customWidth="1"/>
    <col min="24" max="24" width="7" style="372" customWidth="1"/>
    <col min="25" max="16384" width="6.44140625" style="372"/>
  </cols>
  <sheetData>
    <row r="1" spans="1:24" s="370" customFormat="1" ht="38.1" customHeight="1">
      <c r="A1" s="819" t="s">
        <v>528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8" t="s">
        <v>529</v>
      </c>
      <c r="O1" s="818"/>
      <c r="P1" s="818"/>
      <c r="Q1" s="818"/>
      <c r="R1" s="818"/>
      <c r="S1" s="818"/>
      <c r="T1" s="818"/>
      <c r="U1" s="818"/>
      <c r="V1" s="818"/>
      <c r="W1" s="818"/>
      <c r="X1" s="818"/>
    </row>
    <row r="2" spans="1:24" ht="17.25" customHeight="1" thickBot="1">
      <c r="A2" s="371" t="s">
        <v>316</v>
      </c>
      <c r="F2" s="372"/>
      <c r="H2" s="373"/>
      <c r="V2" s="372"/>
      <c r="X2" s="374" t="s">
        <v>317</v>
      </c>
    </row>
    <row r="3" spans="1:24" s="381" customFormat="1" ht="99" customHeight="1" thickBot="1">
      <c r="A3" s="375" t="s">
        <v>431</v>
      </c>
      <c r="B3" s="376" t="s">
        <v>318</v>
      </c>
      <c r="C3" s="377" t="s">
        <v>319</v>
      </c>
      <c r="D3" s="377" t="s">
        <v>320</v>
      </c>
      <c r="E3" s="377" t="s">
        <v>321</v>
      </c>
      <c r="F3" s="377" t="s">
        <v>623</v>
      </c>
      <c r="G3" s="378" t="s">
        <v>322</v>
      </c>
      <c r="H3" s="378" t="s">
        <v>323</v>
      </c>
      <c r="I3" s="377" t="s">
        <v>324</v>
      </c>
      <c r="J3" s="377" t="s">
        <v>325</v>
      </c>
      <c r="K3" s="377" t="s">
        <v>326</v>
      </c>
      <c r="L3" s="375" t="s">
        <v>327</v>
      </c>
      <c r="M3" s="379" t="s">
        <v>401</v>
      </c>
      <c r="N3" s="380" t="s">
        <v>328</v>
      </c>
      <c r="O3" s="380" t="s">
        <v>602</v>
      </c>
      <c r="P3" s="375" t="s">
        <v>329</v>
      </c>
      <c r="Q3" s="379" t="s">
        <v>603</v>
      </c>
      <c r="R3" s="378" t="s">
        <v>634</v>
      </c>
      <c r="S3" s="378" t="s">
        <v>402</v>
      </c>
      <c r="T3" s="377" t="s">
        <v>619</v>
      </c>
      <c r="U3" s="378" t="s">
        <v>620</v>
      </c>
      <c r="V3" s="376" t="s">
        <v>331</v>
      </c>
      <c r="W3" s="378" t="s">
        <v>621</v>
      </c>
      <c r="X3" s="376" t="s">
        <v>622</v>
      </c>
    </row>
    <row r="4" spans="1:24" s="381" customFormat="1" ht="18" hidden="1" customHeight="1">
      <c r="A4" s="221" t="s">
        <v>38</v>
      </c>
      <c r="B4" s="524">
        <v>9942.11</v>
      </c>
      <c r="C4" s="473">
        <v>1396.76</v>
      </c>
      <c r="D4" s="473">
        <v>439.31</v>
      </c>
      <c r="E4" s="473">
        <v>82.62</v>
      </c>
      <c r="F4" s="473">
        <v>81.040000000000006</v>
      </c>
      <c r="G4" s="474">
        <v>113.89</v>
      </c>
      <c r="H4" s="474">
        <v>4113.76</v>
      </c>
      <c r="I4" s="473">
        <v>88.91</v>
      </c>
      <c r="J4" s="473">
        <v>7.75</v>
      </c>
      <c r="K4" s="473">
        <v>91.53</v>
      </c>
      <c r="L4" s="473">
        <v>1267.77</v>
      </c>
      <c r="M4" s="473">
        <v>7.91</v>
      </c>
      <c r="N4" s="475">
        <v>7.76</v>
      </c>
      <c r="O4" s="473">
        <v>532.62</v>
      </c>
      <c r="P4" s="473">
        <v>162.22999999999999</v>
      </c>
      <c r="Q4" s="475">
        <v>40.85</v>
      </c>
      <c r="R4" s="475">
        <v>12.31</v>
      </c>
      <c r="S4" s="475">
        <v>400.05</v>
      </c>
      <c r="T4" s="475">
        <v>302.2</v>
      </c>
      <c r="U4" s="475">
        <v>148.63999999999999</v>
      </c>
      <c r="V4" s="475">
        <v>286.47000000000003</v>
      </c>
      <c r="W4" s="475">
        <v>166.8</v>
      </c>
      <c r="X4" s="475">
        <v>190.93</v>
      </c>
    </row>
    <row r="5" spans="1:24" ht="18" hidden="1" customHeight="1">
      <c r="A5" s="221" t="s">
        <v>190</v>
      </c>
      <c r="B5" s="524">
        <v>9949.9929000000011</v>
      </c>
      <c r="C5" s="473">
        <v>1393.68</v>
      </c>
      <c r="D5" s="473">
        <v>439.6</v>
      </c>
      <c r="E5" s="473">
        <v>81.150000000000006</v>
      </c>
      <c r="F5" s="473">
        <v>81.02</v>
      </c>
      <c r="G5" s="474">
        <v>113.49</v>
      </c>
      <c r="H5" s="474">
        <v>4132.0808999999999</v>
      </c>
      <c r="I5" s="473">
        <v>88.89</v>
      </c>
      <c r="J5" s="473">
        <v>7.55</v>
      </c>
      <c r="K5" s="473">
        <v>91.83</v>
      </c>
      <c r="L5" s="473">
        <v>1263.8800000000001</v>
      </c>
      <c r="M5" s="473">
        <v>7.91</v>
      </c>
      <c r="N5" s="475">
        <v>7.76</v>
      </c>
      <c r="O5" s="473">
        <v>531</v>
      </c>
      <c r="P5" s="473">
        <v>162.22</v>
      </c>
      <c r="Q5" s="475">
        <v>40.92</v>
      </c>
      <c r="R5" s="475">
        <v>12.31</v>
      </c>
      <c r="S5" s="475">
        <v>400.18</v>
      </c>
      <c r="T5" s="475">
        <v>301.73</v>
      </c>
      <c r="U5" s="475">
        <v>148.63999999999999</v>
      </c>
      <c r="V5" s="475">
        <v>286.43</v>
      </c>
      <c r="W5" s="475">
        <v>166.85</v>
      </c>
      <c r="X5" s="475">
        <v>190.87200000000001</v>
      </c>
    </row>
    <row r="6" spans="1:24" ht="18" hidden="1" customHeight="1">
      <c r="A6" s="221" t="s">
        <v>191</v>
      </c>
      <c r="B6" s="524">
        <v>9915.89</v>
      </c>
      <c r="C6" s="473">
        <v>1392.58</v>
      </c>
      <c r="D6" s="473">
        <v>437.86</v>
      </c>
      <c r="E6" s="473">
        <v>82.64</v>
      </c>
      <c r="F6" s="473">
        <v>77.95</v>
      </c>
      <c r="G6" s="473">
        <v>114.66</v>
      </c>
      <c r="H6" s="473">
        <v>4051.3</v>
      </c>
      <c r="I6" s="473">
        <v>85.66</v>
      </c>
      <c r="J6" s="473">
        <v>7.56</v>
      </c>
      <c r="K6" s="473">
        <v>91.04</v>
      </c>
      <c r="L6" s="473">
        <v>1263.45</v>
      </c>
      <c r="M6" s="473">
        <v>8</v>
      </c>
      <c r="N6" s="473">
        <v>13.91</v>
      </c>
      <c r="O6" s="473">
        <v>524.4</v>
      </c>
      <c r="P6" s="473">
        <v>162.21</v>
      </c>
      <c r="Q6" s="473">
        <v>40.729999999999997</v>
      </c>
      <c r="R6" s="473">
        <v>12.01</v>
      </c>
      <c r="S6" s="473">
        <v>400.18</v>
      </c>
      <c r="T6" s="473">
        <v>310.39</v>
      </c>
      <c r="U6" s="473">
        <v>192.04</v>
      </c>
      <c r="V6" s="475">
        <v>286.25</v>
      </c>
      <c r="W6" s="475">
        <v>166.14</v>
      </c>
      <c r="X6" s="475">
        <v>194.93</v>
      </c>
    </row>
    <row r="7" spans="1:24" ht="18" customHeight="1">
      <c r="A7" s="221" t="s">
        <v>68</v>
      </c>
      <c r="B7" s="524">
        <v>10464.76</v>
      </c>
      <c r="C7" s="473">
        <v>1335.77</v>
      </c>
      <c r="D7" s="473">
        <v>438.31</v>
      </c>
      <c r="E7" s="473">
        <v>78.5</v>
      </c>
      <c r="F7" s="473">
        <v>165.38</v>
      </c>
      <c r="G7" s="473">
        <v>113.74</v>
      </c>
      <c r="H7" s="473">
        <v>4432.8</v>
      </c>
      <c r="I7" s="473">
        <v>95.93</v>
      </c>
      <c r="J7" s="473">
        <v>7.44</v>
      </c>
      <c r="K7" s="473">
        <v>89.43</v>
      </c>
      <c r="L7" s="473">
        <v>1276.05</v>
      </c>
      <c r="M7" s="473">
        <v>10.23</v>
      </c>
      <c r="N7" s="473">
        <v>12.31</v>
      </c>
      <c r="O7" s="473">
        <v>521.42999999999995</v>
      </c>
      <c r="P7" s="473">
        <v>170.24</v>
      </c>
      <c r="Q7" s="473">
        <v>37.24</v>
      </c>
      <c r="R7" s="473">
        <v>11.72</v>
      </c>
      <c r="S7" s="473">
        <v>400.18</v>
      </c>
      <c r="T7" s="473">
        <v>240.74</v>
      </c>
      <c r="U7" s="473">
        <v>348.64</v>
      </c>
      <c r="V7" s="473">
        <v>296.89999999999998</v>
      </c>
      <c r="W7" s="473">
        <v>171.19</v>
      </c>
      <c r="X7" s="473">
        <v>210.59</v>
      </c>
    </row>
    <row r="8" spans="1:24" ht="18" customHeight="1">
      <c r="A8" s="221" t="s">
        <v>192</v>
      </c>
      <c r="B8" s="524">
        <v>10358.36</v>
      </c>
      <c r="C8" s="473">
        <v>1320.88</v>
      </c>
      <c r="D8" s="473">
        <v>246.43</v>
      </c>
      <c r="E8" s="473">
        <v>79.94</v>
      </c>
      <c r="F8" s="473">
        <v>170.1</v>
      </c>
      <c r="G8" s="473">
        <v>112.18</v>
      </c>
      <c r="H8" s="473">
        <v>4533.91</v>
      </c>
      <c r="I8" s="473">
        <v>92.89</v>
      </c>
      <c r="J8" s="473">
        <v>7.57</v>
      </c>
      <c r="K8" s="473">
        <v>88.26</v>
      </c>
      <c r="L8" s="473">
        <v>1268.49</v>
      </c>
      <c r="M8" s="473">
        <v>10.23</v>
      </c>
      <c r="N8" s="473">
        <v>12.31</v>
      </c>
      <c r="O8" s="473">
        <v>528.83000000000004</v>
      </c>
      <c r="P8" s="473">
        <v>171.56</v>
      </c>
      <c r="Q8" s="473">
        <v>35.97</v>
      </c>
      <c r="R8" s="473">
        <v>6.35</v>
      </c>
      <c r="S8" s="473">
        <v>400.18</v>
      </c>
      <c r="T8" s="473">
        <v>263.26</v>
      </c>
      <c r="U8" s="473">
        <v>350.19</v>
      </c>
      <c r="V8" s="473">
        <v>301.36</v>
      </c>
      <c r="W8" s="473">
        <v>173.84</v>
      </c>
      <c r="X8" s="473">
        <v>183.63</v>
      </c>
    </row>
    <row r="9" spans="1:24" ht="9.75" customHeight="1">
      <c r="A9" s="221"/>
      <c r="B9" s="524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</row>
    <row r="10" spans="1:24" ht="18" customHeight="1">
      <c r="A10" s="221" t="s">
        <v>156</v>
      </c>
      <c r="B10" s="524">
        <v>10384.419999999998</v>
      </c>
      <c r="C10" s="473">
        <v>1277.76</v>
      </c>
      <c r="D10" s="473">
        <v>249.77</v>
      </c>
      <c r="E10" s="473">
        <v>80.049999999999983</v>
      </c>
      <c r="F10" s="473">
        <v>168.74</v>
      </c>
      <c r="G10" s="473">
        <v>114.88</v>
      </c>
      <c r="H10" s="473">
        <v>4488.09</v>
      </c>
      <c r="I10" s="473">
        <v>95.240000000000009</v>
      </c>
      <c r="J10" s="473">
        <v>7.830000000000001</v>
      </c>
      <c r="K10" s="473">
        <v>87.960000000000022</v>
      </c>
      <c r="L10" s="473">
        <v>1274.33</v>
      </c>
      <c r="M10" s="473">
        <v>10.3</v>
      </c>
      <c r="N10" s="473">
        <v>12.309999999999999</v>
      </c>
      <c r="O10" s="473">
        <v>530.74999999999989</v>
      </c>
      <c r="P10" s="473">
        <v>170.11</v>
      </c>
      <c r="Q10" s="473">
        <v>36.440000000000005</v>
      </c>
      <c r="R10" s="473">
        <v>6.33</v>
      </c>
      <c r="S10" s="473">
        <v>398.76</v>
      </c>
      <c r="T10" s="473">
        <v>179.64</v>
      </c>
      <c r="U10" s="473">
        <v>350.19</v>
      </c>
      <c r="V10" s="473">
        <v>298.01000000000005</v>
      </c>
      <c r="W10" s="473">
        <v>149.53</v>
      </c>
      <c r="X10" s="473">
        <v>397.40000000000003</v>
      </c>
    </row>
    <row r="11" spans="1:24" ht="18" customHeight="1">
      <c r="A11" s="221" t="s">
        <v>441</v>
      </c>
      <c r="B11" s="524">
        <v>10324.82</v>
      </c>
      <c r="C11" s="473">
        <v>1328.17</v>
      </c>
      <c r="D11" s="473">
        <v>248.43</v>
      </c>
      <c r="E11" s="473">
        <v>74.64</v>
      </c>
      <c r="F11" s="473">
        <v>165.08</v>
      </c>
      <c r="G11" s="474">
        <v>115.89</v>
      </c>
      <c r="H11" s="474">
        <v>4410.99</v>
      </c>
      <c r="I11" s="473">
        <v>102.07</v>
      </c>
      <c r="J11" s="473">
        <v>8.67</v>
      </c>
      <c r="K11" s="473">
        <v>86.76</v>
      </c>
      <c r="L11" s="473">
        <v>1262.3800000000001</v>
      </c>
      <c r="M11" s="473">
        <v>10.3</v>
      </c>
      <c r="N11" s="475">
        <v>12.31</v>
      </c>
      <c r="O11" s="473">
        <v>531.02</v>
      </c>
      <c r="P11" s="473">
        <v>170.14</v>
      </c>
      <c r="Q11" s="475">
        <v>36.31</v>
      </c>
      <c r="R11" s="475">
        <v>7.15</v>
      </c>
      <c r="S11" s="475">
        <v>398.76</v>
      </c>
      <c r="T11" s="475">
        <v>181.24</v>
      </c>
      <c r="U11" s="475">
        <v>350.19</v>
      </c>
      <c r="V11" s="475">
        <v>366.99</v>
      </c>
      <c r="W11" s="475">
        <v>144.49</v>
      </c>
      <c r="X11" s="475">
        <v>312.83999999999997</v>
      </c>
    </row>
    <row r="12" spans="1:24" ht="18" customHeight="1">
      <c r="A12" s="221" t="s">
        <v>469</v>
      </c>
      <c r="B12" s="524">
        <v>10399.050000000003</v>
      </c>
      <c r="C12" s="473">
        <v>1358.3199999999997</v>
      </c>
      <c r="D12" s="473">
        <v>253.77000000000004</v>
      </c>
      <c r="E12" s="473">
        <v>93.08</v>
      </c>
      <c r="F12" s="473">
        <v>151.21000000000006</v>
      </c>
      <c r="G12" s="473">
        <v>115.91000000000003</v>
      </c>
      <c r="H12" s="473">
        <v>4368.2999999999993</v>
      </c>
      <c r="I12" s="473">
        <v>94.47999999999999</v>
      </c>
      <c r="J12" s="473">
        <v>8.17</v>
      </c>
      <c r="K12" s="473">
        <v>86.47</v>
      </c>
      <c r="L12" s="473">
        <v>1261.6499999999999</v>
      </c>
      <c r="M12" s="473">
        <v>10.41</v>
      </c>
      <c r="N12" s="473">
        <v>12.31</v>
      </c>
      <c r="O12" s="473">
        <v>449.47999999999996</v>
      </c>
      <c r="P12" s="473">
        <v>170.09</v>
      </c>
      <c r="Q12" s="473">
        <v>37.290000000000006</v>
      </c>
      <c r="R12" s="473">
        <v>6.9099999999999993</v>
      </c>
      <c r="S12" s="473">
        <v>398.76</v>
      </c>
      <c r="T12" s="473">
        <v>190.69</v>
      </c>
      <c r="U12" s="473">
        <v>348.64</v>
      </c>
      <c r="V12" s="473">
        <v>371.3</v>
      </c>
      <c r="W12" s="473">
        <v>145.91999999999999</v>
      </c>
      <c r="X12" s="473">
        <v>465.89999999999986</v>
      </c>
    </row>
    <row r="13" spans="1:24" ht="18" customHeight="1">
      <c r="A13" s="221" t="s">
        <v>493</v>
      </c>
      <c r="B13" s="524">
        <v>10414.75</v>
      </c>
      <c r="C13" s="473">
        <v>1387.46</v>
      </c>
      <c r="D13" s="473">
        <v>249.98</v>
      </c>
      <c r="E13" s="473">
        <v>93.19</v>
      </c>
      <c r="F13" s="473">
        <v>150.27000000000001</v>
      </c>
      <c r="G13" s="473">
        <v>115.89</v>
      </c>
      <c r="H13" s="473">
        <v>4369.96</v>
      </c>
      <c r="I13" s="473">
        <v>95.73</v>
      </c>
      <c r="J13" s="473">
        <v>8.17</v>
      </c>
      <c r="K13" s="473">
        <v>87.1</v>
      </c>
      <c r="L13" s="473">
        <v>1257.98</v>
      </c>
      <c r="M13" s="473">
        <v>10.41</v>
      </c>
      <c r="N13" s="473">
        <v>12.31</v>
      </c>
      <c r="O13" s="473">
        <v>443.64</v>
      </c>
      <c r="P13" s="473">
        <v>170.13</v>
      </c>
      <c r="Q13" s="473">
        <v>37.35</v>
      </c>
      <c r="R13" s="473">
        <v>6.68</v>
      </c>
      <c r="S13" s="473">
        <v>398.76</v>
      </c>
      <c r="T13" s="473">
        <v>191.05</v>
      </c>
      <c r="U13" s="473">
        <v>348.64</v>
      </c>
      <c r="V13" s="473">
        <v>390.56</v>
      </c>
      <c r="W13" s="473">
        <v>142.56</v>
      </c>
      <c r="X13" s="473">
        <v>446.93</v>
      </c>
    </row>
    <row r="14" spans="1:24" ht="18" customHeight="1">
      <c r="A14" s="221" t="s">
        <v>508</v>
      </c>
      <c r="B14" s="524">
        <v>10432.31</v>
      </c>
      <c r="C14" s="473">
        <v>1388.86</v>
      </c>
      <c r="D14" s="473">
        <v>248.52</v>
      </c>
      <c r="E14" s="473">
        <v>97.48</v>
      </c>
      <c r="F14" s="473">
        <v>150.27000000000001</v>
      </c>
      <c r="G14" s="473">
        <v>115.89</v>
      </c>
      <c r="H14" s="473">
        <v>4411.91</v>
      </c>
      <c r="I14" s="473">
        <v>95.15</v>
      </c>
      <c r="J14" s="473">
        <v>7.03</v>
      </c>
      <c r="K14" s="473">
        <v>87.1</v>
      </c>
      <c r="L14" s="473">
        <v>1257.92</v>
      </c>
      <c r="M14" s="473">
        <v>10.41</v>
      </c>
      <c r="N14" s="473">
        <v>12.31</v>
      </c>
      <c r="O14" s="473">
        <v>444.01</v>
      </c>
      <c r="P14" s="473">
        <v>168.37</v>
      </c>
      <c r="Q14" s="473">
        <v>37.479999999999997</v>
      </c>
      <c r="R14" s="473">
        <v>5.8</v>
      </c>
      <c r="S14" s="473">
        <v>398.76</v>
      </c>
      <c r="T14" s="473">
        <v>192.97</v>
      </c>
      <c r="U14" s="473">
        <v>348.64</v>
      </c>
      <c r="V14" s="473">
        <v>364.73</v>
      </c>
      <c r="W14" s="473">
        <v>142.68</v>
      </c>
      <c r="X14" s="473">
        <v>446.03</v>
      </c>
    </row>
    <row r="15" spans="1:24" ht="9.75" customHeight="1">
      <c r="A15" s="221"/>
      <c r="B15" s="524"/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  <c r="U15" s="473"/>
      <c r="V15" s="473"/>
      <c r="W15" s="473"/>
      <c r="X15" s="473"/>
    </row>
    <row r="16" spans="1:24" ht="18" customHeight="1">
      <c r="A16" s="221" t="s">
        <v>516</v>
      </c>
      <c r="B16" s="524">
        <v>10445.74</v>
      </c>
      <c r="C16" s="473">
        <v>1387.46</v>
      </c>
      <c r="D16" s="473">
        <v>247.36</v>
      </c>
      <c r="E16" s="473">
        <v>98.26</v>
      </c>
      <c r="F16" s="473">
        <v>150.27000000000001</v>
      </c>
      <c r="G16" s="473">
        <v>115.89</v>
      </c>
      <c r="H16" s="473">
        <v>4420.45</v>
      </c>
      <c r="I16" s="473">
        <v>97.59</v>
      </c>
      <c r="J16" s="473">
        <v>7.03</v>
      </c>
      <c r="K16" s="473">
        <v>86.54</v>
      </c>
      <c r="L16" s="473">
        <v>1257.92</v>
      </c>
      <c r="M16" s="473">
        <v>10.02</v>
      </c>
      <c r="N16" s="473">
        <v>12.31</v>
      </c>
      <c r="O16" s="473">
        <v>443.87</v>
      </c>
      <c r="P16" s="473">
        <v>168.37</v>
      </c>
      <c r="Q16" s="473">
        <v>37.49</v>
      </c>
      <c r="R16" s="473">
        <v>5.8</v>
      </c>
      <c r="S16" s="473">
        <v>398.76</v>
      </c>
      <c r="T16" s="473">
        <v>195.38</v>
      </c>
      <c r="U16" s="473">
        <v>348.64</v>
      </c>
      <c r="V16" s="473">
        <v>366.99</v>
      </c>
      <c r="W16" s="473">
        <v>142.68</v>
      </c>
      <c r="X16" s="473">
        <v>446.66</v>
      </c>
    </row>
    <row r="17" spans="1:24" ht="18" customHeight="1">
      <c r="A17" s="221" t="s">
        <v>564</v>
      </c>
      <c r="B17" s="524">
        <v>10421.709999999999</v>
      </c>
      <c r="C17" s="473">
        <v>1398.3</v>
      </c>
      <c r="D17" s="473">
        <v>249.73</v>
      </c>
      <c r="E17" s="473">
        <v>101.32</v>
      </c>
      <c r="F17" s="473">
        <v>146.91999999999999</v>
      </c>
      <c r="G17" s="473">
        <v>115.89</v>
      </c>
      <c r="H17" s="473">
        <v>4375.57</v>
      </c>
      <c r="I17" s="473">
        <v>101.49</v>
      </c>
      <c r="J17" s="473">
        <v>6.95</v>
      </c>
      <c r="K17" s="473">
        <v>85.63</v>
      </c>
      <c r="L17" s="473">
        <v>1254.04</v>
      </c>
      <c r="M17" s="473">
        <v>10.119999999999999</v>
      </c>
      <c r="N17" s="473">
        <v>12.31</v>
      </c>
      <c r="O17" s="473">
        <v>434.87</v>
      </c>
      <c r="P17" s="473">
        <v>167.8</v>
      </c>
      <c r="Q17" s="473">
        <v>37.270000000000003</v>
      </c>
      <c r="R17" s="473">
        <v>6.06</v>
      </c>
      <c r="S17" s="473">
        <v>398.91</v>
      </c>
      <c r="T17" s="473">
        <v>195.53</v>
      </c>
      <c r="U17" s="473">
        <v>367.12</v>
      </c>
      <c r="V17" s="473">
        <v>357.71</v>
      </c>
      <c r="W17" s="473">
        <v>144.93</v>
      </c>
      <c r="X17" s="473">
        <v>453.24</v>
      </c>
    </row>
    <row r="18" spans="1:24" ht="18" customHeight="1">
      <c r="A18" s="221" t="s">
        <v>630</v>
      </c>
      <c r="B18" s="524">
        <v>8757.76</v>
      </c>
      <c r="C18" s="473">
        <v>992</v>
      </c>
      <c r="D18" s="473">
        <v>210.87</v>
      </c>
      <c r="E18" s="473">
        <v>81.78</v>
      </c>
      <c r="F18" s="473">
        <v>46.34</v>
      </c>
      <c r="G18" s="473">
        <v>114.4</v>
      </c>
      <c r="H18" s="473">
        <v>3596.7</v>
      </c>
      <c r="I18" s="473">
        <v>81.91</v>
      </c>
      <c r="J18" s="473">
        <v>2.2599999999999998</v>
      </c>
      <c r="K18" s="473">
        <v>69.430000000000007</v>
      </c>
      <c r="L18" s="473">
        <v>1147</v>
      </c>
      <c r="M18" s="473">
        <v>22.68</v>
      </c>
      <c r="N18" s="473">
        <v>12.31</v>
      </c>
      <c r="O18" s="473">
        <v>386.97</v>
      </c>
      <c r="P18" s="473">
        <v>167.21</v>
      </c>
      <c r="Q18" s="473">
        <v>34.53</v>
      </c>
      <c r="R18" s="473">
        <v>3.37</v>
      </c>
      <c r="S18" s="473">
        <v>397.6</v>
      </c>
      <c r="T18" s="473">
        <v>378.17</v>
      </c>
      <c r="U18" s="473">
        <v>205.33</v>
      </c>
      <c r="V18" s="473">
        <v>351.66</v>
      </c>
      <c r="W18" s="473">
        <v>128.82</v>
      </c>
      <c r="X18" s="473">
        <v>326.42</v>
      </c>
    </row>
    <row r="19" spans="1:24" ht="17.399999999999999" customHeight="1">
      <c r="A19" s="238" t="s">
        <v>216</v>
      </c>
      <c r="B19" s="473">
        <v>3062.6</v>
      </c>
      <c r="C19" s="473">
        <v>272.66000000000003</v>
      </c>
      <c r="D19" s="473">
        <v>53.04</v>
      </c>
      <c r="E19" s="473">
        <v>6.51</v>
      </c>
      <c r="F19" s="473">
        <v>3.57</v>
      </c>
      <c r="G19" s="474">
        <v>41.95</v>
      </c>
      <c r="H19" s="474">
        <v>979.93</v>
      </c>
      <c r="I19" s="473">
        <v>4.38</v>
      </c>
      <c r="J19" s="473">
        <v>0.13</v>
      </c>
      <c r="K19" s="473">
        <v>28.02</v>
      </c>
      <c r="L19" s="473">
        <v>527.13</v>
      </c>
      <c r="M19" s="473">
        <v>19.850000000000001</v>
      </c>
      <c r="N19" s="475">
        <v>4.12</v>
      </c>
      <c r="O19" s="473">
        <v>108.44</v>
      </c>
      <c r="P19" s="473">
        <v>120.43</v>
      </c>
      <c r="Q19" s="475">
        <v>11.72</v>
      </c>
      <c r="R19" s="475">
        <v>1.92</v>
      </c>
      <c r="S19" s="475">
        <v>397.45</v>
      </c>
      <c r="T19" s="475">
        <v>258.72000000000003</v>
      </c>
      <c r="U19" s="475">
        <v>139.15</v>
      </c>
      <c r="V19" s="475">
        <v>13.13</v>
      </c>
      <c r="W19" s="475">
        <v>68.319999999999993</v>
      </c>
      <c r="X19" s="475">
        <v>2.0299999999999998</v>
      </c>
    </row>
    <row r="20" spans="1:24" ht="33.75" customHeight="1">
      <c r="A20" s="382" t="s">
        <v>217</v>
      </c>
      <c r="B20" s="473">
        <v>285.48</v>
      </c>
      <c r="C20" s="473">
        <v>78.459999999999994</v>
      </c>
      <c r="D20" s="473">
        <v>3.22</v>
      </c>
      <c r="E20" s="473">
        <v>3.69</v>
      </c>
      <c r="F20" s="473">
        <v>0</v>
      </c>
      <c r="G20" s="474">
        <v>0</v>
      </c>
      <c r="H20" s="474">
        <v>41.67</v>
      </c>
      <c r="I20" s="473">
        <v>3.88</v>
      </c>
      <c r="J20" s="473">
        <v>0.28000000000000003</v>
      </c>
      <c r="K20" s="473">
        <v>0.17</v>
      </c>
      <c r="L20" s="473">
        <v>11.09</v>
      </c>
      <c r="M20" s="473">
        <v>7.0000000000000007E-2</v>
      </c>
      <c r="N20" s="475">
        <v>0</v>
      </c>
      <c r="O20" s="473">
        <v>1.99</v>
      </c>
      <c r="P20" s="473">
        <v>1.99</v>
      </c>
      <c r="Q20" s="475">
        <v>0.51</v>
      </c>
      <c r="R20" s="475">
        <v>7.0000000000000007E-2</v>
      </c>
      <c r="S20" s="475">
        <v>0</v>
      </c>
      <c r="T20" s="475">
        <v>0</v>
      </c>
      <c r="U20" s="475">
        <v>47.7</v>
      </c>
      <c r="V20" s="475">
        <v>5.41</v>
      </c>
      <c r="W20" s="475">
        <v>1.41</v>
      </c>
      <c r="X20" s="475">
        <v>83.87</v>
      </c>
    </row>
    <row r="21" spans="1:24" ht="17.399999999999999" customHeight="1">
      <c r="A21" s="383" t="s">
        <v>335</v>
      </c>
      <c r="B21" s="473">
        <v>366.17</v>
      </c>
      <c r="C21" s="473">
        <v>10.06</v>
      </c>
      <c r="D21" s="473">
        <v>19.87</v>
      </c>
      <c r="E21" s="473">
        <v>0.41</v>
      </c>
      <c r="F21" s="473">
        <v>4.58</v>
      </c>
      <c r="G21" s="474">
        <v>17.57</v>
      </c>
      <c r="H21" s="474">
        <v>186.42</v>
      </c>
      <c r="I21" s="473">
        <v>2.2999999999999998</v>
      </c>
      <c r="J21" s="473">
        <v>0.23</v>
      </c>
      <c r="K21" s="473">
        <v>4.96</v>
      </c>
      <c r="L21" s="473">
        <v>45.33</v>
      </c>
      <c r="M21" s="473">
        <v>0</v>
      </c>
      <c r="N21" s="475">
        <v>2.52</v>
      </c>
      <c r="O21" s="473">
        <v>21.48</v>
      </c>
      <c r="P21" s="473">
        <v>0</v>
      </c>
      <c r="Q21" s="475">
        <v>4.72</v>
      </c>
      <c r="R21" s="475">
        <v>0</v>
      </c>
      <c r="S21" s="475">
        <v>0</v>
      </c>
      <c r="T21" s="475">
        <v>8.27</v>
      </c>
      <c r="U21" s="475">
        <v>0</v>
      </c>
      <c r="V21" s="475">
        <v>22.83</v>
      </c>
      <c r="W21" s="475">
        <v>0</v>
      </c>
      <c r="X21" s="475">
        <v>14.62</v>
      </c>
    </row>
    <row r="22" spans="1:24" ht="33.75" customHeight="1">
      <c r="A22" s="382" t="s">
        <v>570</v>
      </c>
      <c r="B22" s="473">
        <v>136.1</v>
      </c>
      <c r="C22" s="473">
        <v>5.74</v>
      </c>
      <c r="D22" s="473">
        <v>3.34</v>
      </c>
      <c r="E22" s="473">
        <v>0.61</v>
      </c>
      <c r="F22" s="473">
        <v>0</v>
      </c>
      <c r="G22" s="474">
        <v>0</v>
      </c>
      <c r="H22" s="474">
        <v>54.71</v>
      </c>
      <c r="I22" s="473">
        <v>0.56000000000000005</v>
      </c>
      <c r="J22" s="473">
        <v>0</v>
      </c>
      <c r="K22" s="473">
        <v>0.36</v>
      </c>
      <c r="L22" s="473">
        <v>2.83</v>
      </c>
      <c r="M22" s="473">
        <v>0</v>
      </c>
      <c r="N22" s="475">
        <v>0</v>
      </c>
      <c r="O22" s="473">
        <v>0.38</v>
      </c>
      <c r="P22" s="473">
        <v>3.13</v>
      </c>
      <c r="Q22" s="475">
        <v>0.25</v>
      </c>
      <c r="R22" s="475">
        <v>0</v>
      </c>
      <c r="S22" s="475">
        <v>0</v>
      </c>
      <c r="T22" s="475">
        <v>3</v>
      </c>
      <c r="U22" s="475">
        <v>16.93</v>
      </c>
      <c r="V22" s="475">
        <v>2.39</v>
      </c>
      <c r="W22" s="475">
        <v>0</v>
      </c>
      <c r="X22" s="475">
        <v>41.87</v>
      </c>
    </row>
    <row r="23" spans="1:24" s="381" customFormat="1" ht="17.399999999999999" customHeight="1">
      <c r="A23" s="384" t="s">
        <v>336</v>
      </c>
      <c r="B23" s="473">
        <v>101.88</v>
      </c>
      <c r="C23" s="473">
        <v>23.09</v>
      </c>
      <c r="D23" s="473">
        <v>0.99</v>
      </c>
      <c r="E23" s="473">
        <v>0.52</v>
      </c>
      <c r="F23" s="473">
        <v>0</v>
      </c>
      <c r="G23" s="474">
        <v>0</v>
      </c>
      <c r="H23" s="474">
        <v>51.8</v>
      </c>
      <c r="I23" s="473">
        <v>0.28000000000000003</v>
      </c>
      <c r="J23" s="473">
        <v>0</v>
      </c>
      <c r="K23" s="473">
        <v>1.51</v>
      </c>
      <c r="L23" s="473">
        <v>9.8800000000000008</v>
      </c>
      <c r="M23" s="473">
        <v>0.1</v>
      </c>
      <c r="N23" s="475">
        <v>0</v>
      </c>
      <c r="O23" s="473">
        <v>0.84</v>
      </c>
      <c r="P23" s="473">
        <v>2.68</v>
      </c>
      <c r="Q23" s="475">
        <v>0</v>
      </c>
      <c r="R23" s="475">
        <v>0</v>
      </c>
      <c r="S23" s="475">
        <v>0</v>
      </c>
      <c r="T23" s="475">
        <v>5.53</v>
      </c>
      <c r="U23" s="475">
        <v>0</v>
      </c>
      <c r="V23" s="475">
        <v>3.92</v>
      </c>
      <c r="W23" s="475">
        <v>0</v>
      </c>
      <c r="X23" s="475">
        <v>0.74</v>
      </c>
    </row>
    <row r="24" spans="1:24" ht="17.399999999999999" customHeight="1">
      <c r="A24" s="383" t="s">
        <v>337</v>
      </c>
      <c r="B24" s="473">
        <v>79.14</v>
      </c>
      <c r="C24" s="473">
        <v>3.53</v>
      </c>
      <c r="D24" s="473">
        <v>3.8</v>
      </c>
      <c r="E24" s="473">
        <v>0.7</v>
      </c>
      <c r="F24" s="473">
        <v>1.47</v>
      </c>
      <c r="G24" s="474">
        <v>1.41</v>
      </c>
      <c r="H24" s="474">
        <v>46.28</v>
      </c>
      <c r="I24" s="473">
        <v>1.17</v>
      </c>
      <c r="J24" s="473">
        <v>0</v>
      </c>
      <c r="K24" s="473">
        <v>1.23</v>
      </c>
      <c r="L24" s="473">
        <v>17.07</v>
      </c>
      <c r="M24" s="473">
        <v>0</v>
      </c>
      <c r="N24" s="475">
        <v>0</v>
      </c>
      <c r="O24" s="473">
        <v>1.31</v>
      </c>
      <c r="P24" s="473">
        <v>0</v>
      </c>
      <c r="Q24" s="475">
        <v>0.17</v>
      </c>
      <c r="R24" s="475">
        <v>0.06</v>
      </c>
      <c r="S24" s="475">
        <v>0</v>
      </c>
      <c r="T24" s="475">
        <v>0.05</v>
      </c>
      <c r="U24" s="475">
        <v>0</v>
      </c>
      <c r="V24" s="475">
        <v>0</v>
      </c>
      <c r="W24" s="475">
        <v>0</v>
      </c>
      <c r="X24" s="475">
        <v>0.89</v>
      </c>
    </row>
    <row r="25" spans="1:24" ht="33.75" customHeight="1">
      <c r="A25" s="382" t="s">
        <v>571</v>
      </c>
      <c r="B25" s="473">
        <v>222.34</v>
      </c>
      <c r="C25" s="473">
        <v>10.29</v>
      </c>
      <c r="D25" s="473">
        <v>1.42</v>
      </c>
      <c r="E25" s="473">
        <v>0.49</v>
      </c>
      <c r="F25" s="473">
        <v>0.65</v>
      </c>
      <c r="G25" s="474">
        <v>2.15</v>
      </c>
      <c r="H25" s="474">
        <v>109.08</v>
      </c>
      <c r="I25" s="473">
        <v>0</v>
      </c>
      <c r="J25" s="473">
        <v>0.17</v>
      </c>
      <c r="K25" s="473">
        <v>2.33</v>
      </c>
      <c r="L25" s="473">
        <v>37.51</v>
      </c>
      <c r="M25" s="473">
        <v>0</v>
      </c>
      <c r="N25" s="475">
        <v>0</v>
      </c>
      <c r="O25" s="473">
        <v>6.69</v>
      </c>
      <c r="P25" s="473">
        <v>0</v>
      </c>
      <c r="Q25" s="475">
        <v>0</v>
      </c>
      <c r="R25" s="475">
        <v>0.06</v>
      </c>
      <c r="S25" s="475">
        <v>0</v>
      </c>
      <c r="T25" s="475">
        <v>14.5</v>
      </c>
      <c r="U25" s="475">
        <v>0</v>
      </c>
      <c r="V25" s="475">
        <v>0</v>
      </c>
      <c r="W25" s="475">
        <v>0</v>
      </c>
      <c r="X25" s="475">
        <v>37</v>
      </c>
    </row>
    <row r="26" spans="1:24" ht="17.399999999999999" customHeight="1">
      <c r="A26" s="383" t="s">
        <v>338</v>
      </c>
      <c r="B26" s="473">
        <v>141.16999999999999</v>
      </c>
      <c r="C26" s="473">
        <v>16.96</v>
      </c>
      <c r="D26" s="473">
        <v>0.98</v>
      </c>
      <c r="E26" s="473">
        <v>0.5</v>
      </c>
      <c r="F26" s="473">
        <v>0</v>
      </c>
      <c r="G26" s="474">
        <v>4</v>
      </c>
      <c r="H26" s="474">
        <v>84.64</v>
      </c>
      <c r="I26" s="473">
        <v>0.94</v>
      </c>
      <c r="J26" s="473">
        <v>0.18</v>
      </c>
      <c r="K26" s="473">
        <v>2.29</v>
      </c>
      <c r="L26" s="473">
        <v>21.8</v>
      </c>
      <c r="M26" s="473">
        <v>0</v>
      </c>
      <c r="N26" s="475">
        <v>0</v>
      </c>
      <c r="O26" s="473">
        <v>2.37</v>
      </c>
      <c r="P26" s="473">
        <v>1.96</v>
      </c>
      <c r="Q26" s="475">
        <v>0</v>
      </c>
      <c r="R26" s="475">
        <v>0</v>
      </c>
      <c r="S26" s="475">
        <v>0</v>
      </c>
      <c r="T26" s="475">
        <v>4.55</v>
      </c>
      <c r="U26" s="475">
        <v>0</v>
      </c>
      <c r="V26" s="475">
        <v>0</v>
      </c>
      <c r="W26" s="475">
        <v>0</v>
      </c>
      <c r="X26" s="475">
        <v>0</v>
      </c>
    </row>
    <row r="27" spans="1:24" ht="17.399999999999999" customHeight="1">
      <c r="A27" s="383" t="s">
        <v>339</v>
      </c>
      <c r="B27" s="473">
        <v>62.86</v>
      </c>
      <c r="C27" s="473">
        <v>0</v>
      </c>
      <c r="D27" s="473">
        <v>0.06</v>
      </c>
      <c r="E27" s="473">
        <v>2.41</v>
      </c>
      <c r="F27" s="473">
        <v>0</v>
      </c>
      <c r="G27" s="474">
        <v>6.01</v>
      </c>
      <c r="H27" s="474">
        <v>31.89</v>
      </c>
      <c r="I27" s="473">
        <v>0</v>
      </c>
      <c r="J27" s="473">
        <v>0</v>
      </c>
      <c r="K27" s="473">
        <v>1.84</v>
      </c>
      <c r="L27" s="473">
        <v>18.66</v>
      </c>
      <c r="M27" s="473">
        <v>0</v>
      </c>
      <c r="N27" s="475">
        <v>0</v>
      </c>
      <c r="O27" s="473">
        <v>1.99</v>
      </c>
      <c r="P27" s="473">
        <v>0</v>
      </c>
      <c r="Q27" s="475">
        <v>0</v>
      </c>
      <c r="R27" s="475">
        <v>0</v>
      </c>
      <c r="S27" s="475">
        <v>0</v>
      </c>
      <c r="T27" s="475">
        <v>0</v>
      </c>
      <c r="U27" s="475">
        <v>0</v>
      </c>
      <c r="V27" s="475">
        <v>0</v>
      </c>
      <c r="W27" s="475">
        <v>0</v>
      </c>
      <c r="X27" s="475">
        <v>0</v>
      </c>
    </row>
    <row r="28" spans="1:24" ht="17.399999999999999" customHeight="1">
      <c r="A28" s="383" t="s">
        <v>340</v>
      </c>
      <c r="B28" s="473">
        <v>115.58</v>
      </c>
      <c r="C28" s="473">
        <v>4.5599999999999996</v>
      </c>
      <c r="D28" s="473">
        <v>0.03</v>
      </c>
      <c r="E28" s="473">
        <v>0.63</v>
      </c>
      <c r="F28" s="473">
        <v>2.2000000000000002</v>
      </c>
      <c r="G28" s="474">
        <v>4.0999999999999996</v>
      </c>
      <c r="H28" s="474">
        <v>68.88</v>
      </c>
      <c r="I28" s="473">
        <v>1.1599999999999999</v>
      </c>
      <c r="J28" s="473">
        <v>0.1</v>
      </c>
      <c r="K28" s="473">
        <v>1.59</v>
      </c>
      <c r="L28" s="473">
        <v>19.059999999999999</v>
      </c>
      <c r="M28" s="473">
        <v>0.93</v>
      </c>
      <c r="N28" s="475">
        <v>0</v>
      </c>
      <c r="O28" s="473">
        <v>1.18</v>
      </c>
      <c r="P28" s="473">
        <v>1.3</v>
      </c>
      <c r="Q28" s="475">
        <v>0.19</v>
      </c>
      <c r="R28" s="475">
        <v>0</v>
      </c>
      <c r="S28" s="475">
        <v>0</v>
      </c>
      <c r="T28" s="475">
        <v>0</v>
      </c>
      <c r="U28" s="475">
        <v>0</v>
      </c>
      <c r="V28" s="475">
        <v>9.5399999999999991</v>
      </c>
      <c r="W28" s="475">
        <v>0</v>
      </c>
      <c r="X28" s="475">
        <v>0.13</v>
      </c>
    </row>
    <row r="29" spans="1:24" ht="17.399999999999999" customHeight="1">
      <c r="A29" s="383" t="s">
        <v>308</v>
      </c>
      <c r="B29" s="473">
        <v>113.82</v>
      </c>
      <c r="C29" s="473">
        <v>7.89</v>
      </c>
      <c r="D29" s="473">
        <v>0.45</v>
      </c>
      <c r="E29" s="473">
        <v>0.44</v>
      </c>
      <c r="F29" s="473">
        <v>0</v>
      </c>
      <c r="G29" s="474">
        <v>0</v>
      </c>
      <c r="H29" s="474">
        <v>75</v>
      </c>
      <c r="I29" s="473">
        <v>1.57</v>
      </c>
      <c r="J29" s="473">
        <v>0</v>
      </c>
      <c r="K29" s="473">
        <v>0.9</v>
      </c>
      <c r="L29" s="473">
        <v>16.38</v>
      </c>
      <c r="M29" s="473">
        <v>0</v>
      </c>
      <c r="N29" s="475">
        <v>0</v>
      </c>
      <c r="O29" s="473">
        <v>1.39</v>
      </c>
      <c r="P29" s="473">
        <v>0</v>
      </c>
      <c r="Q29" s="475">
        <v>0.08</v>
      </c>
      <c r="R29" s="475">
        <v>0.11</v>
      </c>
      <c r="S29" s="475">
        <v>0</v>
      </c>
      <c r="T29" s="475">
        <v>7.02</v>
      </c>
      <c r="U29" s="475">
        <v>0</v>
      </c>
      <c r="V29" s="475">
        <v>2.0299999999999998</v>
      </c>
      <c r="W29" s="475">
        <v>0</v>
      </c>
      <c r="X29" s="475">
        <v>0.56000000000000005</v>
      </c>
    </row>
    <row r="30" spans="1:24" ht="17.399999999999999" customHeight="1">
      <c r="A30" s="383" t="s">
        <v>309</v>
      </c>
      <c r="B30" s="473">
        <v>42.93</v>
      </c>
      <c r="C30" s="473">
        <v>0.74</v>
      </c>
      <c r="D30" s="473">
        <v>0</v>
      </c>
      <c r="E30" s="473">
        <v>0.59</v>
      </c>
      <c r="F30" s="473">
        <v>0</v>
      </c>
      <c r="G30" s="474">
        <v>0</v>
      </c>
      <c r="H30" s="474">
        <v>28.36</v>
      </c>
      <c r="I30" s="473">
        <v>0.05</v>
      </c>
      <c r="J30" s="473">
        <v>0</v>
      </c>
      <c r="K30" s="473">
        <v>0.5</v>
      </c>
      <c r="L30" s="473">
        <v>2.08</v>
      </c>
      <c r="M30" s="473">
        <v>0</v>
      </c>
      <c r="N30" s="475">
        <v>0</v>
      </c>
      <c r="O30" s="473">
        <v>3</v>
      </c>
      <c r="P30" s="473">
        <v>0</v>
      </c>
      <c r="Q30" s="475">
        <v>0.01</v>
      </c>
      <c r="R30" s="475">
        <v>0</v>
      </c>
      <c r="S30" s="475">
        <v>0</v>
      </c>
      <c r="T30" s="475">
        <v>1.78</v>
      </c>
      <c r="U30" s="475">
        <v>1.55</v>
      </c>
      <c r="V30" s="475">
        <v>2.2000000000000002</v>
      </c>
      <c r="W30" s="475">
        <v>0</v>
      </c>
      <c r="X30" s="475">
        <v>2.0699999999999998</v>
      </c>
    </row>
    <row r="31" spans="1:24" ht="17.399999999999999" customHeight="1">
      <c r="A31" s="383" t="s">
        <v>310</v>
      </c>
      <c r="B31" s="473">
        <v>31.4</v>
      </c>
      <c r="C31" s="473">
        <v>0</v>
      </c>
      <c r="D31" s="473">
        <v>1.57</v>
      </c>
      <c r="E31" s="473">
        <v>0.21</v>
      </c>
      <c r="F31" s="473">
        <v>0.68</v>
      </c>
      <c r="G31" s="474">
        <v>0</v>
      </c>
      <c r="H31" s="474">
        <v>18.45</v>
      </c>
      <c r="I31" s="473">
        <v>0.14000000000000001</v>
      </c>
      <c r="J31" s="473">
        <v>0.16</v>
      </c>
      <c r="K31" s="473">
        <v>0.18</v>
      </c>
      <c r="L31" s="473">
        <v>2.14</v>
      </c>
      <c r="M31" s="473">
        <v>0</v>
      </c>
      <c r="N31" s="475">
        <v>0</v>
      </c>
      <c r="O31" s="473">
        <v>0.86</v>
      </c>
      <c r="P31" s="473">
        <v>0</v>
      </c>
      <c r="Q31" s="475">
        <v>7.0000000000000007E-2</v>
      </c>
      <c r="R31" s="475">
        <v>0</v>
      </c>
      <c r="S31" s="475">
        <v>0</v>
      </c>
      <c r="T31" s="475">
        <v>1.79</v>
      </c>
      <c r="U31" s="475">
        <v>0</v>
      </c>
      <c r="V31" s="475">
        <v>5.15</v>
      </c>
      <c r="W31" s="475">
        <v>0</v>
      </c>
      <c r="X31" s="475">
        <v>0</v>
      </c>
    </row>
    <row r="32" spans="1:24" ht="17.399999999999999" customHeight="1">
      <c r="A32" s="383" t="s">
        <v>193</v>
      </c>
      <c r="B32" s="473">
        <v>37.58</v>
      </c>
      <c r="C32" s="473">
        <v>2.97</v>
      </c>
      <c r="D32" s="473">
        <v>0.89</v>
      </c>
      <c r="E32" s="473">
        <v>0</v>
      </c>
      <c r="F32" s="473">
        <v>0.75</v>
      </c>
      <c r="G32" s="474">
        <v>0</v>
      </c>
      <c r="H32" s="474">
        <v>21.94</v>
      </c>
      <c r="I32" s="473">
        <v>0.78</v>
      </c>
      <c r="J32" s="473">
        <v>0.12</v>
      </c>
      <c r="K32" s="473">
        <v>0.61</v>
      </c>
      <c r="L32" s="473">
        <v>7.63</v>
      </c>
      <c r="M32" s="473">
        <v>0</v>
      </c>
      <c r="N32" s="475">
        <v>0</v>
      </c>
      <c r="O32" s="473">
        <v>1.23</v>
      </c>
      <c r="P32" s="473">
        <v>0</v>
      </c>
      <c r="Q32" s="475">
        <v>0</v>
      </c>
      <c r="R32" s="475">
        <v>0</v>
      </c>
      <c r="S32" s="475">
        <v>0</v>
      </c>
      <c r="T32" s="475">
        <v>0</v>
      </c>
      <c r="U32" s="475">
        <v>0</v>
      </c>
      <c r="V32" s="475">
        <v>0.66</v>
      </c>
      <c r="W32" s="475">
        <v>0</v>
      </c>
      <c r="X32" s="475">
        <v>0</v>
      </c>
    </row>
    <row r="33" spans="1:24" s="381" customFormat="1" ht="17.399999999999999" customHeight="1">
      <c r="A33" s="382" t="s">
        <v>194</v>
      </c>
      <c r="B33" s="473">
        <v>65.55</v>
      </c>
      <c r="C33" s="473">
        <v>7.98</v>
      </c>
      <c r="D33" s="473">
        <v>5.0199999999999996</v>
      </c>
      <c r="E33" s="473">
        <v>1.4</v>
      </c>
      <c r="F33" s="473">
        <v>1.24</v>
      </c>
      <c r="G33" s="474">
        <v>0</v>
      </c>
      <c r="H33" s="474">
        <v>33.950000000000003</v>
      </c>
      <c r="I33" s="473">
        <v>0.43</v>
      </c>
      <c r="J33" s="473">
        <v>0</v>
      </c>
      <c r="K33" s="473">
        <v>0.74</v>
      </c>
      <c r="L33" s="473">
        <v>12.19</v>
      </c>
      <c r="M33" s="473">
        <v>0</v>
      </c>
      <c r="N33" s="475">
        <v>0</v>
      </c>
      <c r="O33" s="473">
        <v>0.54</v>
      </c>
      <c r="P33" s="473">
        <v>0</v>
      </c>
      <c r="Q33" s="475">
        <v>7.0000000000000007E-2</v>
      </c>
      <c r="R33" s="475">
        <v>0</v>
      </c>
      <c r="S33" s="475">
        <v>0</v>
      </c>
      <c r="T33" s="475">
        <v>1.95</v>
      </c>
      <c r="U33" s="475">
        <v>0</v>
      </c>
      <c r="V33" s="475">
        <v>0.04</v>
      </c>
      <c r="W33" s="475">
        <v>0</v>
      </c>
      <c r="X33" s="475">
        <v>0</v>
      </c>
    </row>
    <row r="34" spans="1:24" s="381" customFormat="1" ht="17.399999999999999" customHeight="1">
      <c r="A34" s="382" t="s">
        <v>195</v>
      </c>
      <c r="B34" s="473">
        <v>47.89</v>
      </c>
      <c r="C34" s="473">
        <v>4.22</v>
      </c>
      <c r="D34" s="473">
        <v>0.03</v>
      </c>
      <c r="E34" s="473">
        <v>0.06</v>
      </c>
      <c r="F34" s="473">
        <v>1.34</v>
      </c>
      <c r="G34" s="474">
        <v>0</v>
      </c>
      <c r="H34" s="474">
        <v>31.5</v>
      </c>
      <c r="I34" s="473">
        <v>0.41</v>
      </c>
      <c r="J34" s="473">
        <v>0.06</v>
      </c>
      <c r="K34" s="473">
        <v>1.17</v>
      </c>
      <c r="L34" s="473">
        <v>8.33</v>
      </c>
      <c r="M34" s="473">
        <v>0</v>
      </c>
      <c r="N34" s="475">
        <v>0</v>
      </c>
      <c r="O34" s="473">
        <v>0.43</v>
      </c>
      <c r="P34" s="473">
        <v>0</v>
      </c>
      <c r="Q34" s="475">
        <v>0.08</v>
      </c>
      <c r="R34" s="475">
        <v>0.13</v>
      </c>
      <c r="S34" s="475">
        <v>0</v>
      </c>
      <c r="T34" s="475">
        <v>0</v>
      </c>
      <c r="U34" s="475">
        <v>0</v>
      </c>
      <c r="V34" s="475">
        <v>0</v>
      </c>
      <c r="W34" s="475">
        <v>0</v>
      </c>
      <c r="X34" s="475">
        <v>0.13</v>
      </c>
    </row>
    <row r="35" spans="1:24" s="381" customFormat="1" ht="17.399999999999999" customHeight="1">
      <c r="A35" s="382" t="s">
        <v>196</v>
      </c>
      <c r="B35" s="473">
        <v>67.12</v>
      </c>
      <c r="C35" s="473">
        <v>0</v>
      </c>
      <c r="D35" s="473">
        <v>0.01</v>
      </c>
      <c r="E35" s="473">
        <v>0</v>
      </c>
      <c r="F35" s="473">
        <v>0.75</v>
      </c>
      <c r="G35" s="474">
        <v>3.57</v>
      </c>
      <c r="H35" s="474">
        <v>26.18</v>
      </c>
      <c r="I35" s="473">
        <v>1.79</v>
      </c>
      <c r="J35" s="473">
        <v>0.14000000000000001</v>
      </c>
      <c r="K35" s="473">
        <v>0.25</v>
      </c>
      <c r="L35" s="473">
        <v>7.43</v>
      </c>
      <c r="M35" s="473">
        <v>0</v>
      </c>
      <c r="N35" s="475">
        <v>0</v>
      </c>
      <c r="O35" s="473">
        <v>13.67</v>
      </c>
      <c r="P35" s="473">
        <v>0</v>
      </c>
      <c r="Q35" s="475">
        <v>0.44</v>
      </c>
      <c r="R35" s="475">
        <v>0.17</v>
      </c>
      <c r="S35" s="475">
        <v>0</v>
      </c>
      <c r="T35" s="475">
        <v>1.91</v>
      </c>
      <c r="U35" s="475">
        <v>0</v>
      </c>
      <c r="V35" s="475">
        <v>8.56</v>
      </c>
      <c r="W35" s="475">
        <v>2.25</v>
      </c>
      <c r="X35" s="475">
        <v>0</v>
      </c>
    </row>
    <row r="36" spans="1:24" s="381" customFormat="1" ht="17.399999999999999" customHeight="1">
      <c r="A36" s="382" t="s">
        <v>197</v>
      </c>
      <c r="B36" s="473">
        <v>202.44</v>
      </c>
      <c r="C36" s="473">
        <v>8.3699999999999992</v>
      </c>
      <c r="D36" s="473">
        <v>3.8</v>
      </c>
      <c r="E36" s="473">
        <v>0</v>
      </c>
      <c r="F36" s="473">
        <v>2.11</v>
      </c>
      <c r="G36" s="474">
        <v>3.23</v>
      </c>
      <c r="H36" s="474">
        <v>119.67</v>
      </c>
      <c r="I36" s="473">
        <v>1.02</v>
      </c>
      <c r="J36" s="473">
        <v>0.41</v>
      </c>
      <c r="K36" s="473">
        <v>1.59</v>
      </c>
      <c r="L36" s="473">
        <v>11.29</v>
      </c>
      <c r="M36" s="473">
        <v>0</v>
      </c>
      <c r="N36" s="475">
        <v>0</v>
      </c>
      <c r="O36" s="473">
        <v>28.44</v>
      </c>
      <c r="P36" s="473">
        <v>3.02</v>
      </c>
      <c r="Q36" s="475">
        <v>7.0000000000000007E-2</v>
      </c>
      <c r="R36" s="475">
        <v>0</v>
      </c>
      <c r="S36" s="475">
        <v>0</v>
      </c>
      <c r="T36" s="475">
        <v>4.3899999999999997</v>
      </c>
      <c r="U36" s="475">
        <v>0</v>
      </c>
      <c r="V36" s="475">
        <v>9.94</v>
      </c>
      <c r="W36" s="475">
        <v>0</v>
      </c>
      <c r="X36" s="475">
        <v>5.09</v>
      </c>
    </row>
    <row r="37" spans="1:24" s="381" customFormat="1" ht="17.399999999999999" customHeight="1">
      <c r="A37" s="382" t="s">
        <v>198</v>
      </c>
      <c r="B37" s="473">
        <v>33.68</v>
      </c>
      <c r="C37" s="473">
        <v>1.91</v>
      </c>
      <c r="D37" s="473">
        <v>0.05</v>
      </c>
      <c r="E37" s="473">
        <v>0.28999999999999998</v>
      </c>
      <c r="F37" s="473">
        <v>1.27</v>
      </c>
      <c r="G37" s="474">
        <v>0</v>
      </c>
      <c r="H37" s="474">
        <v>21.3</v>
      </c>
      <c r="I37" s="473">
        <v>0.22</v>
      </c>
      <c r="J37" s="473">
        <v>0</v>
      </c>
      <c r="K37" s="473">
        <v>2.2000000000000002</v>
      </c>
      <c r="L37" s="473">
        <v>4.6500000000000004</v>
      </c>
      <c r="M37" s="473">
        <v>0</v>
      </c>
      <c r="N37" s="475">
        <v>0</v>
      </c>
      <c r="O37" s="473">
        <v>0.79</v>
      </c>
      <c r="P37" s="473">
        <v>0</v>
      </c>
      <c r="Q37" s="475">
        <v>0.11</v>
      </c>
      <c r="R37" s="475">
        <v>0</v>
      </c>
      <c r="S37" s="475">
        <v>0</v>
      </c>
      <c r="T37" s="475">
        <v>0.68</v>
      </c>
      <c r="U37" s="475">
        <v>0</v>
      </c>
      <c r="V37" s="475">
        <v>0</v>
      </c>
      <c r="W37" s="475">
        <v>0</v>
      </c>
      <c r="X37" s="475">
        <v>0.21</v>
      </c>
    </row>
    <row r="38" spans="1:24" s="381" customFormat="1" ht="17.399999999999999" customHeight="1">
      <c r="A38" s="382" t="s">
        <v>199</v>
      </c>
      <c r="B38" s="473">
        <v>45.31</v>
      </c>
      <c r="C38" s="473">
        <v>2.7</v>
      </c>
      <c r="D38" s="473">
        <v>0.28000000000000003</v>
      </c>
      <c r="E38" s="473">
        <v>0</v>
      </c>
      <c r="F38" s="473">
        <v>1.24</v>
      </c>
      <c r="G38" s="474">
        <v>0</v>
      </c>
      <c r="H38" s="474">
        <v>30.38</v>
      </c>
      <c r="I38" s="473">
        <v>0.6</v>
      </c>
      <c r="J38" s="473">
        <v>0</v>
      </c>
      <c r="K38" s="473">
        <v>0.39</v>
      </c>
      <c r="L38" s="473">
        <v>5.04</v>
      </c>
      <c r="M38" s="473">
        <v>0</v>
      </c>
      <c r="N38" s="475">
        <v>0</v>
      </c>
      <c r="O38" s="473">
        <v>0.71</v>
      </c>
      <c r="P38" s="473">
        <v>0</v>
      </c>
      <c r="Q38" s="475">
        <v>0.12</v>
      </c>
      <c r="R38" s="475">
        <v>0</v>
      </c>
      <c r="S38" s="475">
        <v>0</v>
      </c>
      <c r="T38" s="475">
        <v>3.85</v>
      </c>
      <c r="U38" s="475">
        <v>0</v>
      </c>
      <c r="V38" s="475">
        <v>0</v>
      </c>
      <c r="W38" s="475">
        <v>0</v>
      </c>
      <c r="X38" s="475">
        <v>0</v>
      </c>
    </row>
    <row r="39" spans="1:24" s="381" customFormat="1" ht="17.399999999999999" customHeight="1">
      <c r="A39" s="382" t="s">
        <v>200</v>
      </c>
      <c r="B39" s="473">
        <v>39.72</v>
      </c>
      <c r="C39" s="473">
        <v>2.0099999999999998</v>
      </c>
      <c r="D39" s="473">
        <v>0.76</v>
      </c>
      <c r="E39" s="473">
        <v>0</v>
      </c>
      <c r="F39" s="473">
        <v>0.94</v>
      </c>
      <c r="G39" s="474">
        <v>0</v>
      </c>
      <c r="H39" s="474">
        <v>24.79</v>
      </c>
      <c r="I39" s="473">
        <v>0.28000000000000003</v>
      </c>
      <c r="J39" s="473">
        <v>0</v>
      </c>
      <c r="K39" s="473">
        <v>0.49</v>
      </c>
      <c r="L39" s="473">
        <v>7.83</v>
      </c>
      <c r="M39" s="473">
        <v>0</v>
      </c>
      <c r="N39" s="475">
        <v>0</v>
      </c>
      <c r="O39" s="473">
        <v>0.46</v>
      </c>
      <c r="P39" s="473">
        <v>0</v>
      </c>
      <c r="Q39" s="475">
        <v>0</v>
      </c>
      <c r="R39" s="475">
        <v>0</v>
      </c>
      <c r="S39" s="475">
        <v>0</v>
      </c>
      <c r="T39" s="475">
        <v>2.16</v>
      </c>
      <c r="U39" s="475">
        <v>0</v>
      </c>
      <c r="V39" s="475">
        <v>0</v>
      </c>
      <c r="W39" s="475">
        <v>0</v>
      </c>
      <c r="X39" s="475">
        <v>0</v>
      </c>
    </row>
    <row r="40" spans="1:24" s="381" customFormat="1" ht="17.399999999999999" customHeight="1">
      <c r="A40" s="382" t="s">
        <v>201</v>
      </c>
      <c r="B40" s="473">
        <v>71.83</v>
      </c>
      <c r="C40" s="473">
        <v>4.26</v>
      </c>
      <c r="D40" s="473">
        <v>0.9</v>
      </c>
      <c r="E40" s="473">
        <v>0.19</v>
      </c>
      <c r="F40" s="473">
        <v>1.68</v>
      </c>
      <c r="G40" s="474">
        <v>0</v>
      </c>
      <c r="H40" s="474">
        <v>44.77</v>
      </c>
      <c r="I40" s="473">
        <v>1.31</v>
      </c>
      <c r="J40" s="473">
        <v>0</v>
      </c>
      <c r="K40" s="473">
        <v>0.26</v>
      </c>
      <c r="L40" s="473">
        <v>7.82</v>
      </c>
      <c r="M40" s="473">
        <v>0</v>
      </c>
      <c r="N40" s="475">
        <v>0</v>
      </c>
      <c r="O40" s="473">
        <v>1.62</v>
      </c>
      <c r="P40" s="473">
        <v>0</v>
      </c>
      <c r="Q40" s="475">
        <v>0</v>
      </c>
      <c r="R40" s="475">
        <v>0</v>
      </c>
      <c r="S40" s="475">
        <v>0</v>
      </c>
      <c r="T40" s="475">
        <v>0</v>
      </c>
      <c r="U40" s="475">
        <v>0</v>
      </c>
      <c r="V40" s="475">
        <v>9.02</v>
      </c>
      <c r="W40" s="475">
        <v>0</v>
      </c>
      <c r="X40" s="475">
        <v>0</v>
      </c>
    </row>
    <row r="41" spans="1:24" s="381" customFormat="1" ht="17.399999999999999" customHeight="1">
      <c r="A41" s="382" t="s">
        <v>202</v>
      </c>
      <c r="B41" s="473">
        <v>40.47</v>
      </c>
      <c r="C41" s="473">
        <v>0.37</v>
      </c>
      <c r="D41" s="473">
        <v>0.39</v>
      </c>
      <c r="E41" s="473">
        <v>0.24</v>
      </c>
      <c r="F41" s="473">
        <v>0</v>
      </c>
      <c r="G41" s="474">
        <v>0</v>
      </c>
      <c r="H41" s="474">
        <v>31.42</v>
      </c>
      <c r="I41" s="473">
        <v>0</v>
      </c>
      <c r="J41" s="473">
        <v>0</v>
      </c>
      <c r="K41" s="473">
        <v>0.86</v>
      </c>
      <c r="L41" s="473">
        <v>6.75</v>
      </c>
      <c r="M41" s="473">
        <v>0</v>
      </c>
      <c r="N41" s="475">
        <v>0</v>
      </c>
      <c r="O41" s="473">
        <v>0.44</v>
      </c>
      <c r="P41" s="473">
        <v>0</v>
      </c>
      <c r="Q41" s="475">
        <v>0</v>
      </c>
      <c r="R41" s="475">
        <v>0</v>
      </c>
      <c r="S41" s="475">
        <v>0</v>
      </c>
      <c r="T41" s="475">
        <v>0</v>
      </c>
      <c r="U41" s="475">
        <v>0</v>
      </c>
      <c r="V41" s="475">
        <v>0</v>
      </c>
      <c r="W41" s="475">
        <v>0</v>
      </c>
      <c r="X41" s="475">
        <v>0</v>
      </c>
    </row>
    <row r="42" spans="1:24" s="385" customFormat="1" ht="38.1" customHeight="1">
      <c r="A42" s="821" t="s">
        <v>531</v>
      </c>
      <c r="B42" s="821"/>
      <c r="C42" s="821"/>
      <c r="D42" s="821"/>
      <c r="E42" s="821"/>
      <c r="F42" s="821"/>
      <c r="G42" s="821"/>
      <c r="H42" s="821"/>
      <c r="I42" s="821"/>
      <c r="J42" s="821"/>
      <c r="K42" s="821"/>
      <c r="L42" s="821"/>
      <c r="M42" s="821"/>
      <c r="N42" s="820" t="s">
        <v>530</v>
      </c>
      <c r="O42" s="820"/>
      <c r="P42" s="820"/>
      <c r="Q42" s="820"/>
      <c r="R42" s="820"/>
      <c r="S42" s="820"/>
      <c r="T42" s="820"/>
      <c r="U42" s="820"/>
      <c r="V42" s="820"/>
      <c r="W42" s="820"/>
      <c r="X42" s="820"/>
    </row>
    <row r="43" spans="1:24" ht="17.25" customHeight="1" thickBot="1">
      <c r="A43" s="386" t="s">
        <v>316</v>
      </c>
      <c r="B43" s="373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87" t="s">
        <v>317</v>
      </c>
    </row>
    <row r="44" spans="1:24" s="381" customFormat="1" ht="99" customHeight="1" thickBot="1">
      <c r="A44" s="375" t="s">
        <v>431</v>
      </c>
      <c r="B44" s="376" t="s">
        <v>318</v>
      </c>
      <c r="C44" s="377" t="s">
        <v>319</v>
      </c>
      <c r="D44" s="377" t="s">
        <v>320</v>
      </c>
      <c r="E44" s="377" t="s">
        <v>321</v>
      </c>
      <c r="F44" s="377" t="s">
        <v>623</v>
      </c>
      <c r="G44" s="378" t="s">
        <v>322</v>
      </c>
      <c r="H44" s="378" t="s">
        <v>323</v>
      </c>
      <c r="I44" s="377" t="s">
        <v>324</v>
      </c>
      <c r="J44" s="377" t="s">
        <v>325</v>
      </c>
      <c r="K44" s="377" t="s">
        <v>326</v>
      </c>
      <c r="L44" s="375" t="s">
        <v>327</v>
      </c>
      <c r="M44" s="379" t="s">
        <v>401</v>
      </c>
      <c r="N44" s="380" t="s">
        <v>328</v>
      </c>
      <c r="O44" s="380" t="s">
        <v>602</v>
      </c>
      <c r="P44" s="375" t="s">
        <v>329</v>
      </c>
      <c r="Q44" s="379" t="s">
        <v>603</v>
      </c>
      <c r="R44" s="378" t="s">
        <v>634</v>
      </c>
      <c r="S44" s="378" t="s">
        <v>402</v>
      </c>
      <c r="T44" s="377" t="s">
        <v>619</v>
      </c>
      <c r="U44" s="378" t="s">
        <v>330</v>
      </c>
      <c r="V44" s="376" t="s">
        <v>331</v>
      </c>
      <c r="W44" s="378" t="s">
        <v>403</v>
      </c>
      <c r="X44" s="376" t="s">
        <v>622</v>
      </c>
    </row>
    <row r="45" spans="1:24" s="381" customFormat="1" ht="17.399999999999999" customHeight="1">
      <c r="A45" s="382" t="s">
        <v>332</v>
      </c>
      <c r="B45" s="473">
        <v>44.42</v>
      </c>
      <c r="C45" s="473">
        <v>12.94</v>
      </c>
      <c r="D45" s="473">
        <v>0.08</v>
      </c>
      <c r="E45" s="473">
        <v>0</v>
      </c>
      <c r="F45" s="473">
        <v>0</v>
      </c>
      <c r="G45" s="474">
        <v>0</v>
      </c>
      <c r="H45" s="474">
        <v>16.73</v>
      </c>
      <c r="I45" s="473">
        <v>0.24</v>
      </c>
      <c r="J45" s="473">
        <v>0</v>
      </c>
      <c r="K45" s="473">
        <v>0.47</v>
      </c>
      <c r="L45" s="473">
        <v>4.22</v>
      </c>
      <c r="M45" s="473">
        <v>0</v>
      </c>
      <c r="N45" s="473">
        <v>0</v>
      </c>
      <c r="O45" s="473">
        <v>7.9</v>
      </c>
      <c r="P45" s="473">
        <v>0</v>
      </c>
      <c r="Q45" s="475">
        <v>7.0000000000000007E-2</v>
      </c>
      <c r="R45" s="475">
        <v>0</v>
      </c>
      <c r="S45" s="473">
        <v>0</v>
      </c>
      <c r="T45" s="475">
        <v>1.77</v>
      </c>
      <c r="U45" s="475">
        <v>0</v>
      </c>
      <c r="V45" s="475">
        <v>0</v>
      </c>
      <c r="W45" s="475">
        <v>0</v>
      </c>
      <c r="X45" s="475">
        <v>0</v>
      </c>
    </row>
    <row r="46" spans="1:24" s="381" customFormat="1" ht="17.399999999999999" customHeight="1">
      <c r="A46" s="382" t="s">
        <v>204</v>
      </c>
      <c r="B46" s="473">
        <v>85.68</v>
      </c>
      <c r="C46" s="473">
        <v>4.57</v>
      </c>
      <c r="D46" s="473">
        <v>0.8</v>
      </c>
      <c r="E46" s="473">
        <v>0.79</v>
      </c>
      <c r="F46" s="473">
        <v>2.34</v>
      </c>
      <c r="G46" s="474">
        <v>0</v>
      </c>
      <c r="H46" s="474">
        <v>48.94</v>
      </c>
      <c r="I46" s="473">
        <v>0.6</v>
      </c>
      <c r="J46" s="473">
        <v>0</v>
      </c>
      <c r="K46" s="473">
        <v>2.96</v>
      </c>
      <c r="L46" s="473">
        <v>15.27</v>
      </c>
      <c r="M46" s="473">
        <v>0</v>
      </c>
      <c r="N46" s="475">
        <v>0</v>
      </c>
      <c r="O46" s="473">
        <v>2.2200000000000002</v>
      </c>
      <c r="P46" s="473">
        <v>3.15</v>
      </c>
      <c r="Q46" s="475">
        <v>0</v>
      </c>
      <c r="R46" s="475">
        <v>7.0000000000000007E-2</v>
      </c>
      <c r="S46" s="475">
        <v>0</v>
      </c>
      <c r="T46" s="475">
        <v>3.2</v>
      </c>
      <c r="U46" s="475">
        <v>0</v>
      </c>
      <c r="V46" s="475">
        <v>0.69</v>
      </c>
      <c r="W46" s="475">
        <v>0</v>
      </c>
      <c r="X46" s="475">
        <v>0.08</v>
      </c>
    </row>
    <row r="47" spans="1:24" s="381" customFormat="1" ht="17.399999999999999" customHeight="1">
      <c r="A47" s="382" t="s">
        <v>205</v>
      </c>
      <c r="B47" s="473">
        <v>44.44</v>
      </c>
      <c r="C47" s="473">
        <v>3.34</v>
      </c>
      <c r="D47" s="473">
        <v>0.11</v>
      </c>
      <c r="E47" s="473">
        <v>0</v>
      </c>
      <c r="F47" s="473">
        <v>1.34</v>
      </c>
      <c r="G47" s="474">
        <v>0</v>
      </c>
      <c r="H47" s="474">
        <v>24.36</v>
      </c>
      <c r="I47" s="473">
        <v>0.38</v>
      </c>
      <c r="J47" s="473">
        <v>0</v>
      </c>
      <c r="K47" s="473">
        <v>0.44</v>
      </c>
      <c r="L47" s="473">
        <v>11.61</v>
      </c>
      <c r="M47" s="473">
        <v>0</v>
      </c>
      <c r="N47" s="475">
        <v>0</v>
      </c>
      <c r="O47" s="473">
        <v>0.64</v>
      </c>
      <c r="P47" s="473">
        <v>0</v>
      </c>
      <c r="Q47" s="475">
        <v>0</v>
      </c>
      <c r="R47" s="475">
        <v>0</v>
      </c>
      <c r="S47" s="475">
        <v>0</v>
      </c>
      <c r="T47" s="475">
        <v>2.2200000000000002</v>
      </c>
      <c r="U47" s="475">
        <v>0</v>
      </c>
      <c r="V47" s="475">
        <v>0</v>
      </c>
      <c r="W47" s="475">
        <v>0</v>
      </c>
      <c r="X47" s="475">
        <v>0</v>
      </c>
    </row>
    <row r="48" spans="1:24" s="381" customFormat="1" ht="17.399999999999999" customHeight="1">
      <c r="A48" s="382" t="s">
        <v>206</v>
      </c>
      <c r="B48" s="473">
        <v>168.53</v>
      </c>
      <c r="C48" s="473">
        <v>6.18</v>
      </c>
      <c r="D48" s="473">
        <v>0.99</v>
      </c>
      <c r="E48" s="473">
        <v>2.9</v>
      </c>
      <c r="F48" s="473">
        <v>0.71</v>
      </c>
      <c r="G48" s="474">
        <v>3.06</v>
      </c>
      <c r="H48" s="474">
        <v>89.43</v>
      </c>
      <c r="I48" s="473">
        <v>2.12</v>
      </c>
      <c r="J48" s="473">
        <v>0</v>
      </c>
      <c r="K48" s="473">
        <v>0.54</v>
      </c>
      <c r="L48" s="473">
        <v>10.8</v>
      </c>
      <c r="M48" s="473">
        <v>0</v>
      </c>
      <c r="N48" s="475">
        <v>5.67</v>
      </c>
      <c r="O48" s="473">
        <v>1.44</v>
      </c>
      <c r="P48" s="473">
        <v>0</v>
      </c>
      <c r="Q48" s="475">
        <v>0.28000000000000003</v>
      </c>
      <c r="R48" s="475">
        <v>0.19</v>
      </c>
      <c r="S48" s="475">
        <v>0</v>
      </c>
      <c r="T48" s="475">
        <v>0</v>
      </c>
      <c r="U48" s="475">
        <v>0</v>
      </c>
      <c r="V48" s="475">
        <v>20.97</v>
      </c>
      <c r="W48" s="475">
        <v>0.12</v>
      </c>
      <c r="X48" s="475">
        <v>23.13</v>
      </c>
    </row>
    <row r="49" spans="1:24" s="381" customFormat="1" ht="17.399999999999999" customHeight="1">
      <c r="A49" s="382" t="s">
        <v>207</v>
      </c>
      <c r="B49" s="473">
        <v>194.68</v>
      </c>
      <c r="C49" s="473">
        <v>4.79</v>
      </c>
      <c r="D49" s="473">
        <v>2.98</v>
      </c>
      <c r="E49" s="473">
        <v>0.79</v>
      </c>
      <c r="F49" s="473">
        <v>0.32</v>
      </c>
      <c r="G49" s="474">
        <v>0</v>
      </c>
      <c r="H49" s="474">
        <v>72.510000000000005</v>
      </c>
      <c r="I49" s="473">
        <v>1.47</v>
      </c>
      <c r="J49" s="473">
        <v>0</v>
      </c>
      <c r="K49" s="473">
        <v>0.74</v>
      </c>
      <c r="L49" s="473">
        <v>12.56</v>
      </c>
      <c r="M49" s="473">
        <v>0</v>
      </c>
      <c r="N49" s="475">
        <v>0</v>
      </c>
      <c r="O49" s="473">
        <v>71.3</v>
      </c>
      <c r="P49" s="473">
        <v>0</v>
      </c>
      <c r="Q49" s="475">
        <v>0</v>
      </c>
      <c r="R49" s="475">
        <v>0</v>
      </c>
      <c r="S49" s="475">
        <v>0.15</v>
      </c>
      <c r="T49" s="475">
        <v>13.61</v>
      </c>
      <c r="U49" s="475">
        <v>0</v>
      </c>
      <c r="V49" s="475">
        <v>12.86</v>
      </c>
      <c r="W49" s="475">
        <v>0</v>
      </c>
      <c r="X49" s="475">
        <v>0.6</v>
      </c>
    </row>
    <row r="50" spans="1:24" s="388" customFormat="1" ht="17.399999999999999" customHeight="1">
      <c r="A50" s="382" t="s">
        <v>208</v>
      </c>
      <c r="B50" s="473">
        <v>120.1</v>
      </c>
      <c r="C50" s="473">
        <v>3.68</v>
      </c>
      <c r="D50" s="473">
        <v>0.74</v>
      </c>
      <c r="E50" s="473">
        <v>4.72</v>
      </c>
      <c r="F50" s="473">
        <v>2.4300000000000002</v>
      </c>
      <c r="G50" s="474">
        <v>4.43</v>
      </c>
      <c r="H50" s="474">
        <v>75.260000000000005</v>
      </c>
      <c r="I50" s="473">
        <v>0.56000000000000005</v>
      </c>
      <c r="J50" s="473">
        <v>0</v>
      </c>
      <c r="K50" s="473">
        <v>1.2</v>
      </c>
      <c r="L50" s="473">
        <v>23.43</v>
      </c>
      <c r="M50" s="473">
        <v>0</v>
      </c>
      <c r="N50" s="475">
        <v>0</v>
      </c>
      <c r="O50" s="473">
        <v>1.1599999999999999</v>
      </c>
      <c r="P50" s="473">
        <v>0</v>
      </c>
      <c r="Q50" s="475">
        <v>0</v>
      </c>
      <c r="R50" s="475">
        <v>0.11</v>
      </c>
      <c r="S50" s="475">
        <v>0</v>
      </c>
      <c r="T50" s="475">
        <v>0.44</v>
      </c>
      <c r="U50" s="475">
        <v>0</v>
      </c>
      <c r="V50" s="475">
        <v>0</v>
      </c>
      <c r="W50" s="475">
        <v>0</v>
      </c>
      <c r="X50" s="475">
        <v>1.94</v>
      </c>
    </row>
    <row r="51" spans="1:24" s="381" customFormat="1" ht="17.399999999999999" customHeight="1">
      <c r="A51" s="382" t="s">
        <v>209</v>
      </c>
      <c r="B51" s="473">
        <v>114.69</v>
      </c>
      <c r="C51" s="473">
        <v>26.47</v>
      </c>
      <c r="D51" s="473">
        <v>0.54</v>
      </c>
      <c r="E51" s="473">
        <v>0.52</v>
      </c>
      <c r="F51" s="473">
        <v>2.74</v>
      </c>
      <c r="G51" s="474">
        <v>0</v>
      </c>
      <c r="H51" s="474">
        <v>57.69</v>
      </c>
      <c r="I51" s="473">
        <v>1.1499999999999999</v>
      </c>
      <c r="J51" s="473">
        <v>0.09</v>
      </c>
      <c r="K51" s="473">
        <v>2.08</v>
      </c>
      <c r="L51" s="473">
        <v>16.920000000000002</v>
      </c>
      <c r="M51" s="473">
        <v>0</v>
      </c>
      <c r="N51" s="475">
        <v>0</v>
      </c>
      <c r="O51" s="473">
        <v>0.28999999999999998</v>
      </c>
      <c r="P51" s="473">
        <v>2.68</v>
      </c>
      <c r="Q51" s="475">
        <v>0</v>
      </c>
      <c r="R51" s="475">
        <v>0.18</v>
      </c>
      <c r="S51" s="475">
        <v>0</v>
      </c>
      <c r="T51" s="475">
        <v>0.85</v>
      </c>
      <c r="U51" s="475">
        <v>0</v>
      </c>
      <c r="V51" s="475">
        <v>0</v>
      </c>
      <c r="W51" s="475">
        <v>0</v>
      </c>
      <c r="X51" s="475">
        <v>2.4900000000000002</v>
      </c>
    </row>
    <row r="52" spans="1:24" s="381" customFormat="1" ht="33.75" customHeight="1">
      <c r="A52" s="382" t="s">
        <v>572</v>
      </c>
      <c r="B52" s="473">
        <v>790.54</v>
      </c>
      <c r="C52" s="473">
        <v>83</v>
      </c>
      <c r="D52" s="473">
        <v>6.81</v>
      </c>
      <c r="E52" s="473">
        <v>21.78</v>
      </c>
      <c r="F52" s="473">
        <v>1.4</v>
      </c>
      <c r="G52" s="474">
        <v>9.44</v>
      </c>
      <c r="H52" s="474">
        <v>372.9</v>
      </c>
      <c r="I52" s="473">
        <v>9.7799999999999994</v>
      </c>
      <c r="J52" s="473">
        <v>0</v>
      </c>
      <c r="K52" s="473">
        <v>3.71</v>
      </c>
      <c r="L52" s="473">
        <v>94.23</v>
      </c>
      <c r="M52" s="473">
        <v>1.01</v>
      </c>
      <c r="N52" s="475">
        <v>0</v>
      </c>
      <c r="O52" s="473">
        <v>41.05</v>
      </c>
      <c r="P52" s="473">
        <v>12.79</v>
      </c>
      <c r="Q52" s="475">
        <v>1.38</v>
      </c>
      <c r="R52" s="475">
        <v>0</v>
      </c>
      <c r="S52" s="475">
        <v>0</v>
      </c>
      <c r="T52" s="475">
        <v>15.94</v>
      </c>
      <c r="U52" s="475">
        <v>0</v>
      </c>
      <c r="V52" s="475">
        <v>90.85</v>
      </c>
      <c r="W52" s="475">
        <v>19.27</v>
      </c>
      <c r="X52" s="475">
        <v>5.2</v>
      </c>
    </row>
    <row r="53" spans="1:24" s="381" customFormat="1" ht="17.399999999999999" customHeight="1">
      <c r="A53" s="382" t="s">
        <v>521</v>
      </c>
      <c r="B53" s="473">
        <v>121.35</v>
      </c>
      <c r="C53" s="473">
        <v>11.16</v>
      </c>
      <c r="D53" s="473">
        <v>1.04</v>
      </c>
      <c r="E53" s="473">
        <v>0</v>
      </c>
      <c r="F53" s="473">
        <v>2.08</v>
      </c>
      <c r="G53" s="474">
        <v>0</v>
      </c>
      <c r="H53" s="474">
        <v>62.34</v>
      </c>
      <c r="I53" s="473">
        <v>1.64</v>
      </c>
      <c r="J53" s="473">
        <v>0</v>
      </c>
      <c r="K53" s="473">
        <v>1.7</v>
      </c>
      <c r="L53" s="473">
        <v>35.78</v>
      </c>
      <c r="M53" s="473">
        <v>0.25</v>
      </c>
      <c r="N53" s="475">
        <v>0</v>
      </c>
      <c r="O53" s="473">
        <v>2.2200000000000002</v>
      </c>
      <c r="P53" s="473">
        <v>0</v>
      </c>
      <c r="Q53" s="475">
        <v>0.14000000000000001</v>
      </c>
      <c r="R53" s="475">
        <v>0.3</v>
      </c>
      <c r="S53" s="475">
        <v>0</v>
      </c>
      <c r="T53" s="475">
        <v>0</v>
      </c>
      <c r="U53" s="475">
        <v>0</v>
      </c>
      <c r="V53" s="475">
        <v>2.7</v>
      </c>
      <c r="W53" s="475">
        <v>0</v>
      </c>
      <c r="X53" s="475">
        <v>0</v>
      </c>
    </row>
    <row r="54" spans="1:24" s="381" customFormat="1" ht="33.75" customHeight="1">
      <c r="A54" s="382" t="s">
        <v>210</v>
      </c>
      <c r="B54" s="473">
        <v>111.57</v>
      </c>
      <c r="C54" s="473">
        <v>2.2400000000000002</v>
      </c>
      <c r="D54" s="473">
        <v>0</v>
      </c>
      <c r="E54" s="473">
        <v>0.17</v>
      </c>
      <c r="F54" s="473">
        <v>1.23</v>
      </c>
      <c r="G54" s="474">
        <v>0</v>
      </c>
      <c r="H54" s="474">
        <v>75.52</v>
      </c>
      <c r="I54" s="473">
        <v>0.13</v>
      </c>
      <c r="J54" s="473">
        <v>0</v>
      </c>
      <c r="K54" s="473">
        <v>0.67</v>
      </c>
      <c r="L54" s="473">
        <v>8.4499999999999993</v>
      </c>
      <c r="M54" s="473">
        <v>0</v>
      </c>
      <c r="N54" s="475">
        <v>0</v>
      </c>
      <c r="O54" s="473">
        <v>0.31</v>
      </c>
      <c r="P54" s="473">
        <v>0</v>
      </c>
      <c r="Q54" s="475">
        <v>0.37</v>
      </c>
      <c r="R54" s="475">
        <v>0</v>
      </c>
      <c r="S54" s="475">
        <v>0</v>
      </c>
      <c r="T54" s="475">
        <v>2.71</v>
      </c>
      <c r="U54" s="475">
        <v>0</v>
      </c>
      <c r="V54" s="475">
        <v>18.36</v>
      </c>
      <c r="W54" s="475">
        <v>0</v>
      </c>
      <c r="X54" s="475">
        <v>1.41</v>
      </c>
    </row>
    <row r="55" spans="1:24" s="381" customFormat="1" ht="33.75" customHeight="1">
      <c r="A55" s="382" t="s">
        <v>573</v>
      </c>
      <c r="B55" s="473">
        <v>59.47</v>
      </c>
      <c r="C55" s="473">
        <v>0</v>
      </c>
      <c r="D55" s="473">
        <v>12.24</v>
      </c>
      <c r="E55" s="473">
        <v>0</v>
      </c>
      <c r="F55" s="473">
        <v>0</v>
      </c>
      <c r="G55" s="474">
        <v>0</v>
      </c>
      <c r="H55" s="474">
        <v>27.6</v>
      </c>
      <c r="I55" s="473">
        <v>1.74</v>
      </c>
      <c r="J55" s="473">
        <v>0.19</v>
      </c>
      <c r="K55" s="473">
        <v>0</v>
      </c>
      <c r="L55" s="473">
        <v>0</v>
      </c>
      <c r="M55" s="473">
        <v>0</v>
      </c>
      <c r="N55" s="475">
        <v>0</v>
      </c>
      <c r="O55" s="473">
        <v>17.07</v>
      </c>
      <c r="P55" s="473">
        <v>0</v>
      </c>
      <c r="Q55" s="475">
        <v>0</v>
      </c>
      <c r="R55" s="475">
        <v>0</v>
      </c>
      <c r="S55" s="475">
        <v>0</v>
      </c>
      <c r="T55" s="475">
        <v>0</v>
      </c>
      <c r="U55" s="475">
        <v>0</v>
      </c>
      <c r="V55" s="475">
        <v>0</v>
      </c>
      <c r="W55" s="475">
        <v>0</v>
      </c>
      <c r="X55" s="475">
        <v>0.63</v>
      </c>
    </row>
    <row r="56" spans="1:24" s="381" customFormat="1" ht="17.399999999999999" customHeight="1">
      <c r="A56" s="382" t="s">
        <v>574</v>
      </c>
      <c r="B56" s="473">
        <v>98.84</v>
      </c>
      <c r="C56" s="473">
        <v>23.04</v>
      </c>
      <c r="D56" s="473">
        <v>0</v>
      </c>
      <c r="E56" s="473">
        <v>0</v>
      </c>
      <c r="F56" s="473">
        <v>0.54</v>
      </c>
      <c r="G56" s="474">
        <v>0</v>
      </c>
      <c r="H56" s="474">
        <v>46.62</v>
      </c>
      <c r="I56" s="473">
        <v>5.78</v>
      </c>
      <c r="J56" s="473">
        <v>0</v>
      </c>
      <c r="K56" s="473">
        <v>0.22</v>
      </c>
      <c r="L56" s="473">
        <v>3.86</v>
      </c>
      <c r="M56" s="473">
        <v>0.47</v>
      </c>
      <c r="N56" s="475">
        <v>0</v>
      </c>
      <c r="O56" s="473">
        <v>14.05</v>
      </c>
      <c r="P56" s="473">
        <v>0</v>
      </c>
      <c r="Q56" s="475">
        <v>0.01</v>
      </c>
      <c r="R56" s="475">
        <v>0</v>
      </c>
      <c r="S56" s="475">
        <v>0</v>
      </c>
      <c r="T56" s="475">
        <v>0</v>
      </c>
      <c r="U56" s="475">
        <v>0</v>
      </c>
      <c r="V56" s="475">
        <v>0</v>
      </c>
      <c r="W56" s="475">
        <v>0</v>
      </c>
      <c r="X56" s="475">
        <v>4.25</v>
      </c>
    </row>
    <row r="57" spans="1:24" s="381" customFormat="1" ht="17.399999999999999" customHeight="1">
      <c r="A57" s="382" t="s">
        <v>211</v>
      </c>
      <c r="B57" s="473">
        <v>73.290000000000006</v>
      </c>
      <c r="C57" s="473">
        <v>20.49</v>
      </c>
      <c r="D57" s="473">
        <v>1.01</v>
      </c>
      <c r="E57" s="473">
        <v>20.49</v>
      </c>
      <c r="F57" s="473">
        <v>0</v>
      </c>
      <c r="G57" s="474">
        <v>0</v>
      </c>
      <c r="H57" s="474">
        <v>19.78</v>
      </c>
      <c r="I57" s="473">
        <v>5.93</v>
      </c>
      <c r="J57" s="473">
        <v>0</v>
      </c>
      <c r="K57" s="473">
        <v>0.26</v>
      </c>
      <c r="L57" s="473">
        <v>1.72</v>
      </c>
      <c r="M57" s="473">
        <v>0</v>
      </c>
      <c r="N57" s="475">
        <v>0</v>
      </c>
      <c r="O57" s="473">
        <v>0.3</v>
      </c>
      <c r="P57" s="473">
        <v>0</v>
      </c>
      <c r="Q57" s="475">
        <v>0.19</v>
      </c>
      <c r="R57" s="475">
        <v>0</v>
      </c>
      <c r="S57" s="475">
        <v>0</v>
      </c>
      <c r="T57" s="475">
        <v>0</v>
      </c>
      <c r="U57" s="475">
        <v>0</v>
      </c>
      <c r="V57" s="475">
        <v>0</v>
      </c>
      <c r="W57" s="475">
        <v>0</v>
      </c>
      <c r="X57" s="475">
        <v>3.12</v>
      </c>
    </row>
    <row r="58" spans="1:24" s="381" customFormat="1" ht="17.399999999999999" customHeight="1">
      <c r="A58" s="382" t="s">
        <v>212</v>
      </c>
      <c r="B58" s="473">
        <v>116.37</v>
      </c>
      <c r="C58" s="473">
        <v>67.48</v>
      </c>
      <c r="D58" s="473">
        <v>0.31</v>
      </c>
      <c r="E58" s="473">
        <v>1.48</v>
      </c>
      <c r="F58" s="473">
        <v>0.22</v>
      </c>
      <c r="G58" s="474">
        <v>0</v>
      </c>
      <c r="H58" s="474">
        <v>22.4</v>
      </c>
      <c r="I58" s="473">
        <v>3.24</v>
      </c>
      <c r="J58" s="473">
        <v>0</v>
      </c>
      <c r="K58" s="473">
        <v>0</v>
      </c>
      <c r="L58" s="473">
        <v>1.06</v>
      </c>
      <c r="M58" s="473">
        <v>0</v>
      </c>
      <c r="N58" s="475">
        <v>0</v>
      </c>
      <c r="O58" s="473">
        <v>2.2599999999999998</v>
      </c>
      <c r="P58" s="473">
        <v>0</v>
      </c>
      <c r="Q58" s="475">
        <v>0.02</v>
      </c>
      <c r="R58" s="475">
        <v>0</v>
      </c>
      <c r="S58" s="475">
        <v>0</v>
      </c>
      <c r="T58" s="475">
        <v>0</v>
      </c>
      <c r="U58" s="475">
        <v>0</v>
      </c>
      <c r="V58" s="475">
        <v>0</v>
      </c>
      <c r="W58" s="475">
        <v>0</v>
      </c>
      <c r="X58" s="475">
        <v>17.899999999999999</v>
      </c>
    </row>
    <row r="59" spans="1:24" s="381" customFormat="1" ht="33.75" customHeight="1">
      <c r="A59" s="382" t="s">
        <v>213</v>
      </c>
      <c r="B59" s="473">
        <v>196.34</v>
      </c>
      <c r="C59" s="473">
        <v>10.8</v>
      </c>
      <c r="D59" s="473">
        <v>0</v>
      </c>
      <c r="E59" s="473">
        <v>0</v>
      </c>
      <c r="F59" s="473">
        <v>0</v>
      </c>
      <c r="G59" s="474">
        <v>0</v>
      </c>
      <c r="H59" s="474">
        <v>77.209999999999994</v>
      </c>
      <c r="I59" s="473">
        <v>8.8699999999999992</v>
      </c>
      <c r="J59" s="473">
        <v>0</v>
      </c>
      <c r="K59" s="473">
        <v>0</v>
      </c>
      <c r="L59" s="473">
        <v>59.76</v>
      </c>
      <c r="M59" s="473">
        <v>0</v>
      </c>
      <c r="N59" s="475">
        <v>0</v>
      </c>
      <c r="O59" s="473">
        <v>20.93</v>
      </c>
      <c r="P59" s="473">
        <v>14.08</v>
      </c>
      <c r="Q59" s="475">
        <v>0.17</v>
      </c>
      <c r="R59" s="475">
        <v>0</v>
      </c>
      <c r="S59" s="475">
        <v>0</v>
      </c>
      <c r="T59" s="475">
        <v>0</v>
      </c>
      <c r="U59" s="475">
        <v>0</v>
      </c>
      <c r="V59" s="475">
        <v>0</v>
      </c>
      <c r="W59" s="475">
        <v>4.5199999999999996</v>
      </c>
      <c r="X59" s="475">
        <v>0</v>
      </c>
    </row>
    <row r="60" spans="1:24" s="381" customFormat="1" ht="17.399999999999999" customHeight="1">
      <c r="A60" s="382" t="s">
        <v>214</v>
      </c>
      <c r="B60" s="473">
        <v>138.94</v>
      </c>
      <c r="C60" s="473">
        <v>13.26</v>
      </c>
      <c r="D60" s="473">
        <v>0</v>
      </c>
      <c r="E60" s="473">
        <v>0</v>
      </c>
      <c r="F60" s="473">
        <v>6.05</v>
      </c>
      <c r="G60" s="474">
        <v>3</v>
      </c>
      <c r="H60" s="474">
        <v>62.35</v>
      </c>
      <c r="I60" s="473">
        <v>1.77</v>
      </c>
      <c r="J60" s="473">
        <v>0</v>
      </c>
      <c r="K60" s="473">
        <v>0</v>
      </c>
      <c r="L60" s="473">
        <v>11.58</v>
      </c>
      <c r="M60" s="473">
        <v>0</v>
      </c>
      <c r="N60" s="475">
        <v>0</v>
      </c>
      <c r="O60" s="473">
        <v>1.0900000000000001</v>
      </c>
      <c r="P60" s="473">
        <v>0</v>
      </c>
      <c r="Q60" s="475">
        <v>1.88</v>
      </c>
      <c r="R60" s="475">
        <v>0</v>
      </c>
      <c r="S60" s="475">
        <v>0</v>
      </c>
      <c r="T60" s="475">
        <v>0</v>
      </c>
      <c r="U60" s="475">
        <v>0</v>
      </c>
      <c r="V60" s="475">
        <v>20.85</v>
      </c>
      <c r="W60" s="475">
        <v>3.99</v>
      </c>
      <c r="X60" s="475">
        <v>13.12</v>
      </c>
    </row>
    <row r="61" spans="1:24" s="381" customFormat="1" ht="33.75" customHeight="1">
      <c r="A61" s="355" t="s">
        <v>315</v>
      </c>
      <c r="B61" s="473">
        <v>803.77</v>
      </c>
      <c r="C61" s="473">
        <v>225.53</v>
      </c>
      <c r="D61" s="473">
        <v>81.41</v>
      </c>
      <c r="E61" s="473">
        <v>5.77</v>
      </c>
      <c r="F61" s="473">
        <v>0.47</v>
      </c>
      <c r="G61" s="474">
        <v>10.48</v>
      </c>
      <c r="H61" s="474">
        <v>245.23</v>
      </c>
      <c r="I61" s="473">
        <v>13.24</v>
      </c>
      <c r="J61" s="473">
        <v>0</v>
      </c>
      <c r="K61" s="473">
        <v>0</v>
      </c>
      <c r="L61" s="473">
        <v>19.170000000000002</v>
      </c>
      <c r="M61" s="473">
        <v>0</v>
      </c>
      <c r="N61" s="475">
        <v>0</v>
      </c>
      <c r="O61" s="473">
        <v>1.32</v>
      </c>
      <c r="P61" s="473">
        <v>0</v>
      </c>
      <c r="Q61" s="475">
        <v>11.41</v>
      </c>
      <c r="R61" s="475">
        <v>0</v>
      </c>
      <c r="S61" s="475">
        <v>0</v>
      </c>
      <c r="T61" s="475">
        <v>17.28</v>
      </c>
      <c r="U61" s="475">
        <v>0</v>
      </c>
      <c r="V61" s="475">
        <v>85.24</v>
      </c>
      <c r="W61" s="475">
        <v>23.88</v>
      </c>
      <c r="X61" s="475">
        <v>63.34</v>
      </c>
    </row>
    <row r="62" spans="1:24" s="381" customFormat="1" ht="33.75" customHeight="1">
      <c r="A62" s="355" t="s">
        <v>215</v>
      </c>
      <c r="B62" s="473">
        <v>61.68</v>
      </c>
      <c r="C62" s="473">
        <v>4.26</v>
      </c>
      <c r="D62" s="473">
        <v>0.91</v>
      </c>
      <c r="E62" s="473">
        <v>2.48</v>
      </c>
      <c r="F62" s="473">
        <v>0</v>
      </c>
      <c r="G62" s="474">
        <v>0</v>
      </c>
      <c r="H62" s="474">
        <v>36.82</v>
      </c>
      <c r="I62" s="473">
        <v>0</v>
      </c>
      <c r="J62" s="473">
        <v>0</v>
      </c>
      <c r="K62" s="473">
        <v>0</v>
      </c>
      <c r="L62" s="473">
        <v>6.66</v>
      </c>
      <c r="M62" s="473">
        <v>0</v>
      </c>
      <c r="N62" s="475">
        <v>0</v>
      </c>
      <c r="O62" s="473">
        <v>1.17</v>
      </c>
      <c r="P62" s="473">
        <v>0</v>
      </c>
      <c r="Q62" s="475">
        <v>0</v>
      </c>
      <c r="R62" s="475">
        <v>0</v>
      </c>
      <c r="S62" s="475">
        <v>0</v>
      </c>
      <c r="T62" s="475">
        <v>0</v>
      </c>
      <c r="U62" s="475">
        <v>0</v>
      </c>
      <c r="V62" s="475">
        <v>4.32</v>
      </c>
      <c r="W62" s="475">
        <v>5.0599999999999996</v>
      </c>
      <c r="X62" s="475">
        <v>0</v>
      </c>
    </row>
    <row r="63" spans="1:24" s="388" customFormat="1" ht="219.45" customHeight="1" thickBot="1">
      <c r="A63" s="243"/>
      <c r="B63" s="389"/>
      <c r="C63" s="390"/>
      <c r="D63" s="390"/>
      <c r="E63" s="390"/>
      <c r="F63" s="390"/>
      <c r="G63" s="390"/>
      <c r="H63" s="390"/>
      <c r="I63" s="390"/>
      <c r="J63" s="390"/>
      <c r="K63" s="390"/>
      <c r="L63" s="390"/>
      <c r="M63" s="390"/>
      <c r="N63" s="391"/>
      <c r="O63" s="390"/>
      <c r="P63" s="390"/>
      <c r="Q63" s="390"/>
      <c r="R63" s="390"/>
      <c r="S63" s="391"/>
      <c r="T63" s="390"/>
      <c r="U63" s="390"/>
      <c r="V63" s="390"/>
      <c r="W63" s="391"/>
      <c r="X63" s="390"/>
    </row>
    <row r="64" spans="1:24" ht="18" customHeight="1">
      <c r="A64" s="372" t="s">
        <v>218</v>
      </c>
      <c r="N64" s="254" t="s">
        <v>219</v>
      </c>
    </row>
    <row r="65" spans="6:22" ht="17.25" customHeight="1"/>
    <row r="68" spans="6:22" ht="19.95" customHeight="1">
      <c r="F68" s="372"/>
      <c r="V68" s="372"/>
    </row>
  </sheetData>
  <mergeCells count="4">
    <mergeCell ref="N1:X1"/>
    <mergeCell ref="A1:M1"/>
    <mergeCell ref="N42:X42"/>
    <mergeCell ref="A42:M42"/>
  </mergeCells>
  <phoneticPr fontId="2" type="noConversion"/>
  <printOptions horizontalCentered="1"/>
  <pageMargins left="0.59055118110236227" right="0.59055118110236227" top="0.59055118110236227" bottom="0.59055118110236227" header="0.27559055118110237" footer="0"/>
  <pageSetup paperSize="9" scale="97" pageOrder="overThenDown" orientation="portrait" r:id="rId1"/>
  <headerFooter alignWithMargins="0"/>
  <rowBreaks count="1" manualBreakCount="1">
    <brk id="4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具名範圍</vt:lpstr>
      </vt:variant>
      <vt:variant>
        <vt:i4>12</vt:i4>
      </vt:variant>
    </vt:vector>
  </HeadingPairs>
  <TitlesOfParts>
    <vt:vector size="25" baseType="lpstr">
      <vt:lpstr>5-1營運中工廠家數</vt:lpstr>
      <vt:lpstr>5-2商業登記家數與資本額</vt:lpstr>
      <vt:lpstr>5-3公司登記家數與資本額－按組織別</vt:lpstr>
      <vt:lpstr>5-4公司登記家數與資本額－按行業別</vt:lpstr>
      <vt:lpstr>5-5都市計畫區面積及人口</vt:lpstr>
      <vt:lpstr>5-6都市計畫區域內公共工程</vt:lpstr>
      <vt:lpstr>5-7公共設施用地面積</vt:lpstr>
      <vt:lpstr>5-8都市計畫公共設施已闢建面積</vt:lpstr>
      <vt:lpstr>5-9核發建築物使用執照總樓地板面積</vt:lpstr>
      <vt:lpstr>5-10自來水供水普及率</vt:lpstr>
      <vt:lpstr>5-11電力供應情形</vt:lpstr>
      <vt:lpstr>5-12現有河川防洪設施及各項工程實施</vt:lpstr>
      <vt:lpstr>5-13禦潮(海堤)工程實施</vt:lpstr>
      <vt:lpstr>'5-10自來水供水普及率'!Print_Area</vt:lpstr>
      <vt:lpstr>'5-11電力供應情形'!Print_Area</vt:lpstr>
      <vt:lpstr>'5-12現有河川防洪設施及各項工程實施'!Print_Area</vt:lpstr>
      <vt:lpstr>'5-13禦潮(海堤)工程實施'!Print_Area</vt:lpstr>
      <vt:lpstr>'5-1營運中工廠家數'!Print_Area</vt:lpstr>
      <vt:lpstr>'5-2商業登記家數與資本額'!Print_Area</vt:lpstr>
      <vt:lpstr>'5-3公司登記家數與資本額－按組織別'!Print_Area</vt:lpstr>
      <vt:lpstr>'5-4公司登記家數與資本額－按行業別'!Print_Area</vt:lpstr>
      <vt:lpstr>'5-5都市計畫區面積及人口'!Print_Area</vt:lpstr>
      <vt:lpstr>'5-6都市計畫區域內公共工程'!Print_Area</vt:lpstr>
      <vt:lpstr>'5-8都市計畫公共設施已闢建面積'!Print_Area</vt:lpstr>
      <vt:lpstr>'5-9核發建築物使用執照總樓地板面積'!Print_Area</vt:lpstr>
    </vt:vector>
  </TitlesOfParts>
  <Company>臺東縣政府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臺南市政府主計處</dc:creator>
  <cp:lastModifiedBy>user</cp:lastModifiedBy>
  <cp:lastPrinted>2020-05-27T09:07:15Z</cp:lastPrinted>
  <dcterms:created xsi:type="dcterms:W3CDTF">1997-08-27T06:55:22Z</dcterms:created>
  <dcterms:modified xsi:type="dcterms:W3CDTF">2020-05-27T09:07:51Z</dcterms:modified>
</cp:coreProperties>
</file>