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防災業務\@@年度考核資料\110防災\避難收容處所一覽表\"/>
    </mc:Choice>
  </mc:AlternateContent>
  <bookViews>
    <workbookView xWindow="0" yWindow="0" windowWidth="23040" windowHeight="9132" tabRatio="777" firstSheet="1"/>
  </bookViews>
  <sheets>
    <sheet name="附件1-避難收容處所一覽表" sheetId="1" r:id="rId1"/>
    <sheet name="附件2-109收容能量-3月災前整備" sheetId="2" r:id="rId2"/>
    <sheet name="附件3-各區避難收容處所、物資存放點及開口契約廠商統計" sheetId="3" r:id="rId3"/>
    <sheet name="109收容能量" sheetId="4" state="hidden" r:id="rId4"/>
  </sheets>
  <definedNames>
    <definedName name="_xlnm._FilterDatabase" localSheetId="0" hidden="1">'附件1-避難收容處所一覽表'!$C$1:$C$45</definedName>
    <definedName name="_xlnm._FilterDatabase" localSheetId="2" hidden="1">'附件3-各區避難收容處所、物資存放點及開口契約廠商統計'!$B$1:$B$8</definedName>
    <definedName name="_xlnm.Print_Titles" localSheetId="0">'附件1-避難收容處所一覽表'!$6:$7</definedName>
  </definedNames>
  <calcPr calcId="162913"/>
</workbook>
</file>

<file path=xl/calcChain.xml><?xml version="1.0" encoding="utf-8"?>
<calcChain xmlns="http://schemas.openxmlformats.org/spreadsheetml/2006/main">
  <c r="J2" i="1" l="1"/>
  <c r="F7" i="3" l="1"/>
  <c r="E38" i="4" l="1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N7" i="3"/>
  <c r="M7" i="3"/>
  <c r="L7" i="3"/>
  <c r="K7" i="3"/>
  <c r="J7" i="3"/>
  <c r="I7" i="3"/>
  <c r="H7" i="3"/>
  <c r="G7" i="3"/>
  <c r="E7" i="3"/>
  <c r="D7" i="3"/>
  <c r="C7" i="3"/>
  <c r="E40" i="2"/>
  <c r="D40" i="2"/>
  <c r="C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N8" i="1"/>
  <c r="M8" i="1" s="1"/>
  <c r="J3" i="1"/>
  <c r="F3" i="1" l="1"/>
</calcChain>
</file>

<file path=xl/sharedStrings.xml><?xml version="1.0" encoding="utf-8"?>
<sst xmlns="http://schemas.openxmlformats.org/spreadsheetml/2006/main" count="521" uniqueCount="338">
  <si>
    <t>總處所數：</t>
  </si>
  <si>
    <t>所</t>
  </si>
  <si>
    <t>室內收容人數：</t>
  </si>
  <si>
    <t>人</t>
  </si>
  <si>
    <t>總收容量人數：</t>
  </si>
  <si>
    <t>室外收容人數：</t>
  </si>
  <si>
    <r>
      <rPr>
        <sz val="14"/>
        <color rgb="FFFF0000"/>
        <rFont val="標楷體"/>
        <family val="4"/>
        <charset val="136"/>
      </rPr>
      <t xml:space="preserve">填報說明：
</t>
    </r>
    <r>
      <rPr>
        <sz val="14"/>
        <color rgb="FFFF0000"/>
        <rFont val="標楷體"/>
        <family val="4"/>
        <charset val="136"/>
      </rPr>
      <t>1.</t>
    </r>
    <r>
      <rPr>
        <sz val="14"/>
        <color rgb="FFFF0000"/>
        <rFont val="標楷體"/>
        <family val="4"/>
        <charset val="136"/>
      </rPr>
      <t xml:space="preserve">請用"篩選功能"選出貴行政區進行檢事更新
</t>
    </r>
    <r>
      <rPr>
        <sz val="14"/>
        <color rgb="FFFF0000"/>
        <rFont val="標楷體"/>
        <family val="4"/>
        <charset val="136"/>
      </rPr>
      <t>2.</t>
    </r>
    <r>
      <rPr>
        <sz val="14"/>
        <color rgb="FFFF0000"/>
        <rFont val="標楷體"/>
        <family val="4"/>
        <charset val="136"/>
      </rPr>
      <t xml:space="preserve">刪除、新增或調整處所相關資訊，請用紅色標註。
</t>
    </r>
    <r>
      <rPr>
        <sz val="14"/>
        <color rgb="FFFF0000"/>
        <rFont val="標楷體"/>
        <family val="4"/>
        <charset val="136"/>
      </rPr>
      <t>3.</t>
    </r>
    <r>
      <rPr>
        <sz val="14"/>
        <color rgb="FFFF0000"/>
        <rFont val="標楷體"/>
        <family val="4"/>
        <charset val="136"/>
      </rPr>
      <t xml:space="preserve">所有資料務請與重災系統資料一致，並放置貴所網站，且確定後，請於本年度期間勿再調整。
</t>
    </r>
    <r>
      <rPr>
        <sz val="14"/>
        <color rgb="FFFF0000"/>
        <rFont val="標楷體"/>
        <family val="4"/>
        <charset val="136"/>
      </rPr>
      <t>4.</t>
    </r>
    <r>
      <rPr>
        <sz val="14"/>
        <color rgb="FFFF0000"/>
        <rFont val="標楷體"/>
        <family val="4"/>
        <charset val="136"/>
      </rPr>
      <t>本附件中有三個頁面，皆需更新，本案因災防辦需要請於</t>
    </r>
    <r>
      <rPr>
        <sz val="14"/>
        <color rgb="FFFF0000"/>
        <rFont val="標楷體"/>
        <family val="4"/>
        <charset val="136"/>
      </rPr>
      <t>2/4</t>
    </r>
    <r>
      <rPr>
        <sz val="14"/>
        <color rgb="FFFF0000"/>
        <rFont val="標楷體"/>
        <family val="4"/>
        <charset val="136"/>
      </rPr>
      <t>前盤點後函復本局，俾利彙整後提供災防辦。</t>
    </r>
  </si>
  <si>
    <t>序號</t>
  </si>
  <si>
    <t>收容所
編號</t>
  </si>
  <si>
    <t>區別</t>
  </si>
  <si>
    <t>收容所名稱</t>
  </si>
  <si>
    <t>聯絡人</t>
  </si>
  <si>
    <t>辦公室電話</t>
  </si>
  <si>
    <t>同時為物資儲放點</t>
  </si>
  <si>
    <t>收容所
里別</t>
  </si>
  <si>
    <t>收容所地址
(路段巷弄號)</t>
  </si>
  <si>
    <t>服務
里別</t>
  </si>
  <si>
    <t>經度座標</t>
  </si>
  <si>
    <t>緯度座標</t>
  </si>
  <si>
    <t>最大容納
人數
(/人)</t>
  </si>
  <si>
    <t>容納人數
(/人)</t>
  </si>
  <si>
    <r>
      <rPr>
        <b/>
        <sz val="12"/>
        <color rgb="FF000000"/>
        <rFont val="標楷體"/>
        <family val="4"/>
        <charset val="136"/>
      </rPr>
      <t>可收容面積
(提報最大數/</t>
    </r>
    <r>
      <rPr>
        <b/>
        <sz val="12"/>
        <color rgb="FF000000"/>
        <rFont val="標楷體"/>
        <family val="4"/>
        <charset val="136"/>
      </rPr>
      <t>m²)</t>
    </r>
  </si>
  <si>
    <t>可支援收容
災害類型
(依重災系統類別)</t>
  </si>
  <si>
    <t>修改歷程</t>
  </si>
  <si>
    <t>室內</t>
  </si>
  <si>
    <t>室外</t>
  </si>
  <si>
    <t>新營區</t>
  </si>
  <si>
    <t>■水災   □震災
□土石流 □海嘯
□核災</t>
  </si>
  <si>
    <t>■水災   ■震災
□土石流 □海嘯
□核災</t>
  </si>
  <si>
    <t>□是
■否</t>
  </si>
  <si>
    <t>南興里</t>
  </si>
  <si>
    <t>□水災   ■震災
□土石流 □海嘯
□核災</t>
  </si>
  <si>
    <t>鹽水區</t>
  </si>
  <si>
    <t>白河區</t>
  </si>
  <si>
    <t>麻豆區</t>
  </si>
  <si>
    <t>佳里區</t>
  </si>
  <si>
    <t>安西里</t>
  </si>
  <si>
    <t>新化區</t>
  </si>
  <si>
    <t>善化區</t>
  </si>
  <si>
    <t>學甲區</t>
  </si>
  <si>
    <t>柳營區</t>
  </si>
  <si>
    <t>後壁區</t>
  </si>
  <si>
    <t>長安里</t>
  </si>
  <si>
    <t>東山區</t>
  </si>
  <si>
    <t>下營區</t>
  </si>
  <si>
    <t>六甲區</t>
  </si>
  <si>
    <t>官田區</t>
  </si>
  <si>
    <t>大內區</t>
  </si>
  <si>
    <t>西港區</t>
  </si>
  <si>
    <t>七股區</t>
  </si>
  <si>
    <t>將軍區</t>
  </si>
  <si>
    <t>北門區</t>
  </si>
  <si>
    <t>新市區</t>
  </si>
  <si>
    <t>安定區</t>
  </si>
  <si>
    <t>山上區</t>
  </si>
  <si>
    <t>玉井區</t>
  </si>
  <si>
    <t>楠西區</t>
  </si>
  <si>
    <t>南化區</t>
  </si>
  <si>
    <t>東和里</t>
  </si>
  <si>
    <t>左鎮區</t>
  </si>
  <si>
    <t>仁德區</t>
  </si>
  <si>
    <t>歸仁區</t>
  </si>
  <si>
    <t>關廟區</t>
  </si>
  <si>
    <t>布袋里</t>
  </si>
  <si>
    <t>龍崎區</t>
  </si>
  <si>
    <t>永康區</t>
  </si>
  <si>
    <t>東區</t>
  </si>
  <si>
    <t>南區</t>
  </si>
  <si>
    <t>中西區</t>
  </si>
  <si>
    <t>北區</t>
  </si>
  <si>
    <t>安平區</t>
  </si>
  <si>
    <t>SD709-0001</t>
  </si>
  <si>
    <t>安南區</t>
  </si>
  <si>
    <t>東和里活動中心</t>
  </si>
  <si>
    <r>
      <rPr>
        <sz val="12"/>
        <color rgb="FF000000"/>
        <rFont val="標楷體"/>
        <family val="4"/>
        <charset val="136"/>
      </rPr>
      <t>臺南市安南區長和路一段</t>
    </r>
    <r>
      <rPr>
        <sz val="12"/>
        <color rgb="FF000000"/>
        <rFont val="標楷體"/>
        <family val="4"/>
        <charset val="136"/>
      </rPr>
      <t>805</t>
    </r>
    <r>
      <rPr>
        <sz val="12"/>
        <color rgb="FF000000"/>
        <rFont val="標楷體"/>
        <family val="4"/>
        <charset val="136"/>
      </rPr>
      <t>號</t>
    </r>
  </si>
  <si>
    <t>SD709-0002</t>
  </si>
  <si>
    <t>州北里活動中心</t>
  </si>
  <si>
    <t>州北里</t>
  </si>
  <si>
    <r>
      <rPr>
        <sz val="12"/>
        <color rgb="FF000000"/>
        <rFont val="標楷體"/>
        <family val="4"/>
        <charset val="136"/>
      </rPr>
      <t>臺南市安南區安昌街</t>
    </r>
    <r>
      <rPr>
        <sz val="12"/>
        <color rgb="FF000000"/>
        <rFont val="標楷體"/>
        <family val="4"/>
        <charset val="136"/>
      </rPr>
      <t>22</t>
    </r>
    <r>
      <rPr>
        <sz val="12"/>
        <color rgb="FF000000"/>
        <rFont val="標楷體"/>
        <family val="4"/>
        <charset val="136"/>
      </rPr>
      <t>號</t>
    </r>
  </si>
  <si>
    <t>SD709-0003</t>
  </si>
  <si>
    <t>安慶里活動中心</t>
  </si>
  <si>
    <t>蕭振隆</t>
  </si>
  <si>
    <t>安慶里</t>
  </si>
  <si>
    <r>
      <rPr>
        <sz val="12"/>
        <color rgb="FF000000"/>
        <rFont val="標楷體"/>
        <family val="4"/>
        <charset val="136"/>
      </rPr>
      <t>臺南市安南區長溪路一段</t>
    </r>
    <r>
      <rPr>
        <sz val="12"/>
        <color rgb="FF000000"/>
        <rFont val="標楷體"/>
        <family val="4"/>
        <charset val="136"/>
      </rPr>
      <t>168</t>
    </r>
    <r>
      <rPr>
        <sz val="12"/>
        <color rgb="FF000000"/>
        <rFont val="標楷體"/>
        <family val="4"/>
        <charset val="136"/>
      </rPr>
      <t>巷</t>
    </r>
    <r>
      <rPr>
        <sz val="12"/>
        <color rgb="FF000000"/>
        <rFont val="標楷體"/>
        <family val="4"/>
        <charset val="136"/>
      </rPr>
      <t>133</t>
    </r>
    <r>
      <rPr>
        <sz val="12"/>
        <color rgb="FF000000"/>
        <rFont val="標楷體"/>
        <family val="4"/>
        <charset val="136"/>
      </rPr>
      <t>號</t>
    </r>
  </si>
  <si>
    <t>安慶里                   頂安里</t>
  </si>
  <si>
    <t>SD709-0004</t>
  </si>
  <si>
    <t>溪北里活動中心</t>
  </si>
  <si>
    <t>王東從</t>
  </si>
  <si>
    <t>溪北里</t>
  </si>
  <si>
    <r>
      <rPr>
        <sz val="12"/>
        <color rgb="FF000000"/>
        <rFont val="標楷體"/>
        <family val="4"/>
        <charset val="136"/>
      </rPr>
      <t>臺南市安南區文安街</t>
    </r>
    <r>
      <rPr>
        <sz val="12"/>
        <color rgb="FF000000"/>
        <rFont val="標楷體"/>
        <family val="4"/>
        <charset val="136"/>
      </rPr>
      <t>66</t>
    </r>
    <r>
      <rPr>
        <sz val="12"/>
        <color rgb="FF000000"/>
        <rFont val="標楷體"/>
        <family val="4"/>
        <charset val="136"/>
      </rPr>
      <t>號</t>
    </r>
  </si>
  <si>
    <t>SD709-0005</t>
  </si>
  <si>
    <t>安順國中</t>
  </si>
  <si>
    <t>安順里</t>
  </si>
  <si>
    <r>
      <rPr>
        <sz val="12"/>
        <color rgb="FF000000"/>
        <rFont val="標楷體"/>
        <family val="4"/>
        <charset val="136"/>
      </rPr>
      <t>臺南市安南區安和路三段</t>
    </r>
    <r>
      <rPr>
        <sz val="12"/>
        <color rgb="FF000000"/>
        <rFont val="標楷體"/>
        <family val="4"/>
        <charset val="136"/>
      </rPr>
      <t>227</t>
    </r>
    <r>
      <rPr>
        <sz val="12"/>
        <color rgb="FF000000"/>
        <rFont val="標楷體"/>
        <family val="4"/>
        <charset val="136"/>
      </rPr>
      <t>號</t>
    </r>
  </si>
  <si>
    <t>安順里                   新順里</t>
  </si>
  <si>
    <t>SD709-0006</t>
  </si>
  <si>
    <t>梅花里活動中心</t>
  </si>
  <si>
    <t>蔡和豐</t>
  </si>
  <si>
    <t>梅花里</t>
  </si>
  <si>
    <r>
      <rPr>
        <sz val="12"/>
        <color rgb="FF000000"/>
        <rFont val="標楷體"/>
        <family val="4"/>
        <charset val="136"/>
      </rPr>
      <t>臺南市安南區安中路一段</t>
    </r>
    <r>
      <rPr>
        <sz val="12"/>
        <color rgb="FF000000"/>
        <rFont val="標楷體"/>
        <family val="4"/>
        <charset val="136"/>
      </rPr>
      <t>557</t>
    </r>
    <r>
      <rPr>
        <sz val="12"/>
        <color rgb="FF000000"/>
        <rFont val="標楷體"/>
        <family val="4"/>
        <charset val="136"/>
      </rPr>
      <t>巷</t>
    </r>
    <r>
      <rPr>
        <sz val="12"/>
        <color rgb="FF000000"/>
        <rFont val="標楷體"/>
        <family val="4"/>
        <charset val="136"/>
      </rPr>
      <t>25</t>
    </r>
    <r>
      <rPr>
        <sz val="12"/>
        <color rgb="FF000000"/>
        <rFont val="標楷體"/>
        <family val="4"/>
        <charset val="136"/>
      </rPr>
      <t>號</t>
    </r>
  </si>
  <si>
    <t>梅花里                    凰鳯里</t>
  </si>
  <si>
    <t>SD709-0007</t>
  </si>
  <si>
    <t>理想大安社區活動中心</t>
  </si>
  <si>
    <t>理想里</t>
  </si>
  <si>
    <r>
      <rPr>
        <sz val="12"/>
        <color rgb="FF000000"/>
        <rFont val="標楷體"/>
        <family val="4"/>
        <charset val="136"/>
      </rPr>
      <t>臺南市安南區大安街</t>
    </r>
    <r>
      <rPr>
        <sz val="12"/>
        <color rgb="FF000000"/>
        <rFont val="標楷體"/>
        <family val="4"/>
        <charset val="136"/>
      </rPr>
      <t>135</t>
    </r>
    <r>
      <rPr>
        <sz val="12"/>
        <color rgb="FF000000"/>
        <rFont val="標楷體"/>
        <family val="4"/>
        <charset val="136"/>
      </rPr>
      <t>號</t>
    </r>
  </si>
  <si>
    <t>理想里
大安里</t>
  </si>
  <si>
    <t>SD709-0008</t>
  </si>
  <si>
    <t>原佃里活動中心</t>
  </si>
  <si>
    <t>原佃里</t>
  </si>
  <si>
    <r>
      <rPr>
        <sz val="12"/>
        <color rgb="FF000000"/>
        <rFont val="標楷體"/>
        <family val="4"/>
        <charset val="136"/>
      </rPr>
      <t>臺南市安南區本原街一段</t>
    </r>
    <r>
      <rPr>
        <sz val="12"/>
        <color rgb="FF000000"/>
        <rFont val="標楷體"/>
        <family val="4"/>
        <charset val="136"/>
      </rPr>
      <t>167</t>
    </r>
    <r>
      <rPr>
        <sz val="12"/>
        <color rgb="FF000000"/>
        <rFont val="標楷體"/>
        <family val="4"/>
        <charset val="136"/>
      </rPr>
      <t>巷</t>
    </r>
    <r>
      <rPr>
        <sz val="12"/>
        <color rgb="FF000000"/>
        <rFont val="標楷體"/>
        <family val="4"/>
        <charset val="136"/>
      </rPr>
      <t>36</t>
    </r>
    <r>
      <rPr>
        <sz val="12"/>
        <color rgb="FF000000"/>
        <rFont val="標楷體"/>
        <family val="4"/>
        <charset val="136"/>
      </rPr>
      <t>弄</t>
    </r>
    <r>
      <rPr>
        <sz val="12"/>
        <color rgb="FF000000"/>
        <rFont val="標楷體"/>
        <family val="4"/>
        <charset val="136"/>
      </rPr>
      <t>46</t>
    </r>
    <r>
      <rPr>
        <sz val="12"/>
        <color rgb="FF000000"/>
        <rFont val="標楷體"/>
        <family val="4"/>
        <charset val="136"/>
      </rPr>
      <t>號</t>
    </r>
  </si>
  <si>
    <t>SD709-0009</t>
  </si>
  <si>
    <t>布袋里活動中心</t>
  </si>
  <si>
    <t>姜吉成</t>
  </si>
  <si>
    <r>
      <rPr>
        <sz val="12"/>
        <color rgb="FF000000"/>
        <rFont val="標楷體"/>
        <family val="4"/>
        <charset val="136"/>
      </rPr>
      <t>臺南市安南區長和路四段</t>
    </r>
    <r>
      <rPr>
        <sz val="12"/>
        <color rgb="FF000000"/>
        <rFont val="標楷體"/>
        <family val="4"/>
        <charset val="136"/>
      </rPr>
      <t>231</t>
    </r>
    <r>
      <rPr>
        <sz val="12"/>
        <color rgb="FF000000"/>
        <rFont val="標楷體"/>
        <family val="4"/>
        <charset val="136"/>
      </rPr>
      <t>巷</t>
    </r>
    <r>
      <rPr>
        <sz val="12"/>
        <color rgb="FF000000"/>
        <rFont val="標楷體"/>
        <family val="4"/>
        <charset val="136"/>
      </rPr>
      <t>60</t>
    </r>
    <r>
      <rPr>
        <sz val="12"/>
        <color rgb="FF000000"/>
        <rFont val="標楷體"/>
        <family val="4"/>
        <charset val="136"/>
      </rPr>
      <t>弄</t>
    </r>
    <r>
      <rPr>
        <sz val="12"/>
        <color rgb="FF000000"/>
        <rFont val="標楷體"/>
        <family val="4"/>
        <charset val="136"/>
      </rPr>
      <t>41</t>
    </r>
    <r>
      <rPr>
        <sz val="12"/>
        <color rgb="FF000000"/>
        <rFont val="標楷體"/>
        <family val="4"/>
        <charset val="136"/>
      </rPr>
      <t>號</t>
    </r>
  </si>
  <si>
    <t>SD709-0010</t>
  </si>
  <si>
    <t>學東里活動中心</t>
  </si>
  <si>
    <t>黃南忠</t>
  </si>
  <si>
    <t>學東里</t>
  </si>
  <si>
    <r>
      <rPr>
        <sz val="12"/>
        <color rgb="FF000000"/>
        <rFont val="標楷體"/>
        <family val="4"/>
        <charset val="136"/>
      </rPr>
      <t>臺南市安南區公學路六段</t>
    </r>
    <r>
      <rPr>
        <sz val="12"/>
        <color rgb="FF000000"/>
        <rFont val="標楷體"/>
        <family val="4"/>
        <charset val="136"/>
      </rPr>
      <t>661</t>
    </r>
    <r>
      <rPr>
        <sz val="12"/>
        <color rgb="FF000000"/>
        <rFont val="標楷體"/>
        <family val="4"/>
        <charset val="136"/>
      </rPr>
      <t>號</t>
    </r>
  </si>
  <si>
    <t>SD709-0011</t>
  </si>
  <si>
    <t>佃東佃西社區活動中心</t>
  </si>
  <si>
    <t>高進見</t>
  </si>
  <si>
    <t>佃西里</t>
  </si>
  <si>
    <r>
      <rPr>
        <sz val="12"/>
        <color rgb="FF000000"/>
        <rFont val="標楷體"/>
        <family val="4"/>
        <charset val="136"/>
      </rPr>
      <t>臺南市安南區公學路四段</t>
    </r>
    <r>
      <rPr>
        <sz val="12"/>
        <color rgb="FF000000"/>
        <rFont val="標楷體"/>
        <family val="4"/>
        <charset val="136"/>
      </rPr>
      <t>325</t>
    </r>
    <r>
      <rPr>
        <sz val="12"/>
        <color rgb="FF000000"/>
        <rFont val="標楷體"/>
        <family val="4"/>
        <charset val="136"/>
      </rPr>
      <t>號</t>
    </r>
  </si>
  <si>
    <t>佃東里
佃西里</t>
  </si>
  <si>
    <t>SD709-0012</t>
  </si>
  <si>
    <t>安南國中</t>
  </si>
  <si>
    <t>淵西里</t>
  </si>
  <si>
    <r>
      <rPr>
        <sz val="12"/>
        <color rgb="FF000000"/>
        <rFont val="標楷體"/>
        <family val="4"/>
        <charset val="136"/>
      </rPr>
      <t>臺南市安南區安中路三段</t>
    </r>
    <r>
      <rPr>
        <sz val="12"/>
        <color rgb="FF000000"/>
        <rFont val="標楷體"/>
        <family val="4"/>
        <charset val="136"/>
      </rPr>
      <t>252</t>
    </r>
    <r>
      <rPr>
        <sz val="12"/>
        <color rgb="FF000000"/>
        <rFont val="標楷體"/>
        <family val="4"/>
        <charset val="136"/>
      </rPr>
      <t>號</t>
    </r>
  </si>
  <si>
    <t>溪心里
淵東里</t>
  </si>
  <si>
    <t>SD709-0014</t>
  </si>
  <si>
    <t>溪墘里活動中心</t>
  </si>
  <si>
    <t>溪墘里</t>
  </si>
  <si>
    <r>
      <rPr>
        <sz val="12"/>
        <color rgb="FF000000"/>
        <rFont val="標楷體"/>
        <family val="4"/>
        <charset val="136"/>
      </rPr>
      <t>臺南市安南區海佃路一段</t>
    </r>
    <r>
      <rPr>
        <sz val="12"/>
        <color rgb="FF000000"/>
        <rFont val="標楷體"/>
        <family val="4"/>
        <charset val="136"/>
      </rPr>
      <t>372</t>
    </r>
    <r>
      <rPr>
        <sz val="12"/>
        <color rgb="FF000000"/>
        <rFont val="標楷體"/>
        <family val="4"/>
        <charset val="136"/>
      </rPr>
      <t>巷</t>
    </r>
    <r>
      <rPr>
        <sz val="12"/>
        <color rgb="FF000000"/>
        <rFont val="標楷體"/>
        <family val="4"/>
        <charset val="136"/>
      </rPr>
      <t>50</t>
    </r>
    <r>
      <rPr>
        <sz val="12"/>
        <color rgb="FF000000"/>
        <rFont val="標楷體"/>
        <family val="4"/>
        <charset val="136"/>
      </rPr>
      <t>號</t>
    </r>
  </si>
  <si>
    <t>溪墘里
海佃里</t>
  </si>
  <si>
    <t>SD709-0016</t>
  </si>
  <si>
    <t>正統鹿耳門土城聖母廟</t>
  </si>
  <si>
    <t>陳春福</t>
  </si>
  <si>
    <t>06-2577547
0933613034</t>
  </si>
  <si>
    <t>城中里</t>
  </si>
  <si>
    <r>
      <rPr>
        <sz val="12"/>
        <color rgb="FF000000"/>
        <rFont val="標楷體"/>
        <family val="4"/>
        <charset val="136"/>
      </rPr>
      <t>臺南市安南區城安路</t>
    </r>
    <r>
      <rPr>
        <sz val="12"/>
        <color rgb="FF000000"/>
        <rFont val="標楷體"/>
        <family val="4"/>
        <charset val="136"/>
      </rPr>
      <t>160</t>
    </r>
    <r>
      <rPr>
        <sz val="12"/>
        <color rgb="FF000000"/>
        <rFont val="標楷體"/>
        <family val="4"/>
        <charset val="136"/>
      </rPr>
      <t>號</t>
    </r>
  </si>
  <si>
    <t>城北里
城中里</t>
  </si>
  <si>
    <t>SD709-0017</t>
  </si>
  <si>
    <t>城南里活動中心</t>
  </si>
  <si>
    <t>蔡炳輝</t>
  </si>
  <si>
    <t>城南里</t>
  </si>
  <si>
    <r>
      <rPr>
        <sz val="12"/>
        <color rgb="FF000000"/>
        <rFont val="標楷體"/>
        <family val="4"/>
        <charset val="136"/>
      </rPr>
      <t>臺南市安南區城西街一段</t>
    </r>
    <r>
      <rPr>
        <sz val="12"/>
        <color rgb="FF000000"/>
        <rFont val="標楷體"/>
        <family val="4"/>
        <charset val="136"/>
      </rPr>
      <t>61</t>
    </r>
    <r>
      <rPr>
        <sz val="12"/>
        <color rgb="FF000000"/>
        <rFont val="標楷體"/>
        <family val="4"/>
        <charset val="136"/>
      </rPr>
      <t>巷</t>
    </r>
    <r>
      <rPr>
        <sz val="12"/>
        <color rgb="FF000000"/>
        <rFont val="標楷體"/>
        <family val="4"/>
        <charset val="136"/>
      </rPr>
      <t>28</t>
    </r>
    <r>
      <rPr>
        <sz val="12"/>
        <color rgb="FF000000"/>
        <rFont val="標楷體"/>
        <family val="4"/>
        <charset val="136"/>
      </rPr>
      <t>弄</t>
    </r>
    <r>
      <rPr>
        <sz val="12"/>
        <color rgb="FF000000"/>
        <rFont val="標楷體"/>
        <family val="4"/>
        <charset val="136"/>
      </rPr>
      <t>98</t>
    </r>
    <r>
      <rPr>
        <sz val="12"/>
        <color rgb="FF000000"/>
        <rFont val="標楷體"/>
        <family val="4"/>
        <charset val="136"/>
      </rPr>
      <t>號</t>
    </r>
  </si>
  <si>
    <t>SD709-0018</t>
  </si>
  <si>
    <t>城西里活動中心</t>
  </si>
  <si>
    <t>嚴文正</t>
  </si>
  <si>
    <t>城西里</t>
  </si>
  <si>
    <r>
      <rPr>
        <sz val="12"/>
        <color rgb="FF000000"/>
        <rFont val="標楷體"/>
        <family val="4"/>
        <charset val="136"/>
      </rPr>
      <t>臺南市安南區城西街三段</t>
    </r>
    <r>
      <rPr>
        <sz val="12"/>
        <color rgb="FF000000"/>
        <rFont val="標楷體"/>
        <family val="4"/>
        <charset val="136"/>
      </rPr>
      <t>431</t>
    </r>
    <r>
      <rPr>
        <sz val="12"/>
        <color rgb="FF000000"/>
        <rFont val="標楷體"/>
        <family val="4"/>
        <charset val="136"/>
      </rPr>
      <t>號</t>
    </r>
  </si>
  <si>
    <t>■水災   □震災
□土石流 ■海嘯
□核災</t>
  </si>
  <si>
    <t>SD709-0019</t>
  </si>
  <si>
    <t>鹿耳門天后宮-公館</t>
  </si>
  <si>
    <t>顯宮里</t>
  </si>
  <si>
    <r>
      <rPr>
        <sz val="12"/>
        <color rgb="FF000000"/>
        <rFont val="標楷體"/>
        <family val="4"/>
        <charset val="136"/>
      </rPr>
      <t>臺南市安南區媽祖宮一街</t>
    </r>
    <r>
      <rPr>
        <sz val="12"/>
        <color rgb="FF000000"/>
        <rFont val="標楷體"/>
        <family val="4"/>
        <charset val="136"/>
      </rPr>
      <t>136</t>
    </r>
    <r>
      <rPr>
        <sz val="12"/>
        <color rgb="FF000000"/>
        <rFont val="標楷體"/>
        <family val="4"/>
        <charset val="136"/>
      </rPr>
      <t>號</t>
    </r>
  </si>
  <si>
    <t xml:space="preserve">鹿耳里
</t>
  </si>
  <si>
    <t>SD709-0020</t>
  </si>
  <si>
    <t>塩田里活動中心</t>
  </si>
  <si>
    <t>朱小蓮</t>
  </si>
  <si>
    <t>塩田里</t>
  </si>
  <si>
    <r>
      <rPr>
        <sz val="12"/>
        <color rgb="FF000000"/>
        <rFont val="標楷體"/>
        <family val="4"/>
        <charset val="136"/>
      </rPr>
      <t>臺南市安南區塩安路</t>
    </r>
    <r>
      <rPr>
        <sz val="12"/>
        <color rgb="FF000000"/>
        <rFont val="標楷體"/>
        <family val="4"/>
        <charset val="136"/>
      </rPr>
      <t>28</t>
    </r>
    <r>
      <rPr>
        <sz val="12"/>
        <color rgb="FF000000"/>
        <rFont val="標楷體"/>
        <family val="4"/>
        <charset val="136"/>
      </rPr>
      <t>號</t>
    </r>
  </si>
  <si>
    <t>SD709-0021</t>
  </si>
  <si>
    <t>塭南里活動中心</t>
  </si>
  <si>
    <t>林同寶</t>
  </si>
  <si>
    <t>塭南里</t>
  </si>
  <si>
    <r>
      <rPr>
        <sz val="12"/>
        <color rgb="FF000000"/>
        <rFont val="標楷體"/>
        <family val="4"/>
        <charset val="136"/>
      </rPr>
      <t>臺南市安南區安昌街</t>
    </r>
    <r>
      <rPr>
        <sz val="12"/>
        <color rgb="FF000000"/>
        <rFont val="標楷體"/>
        <family val="4"/>
        <charset val="136"/>
      </rPr>
      <t>130</t>
    </r>
    <r>
      <rPr>
        <sz val="12"/>
        <color rgb="FF000000"/>
        <rFont val="標楷體"/>
        <family val="4"/>
        <charset val="136"/>
      </rPr>
      <t>號</t>
    </r>
  </si>
  <si>
    <t>SD709-0022</t>
  </si>
  <si>
    <t>安西里活動中心</t>
  </si>
  <si>
    <t>劉昆河</t>
  </si>
  <si>
    <r>
      <rPr>
        <sz val="12"/>
        <color rgb="FF000000"/>
        <rFont val="標楷體"/>
        <family val="4"/>
        <charset val="136"/>
      </rPr>
      <t>臺南市安南區安西路</t>
    </r>
    <r>
      <rPr>
        <sz val="12"/>
        <color rgb="FF000000"/>
        <rFont val="標楷體"/>
        <family val="4"/>
        <charset val="136"/>
      </rPr>
      <t>101</t>
    </r>
    <r>
      <rPr>
        <sz val="12"/>
        <color rgb="FF000000"/>
        <rFont val="標楷體"/>
        <family val="4"/>
        <charset val="136"/>
      </rPr>
      <t>號</t>
    </r>
  </si>
  <si>
    <t>SD709-0023</t>
  </si>
  <si>
    <t>安東里活動中心</t>
  </si>
  <si>
    <t>吳金城</t>
  </si>
  <si>
    <t>安東里</t>
  </si>
  <si>
    <r>
      <rPr>
        <sz val="12"/>
        <color rgb="FF000000"/>
        <rFont val="標楷體"/>
        <family val="4"/>
        <charset val="136"/>
      </rPr>
      <t>臺南市安南區安和路一段</t>
    </r>
    <r>
      <rPr>
        <sz val="12"/>
        <color rgb="FF000000"/>
        <rFont val="標楷體"/>
        <family val="4"/>
        <charset val="136"/>
      </rPr>
      <t>478</t>
    </r>
    <r>
      <rPr>
        <sz val="12"/>
        <color rgb="FF000000"/>
        <rFont val="標楷體"/>
        <family val="4"/>
        <charset val="136"/>
      </rPr>
      <t>巷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弄</t>
    </r>
    <r>
      <rPr>
        <sz val="12"/>
        <color rgb="FF000000"/>
        <rFont val="標楷體"/>
        <family val="4"/>
        <charset val="136"/>
      </rPr>
      <t>120</t>
    </r>
    <r>
      <rPr>
        <sz val="12"/>
        <color rgb="FF000000"/>
        <rFont val="標楷體"/>
        <family val="4"/>
        <charset val="136"/>
      </rPr>
      <t>號</t>
    </r>
  </si>
  <si>
    <t>SD709-0025</t>
  </si>
  <si>
    <t>青草里活動中心</t>
  </si>
  <si>
    <t>魏武雄</t>
  </si>
  <si>
    <t>青草里</t>
  </si>
  <si>
    <r>
      <rPr>
        <sz val="12"/>
        <color rgb="FF000000"/>
        <rFont val="標楷體"/>
        <family val="4"/>
        <charset val="136"/>
      </rPr>
      <t>臺南市安南區青砂街二段</t>
    </r>
    <r>
      <rPr>
        <sz val="12"/>
        <color rgb="FF000000"/>
        <rFont val="標楷體"/>
        <family val="4"/>
        <charset val="136"/>
      </rPr>
      <t>371</t>
    </r>
    <r>
      <rPr>
        <sz val="12"/>
        <color rgb="FF000000"/>
        <rFont val="標楷體"/>
        <family val="4"/>
        <charset val="136"/>
      </rPr>
      <t>巷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號</t>
    </r>
  </si>
  <si>
    <t>SD709-0026</t>
  </si>
  <si>
    <t>媽祖宮社區活動中心</t>
  </si>
  <si>
    <r>
      <rPr>
        <sz val="12"/>
        <color rgb="FF000000"/>
        <rFont val="標楷體"/>
        <family val="4"/>
        <charset val="136"/>
      </rPr>
      <t>臺南市安南區媽祖宮五街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號</t>
    </r>
  </si>
  <si>
    <t>SD709-0027</t>
  </si>
  <si>
    <t>城東里活動中心</t>
  </si>
  <si>
    <t>郭峻民</t>
  </si>
  <si>
    <t>城東里</t>
  </si>
  <si>
    <r>
      <rPr>
        <sz val="12"/>
        <color rgb="FF000000"/>
        <rFont val="標楷體"/>
        <family val="4"/>
        <charset val="136"/>
      </rPr>
      <t>臺南市安南區城安路</t>
    </r>
    <r>
      <rPr>
        <sz val="12"/>
        <color rgb="FF000000"/>
        <rFont val="標楷體"/>
        <family val="4"/>
        <charset val="136"/>
      </rPr>
      <t>73</t>
    </r>
    <r>
      <rPr>
        <sz val="12"/>
        <color rgb="FF000000"/>
        <rFont val="標楷體"/>
        <family val="4"/>
        <charset val="136"/>
      </rPr>
      <t>號</t>
    </r>
  </si>
  <si>
    <t>SD709-0028</t>
  </si>
  <si>
    <t>和順國小</t>
  </si>
  <si>
    <r>
      <rPr>
        <sz val="12"/>
        <color rgb="FF000000"/>
        <rFont val="標楷體"/>
        <family val="4"/>
        <charset val="136"/>
      </rPr>
      <t>臺南市安南區安和路五段</t>
    </r>
    <r>
      <rPr>
        <sz val="12"/>
        <color rgb="FF000000"/>
        <rFont val="標楷體"/>
        <family val="4"/>
        <charset val="136"/>
      </rPr>
      <t>178</t>
    </r>
    <r>
      <rPr>
        <sz val="12"/>
        <color rgb="FF000000"/>
        <rFont val="標楷體"/>
        <family val="4"/>
        <charset val="136"/>
      </rPr>
      <t>巷</t>
    </r>
  </si>
  <si>
    <t xml:space="preserve">
州南里</t>
  </si>
  <si>
    <t>SD709-0029</t>
  </si>
  <si>
    <t>安慶國小</t>
  </si>
  <si>
    <r>
      <rPr>
        <sz val="12"/>
        <color rgb="FF000000"/>
        <rFont val="標楷體"/>
        <family val="4"/>
        <charset val="136"/>
      </rPr>
      <t>臺南市安南區安中路一段</t>
    </r>
    <r>
      <rPr>
        <sz val="12"/>
        <color rgb="FF000000"/>
        <rFont val="標楷體"/>
        <family val="4"/>
        <charset val="136"/>
      </rPr>
      <t>703</t>
    </r>
    <r>
      <rPr>
        <sz val="12"/>
        <color rgb="FF000000"/>
        <rFont val="標楷體"/>
        <family val="4"/>
        <charset val="136"/>
      </rPr>
      <t>巷</t>
    </r>
    <r>
      <rPr>
        <sz val="12"/>
        <color rgb="FF000000"/>
        <rFont val="標楷體"/>
        <family val="4"/>
        <charset val="136"/>
      </rPr>
      <t>80</t>
    </r>
    <r>
      <rPr>
        <sz val="12"/>
        <color rgb="FF000000"/>
        <rFont val="標楷體"/>
        <family val="4"/>
        <charset val="136"/>
      </rPr>
      <t>號</t>
    </r>
  </si>
  <si>
    <t>SD709-0030</t>
  </si>
  <si>
    <t>南興國小</t>
  </si>
  <si>
    <t>陳建榮</t>
  </si>
  <si>
    <r>
      <rPr>
        <sz val="12"/>
        <color rgb="FF000000"/>
        <rFont val="標楷體"/>
        <family val="4"/>
        <charset val="136"/>
      </rPr>
      <t>臺南市安南區公學路五段</t>
    </r>
    <r>
      <rPr>
        <sz val="12"/>
        <color rgb="FF000000"/>
        <rFont val="標楷體"/>
        <family val="4"/>
        <charset val="136"/>
      </rPr>
      <t>627</t>
    </r>
    <r>
      <rPr>
        <sz val="12"/>
        <color rgb="FF000000"/>
        <rFont val="標楷體"/>
        <family val="4"/>
        <charset val="136"/>
      </rPr>
      <t>號</t>
    </r>
  </si>
  <si>
    <t>南興里
公塭里</t>
  </si>
  <si>
    <t>SD709-0031</t>
  </si>
  <si>
    <t>海東國小</t>
  </si>
  <si>
    <r>
      <rPr>
        <sz val="12"/>
        <color rgb="FF000000"/>
        <rFont val="標楷體"/>
        <family val="4"/>
        <charset val="136"/>
      </rPr>
      <t>臺南市安南區安中路三段</t>
    </r>
    <r>
      <rPr>
        <sz val="12"/>
        <color rgb="FF000000"/>
        <rFont val="標楷體"/>
        <family val="4"/>
        <charset val="136"/>
      </rPr>
      <t>381</t>
    </r>
    <r>
      <rPr>
        <sz val="12"/>
        <color rgb="FF000000"/>
        <rFont val="標楷體"/>
        <family val="4"/>
        <charset val="136"/>
      </rPr>
      <t>號</t>
    </r>
  </si>
  <si>
    <t>淵中里
淵西里
海東里</t>
  </si>
  <si>
    <t>SD709-0032</t>
  </si>
  <si>
    <t>長安國小</t>
  </si>
  <si>
    <t>陳金松</t>
  </si>
  <si>
    <r>
      <rPr>
        <sz val="12"/>
        <color rgb="FF000000"/>
        <rFont val="標楷體"/>
        <family val="4"/>
        <charset val="136"/>
      </rPr>
      <t>臺南市安南區長溪路三段</t>
    </r>
    <r>
      <rPr>
        <sz val="12"/>
        <color rgb="FF000000"/>
        <rFont val="標楷體"/>
        <family val="4"/>
        <charset val="136"/>
      </rPr>
      <t>249</t>
    </r>
    <r>
      <rPr>
        <sz val="12"/>
        <color rgb="FF000000"/>
        <rFont val="標楷體"/>
        <family val="4"/>
        <charset val="136"/>
      </rPr>
      <t>號</t>
    </r>
  </si>
  <si>
    <t>長安里
公親里
總頭里</t>
  </si>
  <si>
    <t>SD709-0033</t>
  </si>
  <si>
    <t>砂崙里活動中心</t>
  </si>
  <si>
    <t>砂崙里</t>
  </si>
  <si>
    <r>
      <rPr>
        <sz val="12"/>
        <color rgb="FF000000"/>
        <rFont val="標楷體"/>
        <family val="4"/>
        <charset val="136"/>
      </rPr>
      <t>臺南市安南區城北路</t>
    </r>
    <r>
      <rPr>
        <sz val="12"/>
        <color rgb="FF000000"/>
        <rFont val="標楷體"/>
        <family val="4"/>
        <charset val="136"/>
      </rPr>
      <t>871</t>
    </r>
    <r>
      <rPr>
        <sz val="12"/>
        <color rgb="FF000000"/>
        <rFont val="標楷體"/>
        <family val="4"/>
        <charset val="136"/>
      </rPr>
      <t>巷</t>
    </r>
    <r>
      <rPr>
        <sz val="12"/>
        <color rgb="FF000000"/>
        <rFont val="標楷體"/>
        <family val="4"/>
        <charset val="136"/>
      </rPr>
      <t>94</t>
    </r>
    <r>
      <rPr>
        <sz val="12"/>
        <color rgb="FF000000"/>
        <rFont val="標楷體"/>
        <family val="4"/>
        <charset val="136"/>
      </rPr>
      <t>弄</t>
    </r>
    <r>
      <rPr>
        <sz val="12"/>
        <color rgb="FF000000"/>
        <rFont val="標楷體"/>
        <family val="4"/>
        <charset val="136"/>
      </rPr>
      <t>17</t>
    </r>
    <r>
      <rPr>
        <sz val="12"/>
        <color rgb="FF000000"/>
        <rFont val="標楷體"/>
        <family val="4"/>
        <charset val="136"/>
      </rPr>
      <t>號</t>
    </r>
  </si>
  <si>
    <t>SD709-0034</t>
  </si>
  <si>
    <t>四草里活動中心</t>
  </si>
  <si>
    <t>王佐雄</t>
  </si>
  <si>
    <t>四草里</t>
  </si>
  <si>
    <r>
      <rPr>
        <sz val="12"/>
        <color rgb="FF000000"/>
        <rFont val="標楷體"/>
        <family val="4"/>
        <charset val="136"/>
      </rPr>
      <t>臺南市安南區大眾路</t>
    </r>
    <r>
      <rPr>
        <sz val="12"/>
        <color rgb="FF000000"/>
        <rFont val="標楷體"/>
        <family val="4"/>
        <charset val="136"/>
      </rPr>
      <t>656</t>
    </r>
    <r>
      <rPr>
        <sz val="12"/>
        <color rgb="FF000000"/>
        <rFont val="標楷體"/>
        <family val="4"/>
        <charset val="136"/>
      </rPr>
      <t>號</t>
    </r>
  </si>
  <si>
    <t>SD709-0035</t>
  </si>
  <si>
    <t>安富里活動中心</t>
  </si>
  <si>
    <t>安富里</t>
  </si>
  <si>
    <r>
      <rPr>
        <sz val="12"/>
        <color rgb="FF000000"/>
        <rFont val="標楷體"/>
        <family val="4"/>
        <charset val="136"/>
      </rPr>
      <t>臺南市安南區郡安路五段</t>
    </r>
    <r>
      <rPr>
        <sz val="12"/>
        <color rgb="FF000000"/>
        <rFont val="標楷體"/>
        <family val="4"/>
        <charset val="136"/>
      </rPr>
      <t>164</t>
    </r>
    <r>
      <rPr>
        <sz val="12"/>
        <color rgb="FF000000"/>
        <rFont val="標楷體"/>
        <family val="4"/>
        <charset val="136"/>
      </rPr>
      <t>巷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弄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號</t>
    </r>
  </si>
  <si>
    <t>國安里                    安富里</t>
  </si>
  <si>
    <t>SD709-0036</t>
  </si>
  <si>
    <t>土城國小</t>
  </si>
  <si>
    <r>
      <rPr>
        <sz val="12"/>
        <color rgb="FF000000"/>
        <rFont val="標楷體"/>
        <family val="4"/>
        <charset val="136"/>
      </rPr>
      <t>臺南市安南區城北路</t>
    </r>
    <r>
      <rPr>
        <sz val="12"/>
        <color rgb="FF000000"/>
        <rFont val="標楷體"/>
        <family val="4"/>
        <charset val="136"/>
      </rPr>
      <t>195</t>
    </r>
    <r>
      <rPr>
        <sz val="12"/>
        <color rgb="FF000000"/>
        <rFont val="標楷體"/>
        <family val="4"/>
        <charset val="136"/>
      </rPr>
      <t>號</t>
    </r>
  </si>
  <si>
    <t>本區各里</t>
  </si>
  <si>
    <t>□水災   ■震災 
□土石流 □海嘯  
□核災</t>
  </si>
  <si>
    <t>SD709-0037</t>
  </si>
  <si>
    <t>青草國小</t>
  </si>
  <si>
    <r>
      <rPr>
        <sz val="12"/>
        <color rgb="FF000000"/>
        <rFont val="標楷體"/>
        <family val="4"/>
        <charset val="136"/>
      </rPr>
      <t>臺南市安南區青砂街二段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巷</t>
    </r>
    <r>
      <rPr>
        <sz val="12"/>
        <color rgb="FF000000"/>
        <rFont val="標楷體"/>
        <family val="4"/>
        <charset val="136"/>
      </rPr>
      <t>32</t>
    </r>
    <r>
      <rPr>
        <sz val="12"/>
        <color rgb="FF000000"/>
        <rFont val="標楷體"/>
        <family val="4"/>
        <charset val="136"/>
      </rPr>
      <t>號</t>
    </r>
  </si>
  <si>
    <t>SD709-0038</t>
  </si>
  <si>
    <t>學東國小</t>
  </si>
  <si>
    <t>楊爵光</t>
  </si>
  <si>
    <r>
      <rPr>
        <sz val="12"/>
        <color rgb="FF000000"/>
        <rFont val="標楷體"/>
        <family val="4"/>
        <charset val="136"/>
      </rPr>
      <t>臺南市安南區公學路六段</t>
    </r>
    <r>
      <rPr>
        <sz val="12"/>
        <color rgb="FF000000"/>
        <rFont val="標楷體"/>
        <family val="4"/>
        <charset val="136"/>
      </rPr>
      <t>589</t>
    </r>
    <r>
      <rPr>
        <sz val="12"/>
        <color rgb="FF000000"/>
        <rFont val="標楷體"/>
        <family val="4"/>
        <charset val="136"/>
      </rPr>
      <t>號</t>
    </r>
  </si>
  <si>
    <t>SD709-0039</t>
  </si>
  <si>
    <t>安佃國小</t>
  </si>
  <si>
    <t>曾振通</t>
  </si>
  <si>
    <r>
      <rPr>
        <sz val="12"/>
        <color rgb="FF000000"/>
        <rFont val="標楷體"/>
        <family val="4"/>
        <charset val="136"/>
      </rPr>
      <t>臺南市安南區海佃路四段</t>
    </r>
    <r>
      <rPr>
        <sz val="12"/>
        <color rgb="FF000000"/>
        <rFont val="標楷體"/>
        <family val="4"/>
        <charset val="136"/>
      </rPr>
      <t>493</t>
    </r>
    <r>
      <rPr>
        <sz val="12"/>
        <color rgb="FF000000"/>
        <rFont val="標楷體"/>
        <family val="4"/>
        <charset val="136"/>
      </rPr>
      <t>號</t>
    </r>
  </si>
  <si>
    <t>SD709-0040</t>
  </si>
  <si>
    <t>和順國中</t>
  </si>
  <si>
    <t>林滿翰</t>
  </si>
  <si>
    <r>
      <rPr>
        <sz val="12"/>
        <color rgb="FF000000"/>
        <rFont val="標楷體"/>
        <family val="4"/>
        <charset val="136"/>
      </rPr>
      <t>臺南市安南區安和路五段</t>
    </r>
    <r>
      <rPr>
        <sz val="12"/>
        <color rgb="FF000000"/>
        <rFont val="標楷體"/>
        <family val="4"/>
        <charset val="136"/>
      </rPr>
      <t>84</t>
    </r>
    <r>
      <rPr>
        <sz val="12"/>
        <color rgb="FF000000"/>
        <rFont val="標楷體"/>
        <family val="4"/>
        <charset val="136"/>
      </rPr>
      <t>巷</t>
    </r>
    <r>
      <rPr>
        <sz val="12"/>
        <color rgb="FF000000"/>
        <rFont val="標楷體"/>
        <family val="4"/>
        <charset val="136"/>
      </rPr>
      <t>66</t>
    </r>
    <r>
      <rPr>
        <sz val="12"/>
        <color rgb="FF000000"/>
        <rFont val="標楷體"/>
        <family val="4"/>
        <charset val="136"/>
      </rPr>
      <t xml:space="preserve">號
</t>
    </r>
  </si>
  <si>
    <t>SD709-0041</t>
  </si>
  <si>
    <t>海佃國中</t>
  </si>
  <si>
    <t>溪東里</t>
  </si>
  <si>
    <r>
      <rPr>
        <sz val="12"/>
        <color rgb="FF000000"/>
        <rFont val="標楷體"/>
        <family val="4"/>
        <charset val="136"/>
      </rPr>
      <t>臺南市安南區安富街</t>
    </r>
    <r>
      <rPr>
        <sz val="12"/>
        <color rgb="FF000000"/>
        <rFont val="標楷體"/>
        <family val="4"/>
        <charset val="136"/>
      </rPr>
      <t>166</t>
    </r>
    <r>
      <rPr>
        <sz val="12"/>
        <color rgb="FF000000"/>
        <rFont val="標楷體"/>
        <family val="4"/>
        <charset val="136"/>
      </rPr>
      <t>號</t>
    </r>
  </si>
  <si>
    <r>
      <rPr>
        <b/>
        <sz val="18"/>
        <color rgb="FF000000"/>
        <rFont val="標楷體"/>
        <family val="4"/>
        <charset val="136"/>
      </rPr>
      <t>臺南市</t>
    </r>
    <r>
      <rPr>
        <b/>
        <sz val="18"/>
        <color rgb="FF000000"/>
        <rFont val="Times New Roman"/>
        <family val="1"/>
      </rPr>
      <t>110</t>
    </r>
    <r>
      <rPr>
        <b/>
        <sz val="18"/>
        <color rgb="FF000000"/>
        <rFont val="標楷體"/>
        <family val="4"/>
        <charset val="136"/>
      </rPr>
      <t>年避難收容處所收容能量</t>
    </r>
  </si>
  <si>
    <t>編號</t>
  </si>
  <si>
    <t>行政區</t>
  </si>
  <si>
    <t>收容所數量</t>
  </si>
  <si>
    <t>收容人數</t>
  </si>
  <si>
    <t>轄內人口</t>
  </si>
  <si>
    <t>收容比例</t>
  </si>
  <si>
    <t>小計</t>
  </si>
  <si>
    <r>
      <rPr>
        <b/>
        <sz val="12"/>
        <color rgb="FF000000"/>
        <rFont val="標楷體"/>
        <family val="4"/>
        <charset val="136"/>
      </rPr>
      <t>臺南市</t>
    </r>
    <r>
      <rPr>
        <b/>
        <sz val="12"/>
        <color rgb="FF000000"/>
        <rFont val="標楷體"/>
        <family val="4"/>
        <charset val="136"/>
      </rPr>
      <t>110</t>
    </r>
    <r>
      <rPr>
        <b/>
        <sz val="12"/>
        <color rgb="FF000000"/>
        <rFont val="標楷體"/>
        <family val="4"/>
        <charset val="136"/>
      </rPr>
      <t>年各區避難收容處所、物資存放點及開口契約廠商統計一覽表</t>
    </r>
  </si>
  <si>
    <t>學校
(各級學校)</t>
  </si>
  <si>
    <t>宗教
(廟宇、教會)</t>
  </si>
  <si>
    <t>活動中心
(文康、里)</t>
  </si>
  <si>
    <t>活動中心
(社區)</t>
  </si>
  <si>
    <t>機關
(區公所)</t>
  </si>
  <si>
    <t>其他
(圖書館、里辦事處、原鎮民代表會、體育運動公園、市場停車場等)</t>
  </si>
  <si>
    <t>避難收容處所
(所數)</t>
  </si>
  <si>
    <t>可收容人數
(人數)</t>
  </si>
  <si>
    <t>旅宿業支援協定
(家數)</t>
  </si>
  <si>
    <t>機構類緊急收容安置支援協定
(家數)</t>
  </si>
  <si>
    <t>物資存放點
(點數)</t>
  </si>
  <si>
    <t>民生物資開口契約
(家數)</t>
  </si>
  <si>
    <t>承辦人員</t>
  </si>
  <si>
    <t>聯絡電話</t>
  </si>
  <si>
    <t>項 目</t>
  </si>
  <si>
    <t>06-2567126#263</t>
  </si>
  <si>
    <t>總 計</t>
  </si>
  <si>
    <t>附註</t>
  </si>
  <si>
    <t>本表請各區公所更新律訂避難收容處所之類型(如學校、宗教、活動中心或區公所等)、全區避難收容處所數、收容人數及公所與機構或旅宿業者簽訂支援協定家數、民生物資開口契約簽訂家數等資料。</t>
  </si>
  <si>
    <t>梁峻賓</t>
    <phoneticPr fontId="14" type="noConversion"/>
  </si>
  <si>
    <t>曾靖凱</t>
  </si>
  <si>
    <t>戴廣</t>
  </si>
  <si>
    <t>陳佳宏</t>
  </si>
  <si>
    <t>郭學仁</t>
  </si>
  <si>
    <t>莊國隆</t>
  </si>
  <si>
    <t>林惠珠</t>
    <phoneticPr fontId="15" type="noConversion"/>
  </si>
  <si>
    <t>蕭旭峰</t>
  </si>
  <si>
    <t>尤進家</t>
  </si>
  <si>
    <t>邱明泰</t>
  </si>
  <si>
    <t>何友仁</t>
  </si>
  <si>
    <t>施志霖</t>
  </si>
  <si>
    <t>嚴媚馨</t>
  </si>
  <si>
    <t>陳泰豐</t>
  </si>
  <si>
    <t>翁健倫</t>
  </si>
  <si>
    <t>蕭哲雄</t>
  </si>
  <si>
    <t>許棋凱</t>
  </si>
  <si>
    <t>賴慧芬</t>
  </si>
  <si>
    <t>06-3563912 0987097262</t>
  </si>
  <si>
    <t>06-3562519 0912012075</t>
  </si>
  <si>
    <t>06-2559812 0935702824</t>
  </si>
  <si>
    <t>06-2515669 0937609468</t>
  </si>
  <si>
    <t>06-3559652#141
0911703983</t>
  </si>
  <si>
    <t>06-2568602 0928719773</t>
  </si>
  <si>
    <t>0914101587</t>
  </si>
  <si>
    <t>06-2566352 0932802358</t>
  </si>
  <si>
    <t>06-2872927 0932598045</t>
  </si>
  <si>
    <t>06-2872962 0933615923</t>
  </si>
  <si>
    <t>06-2567384#106 0921206621</t>
    <phoneticPr fontId="15" type="noConversion"/>
  </si>
  <si>
    <t>06-2580792 0932706115</t>
  </si>
  <si>
    <t>06-2573727 0928371797</t>
  </si>
  <si>
    <t>06-2577688 0910824768</t>
  </si>
  <si>
    <t>06-2841386 0933613210</t>
  </si>
  <si>
    <t>06-3840087 0922327123</t>
  </si>
  <si>
    <t>06-3560368 0937617014</t>
  </si>
  <si>
    <t>06-2475999 0933593387</t>
  </si>
  <si>
    <t>06-2462476 0924066969</t>
  </si>
  <si>
    <t>06-2571178 0937342710</t>
  </si>
  <si>
    <t>0937345258</t>
  </si>
  <si>
    <t>06-2572101 0928373984</t>
  </si>
  <si>
    <t>06-3563568#159 0937609338</t>
  </si>
  <si>
    <t>06-2460334
0910735354</t>
  </si>
  <si>
    <t>06-2873204#104 0935883741</t>
  </si>
  <si>
    <t>06-2567146#804 0921222140</t>
  </si>
  <si>
    <t>06-2569914#804 0933397637</t>
  </si>
  <si>
    <t>06-2572618 0937512186</t>
  </si>
  <si>
    <t>06-2841285 0928372683</t>
  </si>
  <si>
    <t>06-3582225 0918233333</t>
  </si>
  <si>
    <t>06-2577645#833 0922539950</t>
  </si>
  <si>
    <t>06-2577631#820 0920286498</t>
  </si>
  <si>
    <t>06-2870017#13 0930138500</t>
  </si>
  <si>
    <t>06-2567642#106 0929155331</t>
  </si>
  <si>
    <t>06-3551440#158 0934151099</t>
  </si>
  <si>
    <t>06-3507486#132 0911155130</t>
  </si>
  <si>
    <t>□是
■否</t>
    <phoneticPr fontId="14" type="noConversion"/>
  </si>
  <si>
    <t>■是
□否</t>
    <phoneticPr fontId="14" type="noConversion"/>
  </si>
  <si>
    <r>
      <t xml:space="preserve">06-2461888
</t>
    </r>
    <r>
      <rPr>
        <sz val="12"/>
        <color rgb="FF000000"/>
        <rFont val="標楷體"/>
        <family val="4"/>
        <charset val="136"/>
      </rPr>
      <t>0932705716</t>
    </r>
    <phoneticPr fontId="14" type="noConversion"/>
  </si>
  <si>
    <t>110年3月彙整</t>
    <phoneticPr fontId="14" type="noConversion"/>
  </si>
  <si>
    <t>110年3月</t>
    <phoneticPr fontId="14" type="noConversion"/>
  </si>
  <si>
    <t>110年臺南市安南區公所避難收容處所一覽表</t>
    <phoneticPr fontId="14" type="noConversion"/>
  </si>
  <si>
    <t>38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</si>
</sst>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76" formatCode="0;[Red]0"/>
    <numFmt numFmtId="177" formatCode="#,##0;[Red]#,##0"/>
    <numFmt numFmtId="178" formatCode="0\ ;[Red]\(0\)"/>
    <numFmt numFmtId="179" formatCode="[&lt;=99999999]#\-####;\(#&quot;) &quot;####\-###0"/>
    <numFmt numFmtId="180" formatCode="\ 0\ ;\-0\ ;\-00\ ;\ @\ "/>
    <numFmt numFmtId="181" formatCode="0.000000"/>
  </numFmts>
  <fonts count="51" x14ac:knownFonts="1">
    <font>
      <sz val="12"/>
      <color rgb="FF000000"/>
      <name val="新細明體"/>
      <charset val="136"/>
    </font>
    <font>
      <sz val="12"/>
      <color theme="1"/>
      <name val="新細明體"/>
      <family val="2"/>
      <charset val="136"/>
      <scheme val="minor"/>
    </font>
    <font>
      <sz val="12"/>
      <color rgb="FFFF0000"/>
      <name val="新細明體"/>
      <family val="1"/>
      <charset val="136"/>
    </font>
    <font>
      <b/>
      <sz val="12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12"/>
      <color rgb="FF000000"/>
      <name val="標楷體"/>
      <family val="4"/>
      <charset val="136"/>
    </font>
    <font>
      <sz val="14"/>
      <color rgb="FFFF0000"/>
      <name val="標楷體"/>
      <family val="4"/>
      <charset val="136"/>
    </font>
    <font>
      <b/>
      <sz val="18"/>
      <color rgb="FF000000"/>
      <name val="標楷體"/>
      <family val="4"/>
      <charset val="136"/>
    </font>
    <font>
      <b/>
      <sz val="18"/>
      <color rgb="FF000000"/>
      <name val="Times New Roman"/>
      <family val="1"/>
    </font>
    <font>
      <sz val="14"/>
      <color rgb="FF000000"/>
      <name val="標楷體"/>
      <family val="4"/>
      <charset val="136"/>
    </font>
    <font>
      <sz val="14"/>
      <color rgb="FF000000"/>
      <name val="Times New Roman"/>
      <family val="1"/>
    </font>
    <font>
      <b/>
      <sz val="12"/>
      <color rgb="FFFF0000"/>
      <name val="Times New Roman"/>
      <family val="1"/>
    </font>
    <font>
      <sz val="9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2"/>
      <color rgb="FF9C650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sz val="12"/>
      <color rgb="FF000000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2CC"/>
        <bgColor rgb="FFFFFFCC"/>
      </patternFill>
    </fill>
    <fill>
      <patternFill patternType="solid">
        <fgColor rgb="FFDAEEF3"/>
        <bgColor rgb="FFDDEBF7"/>
      </patternFill>
    </fill>
    <fill>
      <patternFill patternType="solid">
        <fgColor rgb="FFDCE6F1"/>
        <bgColor rgb="FFD9E1F2"/>
      </patternFill>
    </fill>
    <fill>
      <patternFill patternType="solid">
        <fgColor rgb="FFEBF1DE"/>
        <bgColor rgb="FFE2EFDA"/>
      </patternFill>
    </fill>
    <fill>
      <patternFill patternType="solid">
        <fgColor rgb="FFFFFFFF"/>
        <bgColor rgb="FFF2F2F2"/>
      </patternFill>
    </fill>
    <fill>
      <patternFill patternType="solid">
        <fgColor rgb="FFCCFFCC"/>
        <bgColor rgb="FFC6EFCE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 diagonalDown="1"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 style="thick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8">
    <xf numFmtId="0" fontId="0" fillId="0" borderId="0">
      <alignment vertical="center"/>
    </xf>
    <xf numFmtId="0" fontId="2" fillId="0" borderId="0" applyBorder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11" borderId="18" applyNumberFormat="0" applyAlignment="0" applyProtection="0">
      <alignment vertical="center"/>
    </xf>
    <xf numFmtId="0" fontId="24" fillId="12" borderId="19" applyNumberFormat="0" applyAlignment="0" applyProtection="0">
      <alignment vertical="center"/>
    </xf>
    <xf numFmtId="0" fontId="25" fillId="12" borderId="18" applyNumberFormat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13" borderId="2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43" fontId="32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" fillId="14" borderId="22" applyNumberFormat="0" applyFont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14" borderId="22" applyNumberFormat="0" applyFont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14" borderId="22" applyNumberFormat="0" applyFont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14" borderId="22" applyNumberFormat="0" applyFont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14" borderId="22" applyNumberFormat="0" applyFont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14" borderId="22" applyNumberFormat="0" applyFont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50" fillId="13" borderId="21" applyNumberFormat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41" fillId="12" borderId="18" applyNumberFormat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1" fillId="14" borderId="22" applyNumberFormat="0" applyFont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1" fillId="14" borderId="22" applyNumberFormat="0" applyFont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9" fillId="12" borderId="19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8" fillId="11" borderId="18" applyNumberFormat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2" fillId="14" borderId="22" applyNumberFormat="0" applyFont="0" applyAlignment="0" applyProtection="0">
      <alignment vertical="center"/>
    </xf>
  </cellStyleXfs>
  <cellXfs count="7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right" vertical="center" wrapText="1"/>
    </xf>
    <xf numFmtId="176" fontId="5" fillId="0" borderId="0" xfId="0" applyNumberFormat="1" applyFont="1" applyAlignment="1">
      <alignment horizontal="left" vertical="center" wrapText="1"/>
    </xf>
    <xf numFmtId="177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78" fontId="6" fillId="0" borderId="0" xfId="0" applyNumberFormat="1" applyFont="1" applyAlignment="1">
      <alignment vertical="center" wrapText="1"/>
    </xf>
    <xf numFmtId="176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vertical="center" wrapText="1"/>
    </xf>
    <xf numFmtId="176" fontId="6" fillId="0" borderId="0" xfId="0" applyNumberFormat="1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80" fontId="4" fillId="5" borderId="2" xfId="1" applyNumberFormat="1" applyFont="1" applyFill="1" applyBorder="1" applyAlignment="1">
      <alignment horizontal="center" vertical="center" wrapText="1"/>
    </xf>
    <xf numFmtId="180" fontId="4" fillId="3" borderId="2" xfId="1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left" vertical="center" wrapText="1"/>
    </xf>
    <xf numFmtId="178" fontId="6" fillId="6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6" borderId="2" xfId="1" applyNumberFormat="1" applyFont="1" applyFill="1" applyBorder="1" applyAlignment="1">
      <alignment horizontal="center" vertical="center" wrapText="1"/>
    </xf>
    <xf numFmtId="178" fontId="6" fillId="6" borderId="2" xfId="1" applyNumberFormat="1" applyFont="1" applyFill="1" applyBorder="1" applyAlignment="1">
      <alignment horizontal="center" vertical="center" wrapText="1"/>
    </xf>
    <xf numFmtId="181" fontId="6" fillId="6" borderId="2" xfId="1" applyNumberFormat="1" applyFont="1" applyFill="1" applyBorder="1" applyAlignment="1">
      <alignment horizontal="center" vertical="center" wrapText="1"/>
    </xf>
    <xf numFmtId="10" fontId="0" fillId="0" borderId="0" xfId="0" applyNumberFormat="1">
      <alignment vertical="center"/>
    </xf>
    <xf numFmtId="0" fontId="11" fillId="0" borderId="2" xfId="0" applyFont="1" applyBorder="1" applyAlignment="1">
      <alignment horizontal="center" vertical="center"/>
    </xf>
    <xf numFmtId="10" fontId="11" fillId="0" borderId="2" xfId="0" applyNumberFormat="1" applyFont="1" applyBorder="1" applyAlignment="1">
      <alignment horizontal="center" vertical="center"/>
    </xf>
    <xf numFmtId="0" fontId="0" fillId="0" borderId="0" xfId="0" applyAlignment="1"/>
    <xf numFmtId="178" fontId="12" fillId="0" borderId="2" xfId="0" applyNumberFormat="1" applyFont="1" applyBorder="1" applyAlignment="1">
      <alignment horizontal="center"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0" fontId="0" fillId="0" borderId="2" xfId="0" applyNumberFormat="1" applyFon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4" fillId="3" borderId="2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49" fontId="4" fillId="4" borderId="2" xfId="1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78" fontId="4" fillId="5" borderId="2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179" fontId="4" fillId="3" borderId="2" xfId="1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0" fillId="7" borderId="11" xfId="0" applyFill="1" applyBorder="1">
      <alignment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>
      <alignment vertical="center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right" vertical="top" wrapText="1"/>
    </xf>
    <xf numFmtId="0" fontId="0" fillId="7" borderId="5" xfId="0" applyFill="1" applyBorder="1">
      <alignment vertical="center"/>
    </xf>
    <xf numFmtId="0" fontId="5" fillId="7" borderId="8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</cellXfs>
  <cellStyles count="188">
    <cellStyle name="20% - 輔色1" xfId="16" builtinId="30" customBuiltin="1"/>
    <cellStyle name="20% - 輔色1 2" xfId="52"/>
    <cellStyle name="20% - 輔色1 3" xfId="68"/>
    <cellStyle name="20% - 輔色1 4" xfId="84"/>
    <cellStyle name="20% - 輔色1 5" xfId="100"/>
    <cellStyle name="20% - 輔色1 6" xfId="116"/>
    <cellStyle name="20% - 輔色1 7" xfId="138"/>
    <cellStyle name="20% - 輔色1 8" xfId="177"/>
    <cellStyle name="20% - 輔色2" xfId="20" builtinId="34" customBuiltin="1"/>
    <cellStyle name="20% - 輔色2 2" xfId="54"/>
    <cellStyle name="20% - 輔色2 3" xfId="70"/>
    <cellStyle name="20% - 輔色2 4" xfId="86"/>
    <cellStyle name="20% - 輔色2 5" xfId="102"/>
    <cellStyle name="20% - 輔色2 6" xfId="118"/>
    <cellStyle name="20% - 輔色2 7" xfId="141"/>
    <cellStyle name="20% - 輔色2 8" xfId="178"/>
    <cellStyle name="20% - 輔色3" xfId="24" builtinId="38" customBuiltin="1"/>
    <cellStyle name="20% - 輔色3 2" xfId="56"/>
    <cellStyle name="20% - 輔色3 3" xfId="72"/>
    <cellStyle name="20% - 輔色3 4" xfId="88"/>
    <cellStyle name="20% - 輔色3 5" xfId="104"/>
    <cellStyle name="20% - 輔色3 6" xfId="120"/>
    <cellStyle name="20% - 輔色3 7" xfId="143"/>
    <cellStyle name="20% - 輔色3 8" xfId="163"/>
    <cellStyle name="20% - 輔色4" xfId="28" builtinId="42" customBuiltin="1"/>
    <cellStyle name="20% - 輔色4 2" xfId="58"/>
    <cellStyle name="20% - 輔色4 3" xfId="74"/>
    <cellStyle name="20% - 輔色4 4" xfId="90"/>
    <cellStyle name="20% - 輔色4 5" xfId="106"/>
    <cellStyle name="20% - 輔色4 6" xfId="122"/>
    <cellStyle name="20% - 輔色4 7" xfId="146"/>
    <cellStyle name="20% - 輔色4 8" xfId="164"/>
    <cellStyle name="20% - 輔色5" xfId="32" builtinId="46" customBuiltin="1"/>
    <cellStyle name="20% - 輔色5 2" xfId="60"/>
    <cellStyle name="20% - 輔色5 3" xfId="76"/>
    <cellStyle name="20% - 輔色5 4" xfId="92"/>
    <cellStyle name="20% - 輔色5 5" xfId="108"/>
    <cellStyle name="20% - 輔色5 6" xfId="124"/>
    <cellStyle name="20% - 輔色5 7" xfId="149"/>
    <cellStyle name="20% - 輔色5 8" xfId="137"/>
    <cellStyle name="20% - 輔色6" xfId="36" builtinId="50" customBuiltin="1"/>
    <cellStyle name="20% - 輔色6 2" xfId="62"/>
    <cellStyle name="20% - 輔色6 3" xfId="78"/>
    <cellStyle name="20% - 輔色6 4" xfId="94"/>
    <cellStyle name="20% - 輔色6 5" xfId="110"/>
    <cellStyle name="20% - 輔色6 6" xfId="126"/>
    <cellStyle name="20% - 輔色6 7" xfId="152"/>
    <cellStyle name="20% - 輔色6 8" xfId="131"/>
    <cellStyle name="40% - 輔色1" xfId="17" builtinId="31" customBuiltin="1"/>
    <cellStyle name="40% - 輔色1 2" xfId="53"/>
    <cellStyle name="40% - 輔色1 3" xfId="69"/>
    <cellStyle name="40% - 輔色1 4" xfId="85"/>
    <cellStyle name="40% - 輔色1 5" xfId="101"/>
    <cellStyle name="40% - 輔色1 6" xfId="117"/>
    <cellStyle name="40% - 輔色1 7" xfId="139"/>
    <cellStyle name="40% - 輔色1 8" xfId="130"/>
    <cellStyle name="40% - 輔色2" xfId="21" builtinId="35" customBuiltin="1"/>
    <cellStyle name="40% - 輔色2 2" xfId="55"/>
    <cellStyle name="40% - 輔色2 3" xfId="71"/>
    <cellStyle name="40% - 輔色2 4" xfId="87"/>
    <cellStyle name="40% - 輔色2 5" xfId="103"/>
    <cellStyle name="40% - 輔色2 6" xfId="119"/>
    <cellStyle name="40% - 輔色2 7" xfId="142"/>
    <cellStyle name="40% - 輔色2 8" xfId="154"/>
    <cellStyle name="40% - 輔色3" xfId="25" builtinId="39" customBuiltin="1"/>
    <cellStyle name="40% - 輔色3 2" xfId="57"/>
    <cellStyle name="40% - 輔色3 3" xfId="73"/>
    <cellStyle name="40% - 輔色3 4" xfId="89"/>
    <cellStyle name="40% - 輔色3 5" xfId="105"/>
    <cellStyle name="40% - 輔色3 6" xfId="121"/>
    <cellStyle name="40% - 輔色3 7" xfId="144"/>
    <cellStyle name="40% - 輔色3 8" xfId="148"/>
    <cellStyle name="40% - 輔色4" xfId="29" builtinId="43" customBuiltin="1"/>
    <cellStyle name="40% - 輔色4 2" xfId="59"/>
    <cellStyle name="40% - 輔色4 3" xfId="75"/>
    <cellStyle name="40% - 輔色4 4" xfId="91"/>
    <cellStyle name="40% - 輔色4 5" xfId="107"/>
    <cellStyle name="40% - 輔色4 6" xfId="123"/>
    <cellStyle name="40% - 輔色4 7" xfId="147"/>
    <cellStyle name="40% - 輔色4 8" xfId="165"/>
    <cellStyle name="40% - 輔色5" xfId="33" builtinId="47" customBuiltin="1"/>
    <cellStyle name="40% - 輔色5 2" xfId="61"/>
    <cellStyle name="40% - 輔色5 3" xfId="77"/>
    <cellStyle name="40% - 輔色5 4" xfId="93"/>
    <cellStyle name="40% - 輔色5 5" xfId="109"/>
    <cellStyle name="40% - 輔色5 6" xfId="125"/>
    <cellStyle name="40% - 輔色5 7" xfId="150"/>
    <cellStyle name="40% - 輔色5 8" xfId="134"/>
    <cellStyle name="40% - 輔色6" xfId="37" builtinId="51" customBuiltin="1"/>
    <cellStyle name="40% - 輔色6 2" xfId="63"/>
    <cellStyle name="40% - 輔色6 3" xfId="79"/>
    <cellStyle name="40% - 輔色6 4" xfId="95"/>
    <cellStyle name="40% - 輔色6 5" xfId="111"/>
    <cellStyle name="40% - 輔色6 6" xfId="127"/>
    <cellStyle name="40% - 輔色6 7" xfId="153"/>
    <cellStyle name="40% - 輔色6 8" xfId="176"/>
    <cellStyle name="60% - 輔色1" xfId="18" builtinId="32" customBuiltin="1"/>
    <cellStyle name="60% - 輔色1 2" xfId="181"/>
    <cellStyle name="60% - 輔色2" xfId="22" builtinId="36" customBuiltin="1"/>
    <cellStyle name="60% - 輔色2 2" xfId="145"/>
    <cellStyle name="60% - 輔色3" xfId="26" builtinId="40" customBuiltin="1"/>
    <cellStyle name="60% - 輔色3 2" xfId="185"/>
    <cellStyle name="60% - 輔色4" xfId="30" builtinId="44" customBuiltin="1"/>
    <cellStyle name="60% - 輔色4 2" xfId="183"/>
    <cellStyle name="60% - 輔色5" xfId="34" builtinId="48" customBuiltin="1"/>
    <cellStyle name="60% - 輔色5 2" xfId="167"/>
    <cellStyle name="60% - 輔色6" xfId="38" builtinId="52" customBuiltin="1"/>
    <cellStyle name="60% - 輔色6 2" xfId="159"/>
    <cellStyle name="一般" xfId="0" builtinId="0"/>
    <cellStyle name="一般 2" xfId="40"/>
    <cellStyle name="一般 3" xfId="45"/>
    <cellStyle name="一般 4" xfId="39"/>
    <cellStyle name="千分位 10" xfId="41"/>
    <cellStyle name="千分位 2" xfId="42"/>
    <cellStyle name="千分位 2 2" xfId="51"/>
    <cellStyle name="千分位 2 3" xfId="67"/>
    <cellStyle name="千分位 2 4" xfId="83"/>
    <cellStyle name="千分位 2 5" xfId="99"/>
    <cellStyle name="千分位 2 6" xfId="115"/>
    <cellStyle name="千分位 2 7" xfId="133"/>
    <cellStyle name="千分位 3" xfId="49"/>
    <cellStyle name="千分位 3 2" xfId="65"/>
    <cellStyle name="千分位 3 3" xfId="81"/>
    <cellStyle name="千分位 3 4" xfId="97"/>
    <cellStyle name="千分位 3 5" xfId="113"/>
    <cellStyle name="千分位 3 6" xfId="129"/>
    <cellStyle name="千分位 3 7" xfId="157"/>
    <cellStyle name="千分位 4" xfId="50"/>
    <cellStyle name="千分位 5" xfId="66"/>
    <cellStyle name="千分位 6" xfId="82"/>
    <cellStyle name="千分位 7" xfId="98"/>
    <cellStyle name="千分位 8" xfId="114"/>
    <cellStyle name="千分位 9" xfId="132"/>
    <cellStyle name="中等 2" xfId="47"/>
    <cellStyle name="中等 2 2" xfId="158"/>
    <cellStyle name="合計" xfId="14" builtinId="25" customBuiltin="1"/>
    <cellStyle name="合計 2" xfId="140"/>
    <cellStyle name="好" xfId="7" builtinId="26" customBuiltin="1"/>
    <cellStyle name="好 2" xfId="179"/>
    <cellStyle name="計算方式" xfId="10" builtinId="22" customBuiltin="1"/>
    <cellStyle name="計算方式 2" xfId="151"/>
    <cellStyle name="連結的儲存格" xfId="11" builtinId="24" customBuiltin="1"/>
    <cellStyle name="連結的儲存格 2" xfId="135"/>
    <cellStyle name="備註 2" xfId="48"/>
    <cellStyle name="備註 2 2" xfId="64"/>
    <cellStyle name="備註 2 3" xfId="80"/>
    <cellStyle name="備註 2 4" xfId="96"/>
    <cellStyle name="備註 2 5" xfId="112"/>
    <cellStyle name="備註 2 6" xfId="128"/>
    <cellStyle name="備註 2 7" xfId="156"/>
    <cellStyle name="備註 2 8" xfId="160"/>
    <cellStyle name="備註 2 9" xfId="187"/>
    <cellStyle name="說明文字" xfId="1" builtinId="53" customBuiltin="1"/>
    <cellStyle name="說明文字 2" xfId="184"/>
    <cellStyle name="說明文字 3" xfId="44"/>
    <cellStyle name="輔色1" xfId="15" builtinId="29" customBuiltin="1"/>
    <cellStyle name="輔色1 2" xfId="172"/>
    <cellStyle name="輔色2" xfId="19" builtinId="33" customBuiltin="1"/>
    <cellStyle name="輔色2 2" xfId="174"/>
    <cellStyle name="輔色3" xfId="23" builtinId="37" customBuiltin="1"/>
    <cellStyle name="輔色3 2" xfId="162"/>
    <cellStyle name="輔色4" xfId="27" builtinId="41" customBuiltin="1"/>
    <cellStyle name="輔色4 2" xfId="166"/>
    <cellStyle name="輔色5" xfId="31" builtinId="45" customBuiltin="1"/>
    <cellStyle name="輔色5 2" xfId="169"/>
    <cellStyle name="輔色6" xfId="35" builtinId="49" customBuiltin="1"/>
    <cellStyle name="輔色6 2" xfId="155"/>
    <cellStyle name="標題" xfId="2" builtinId="15" customBuiltin="1"/>
    <cellStyle name="標題 1" xfId="3" builtinId="16" customBuiltin="1"/>
    <cellStyle name="標題 1 2" xfId="161"/>
    <cellStyle name="標題 2" xfId="4" builtinId="17" customBuiltin="1"/>
    <cellStyle name="標題 2 2" xfId="173"/>
    <cellStyle name="標題 3" xfId="5" builtinId="18" customBuiltin="1"/>
    <cellStyle name="標題 3 2" xfId="186"/>
    <cellStyle name="標題 4" xfId="6" builtinId="19" customBuiltin="1"/>
    <cellStyle name="標題 4 2" xfId="171"/>
    <cellStyle name="標題 5" xfId="168"/>
    <cellStyle name="輸入" xfId="8" builtinId="20" customBuiltin="1"/>
    <cellStyle name="輸入 2" xfId="180"/>
    <cellStyle name="輸出" xfId="9" builtinId="21" customBuiltin="1"/>
    <cellStyle name="輸出 2" xfId="170"/>
    <cellStyle name="檢查儲存格" xfId="12" builtinId="23" customBuiltin="1"/>
    <cellStyle name="檢查儲存格 2" xfId="136"/>
    <cellStyle name="壞 2" xfId="46"/>
    <cellStyle name="壞 2 2" xfId="175"/>
    <cellStyle name="壞 3" xfId="43"/>
    <cellStyle name="警告文字" xfId="13" builtinId="11" customBuiltin="1"/>
    <cellStyle name="警告文字 2" xfId="18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E2EFDA"/>
      <rgbColor rgb="FF0000FF"/>
      <rgbColor rgb="FFFFD966"/>
      <rgbColor rgb="FFFCE4D6"/>
      <rgbColor rgb="FFC6EFCE"/>
      <rgbColor rgb="FF9C0006"/>
      <rgbColor rgb="FF006100"/>
      <rgbColor rgb="FF000080"/>
      <rgbColor rgb="FFB2B2B2"/>
      <rgbColor rgb="FFF2F2F2"/>
      <rgbColor rgb="FFDBDBDB"/>
      <rgbColor rgb="FFC9C9C9"/>
      <rgbColor rgb="FF7F7F7F"/>
      <rgbColor rgb="FF8EA9DB"/>
      <rgbColor rgb="FFF8CBAD"/>
      <rgbColor rgb="FFFFFFCC"/>
      <rgbColor rgb="FFDAEEF3"/>
      <rgbColor rgb="FF660066"/>
      <rgbColor rgb="FFED7D31"/>
      <rgbColor rgb="FFDCE6F1"/>
      <rgbColor rgb="FFBDD7EE"/>
      <rgbColor rgb="FF000080"/>
      <rgbColor rgb="FFEDEDED"/>
      <rgbColor rgb="FFFFE699"/>
      <rgbColor rgb="FFC6E0B4"/>
      <rgbColor rgb="FFFFF2CC"/>
      <rgbColor rgb="FF800000"/>
      <rgbColor rgb="FFD9E1F2"/>
      <rgbColor rgb="FF0000FF"/>
      <rgbColor rgb="FFB4C6E7"/>
      <rgbColor rgb="FFDDEBF7"/>
      <rgbColor rgb="FFCCFFCC"/>
      <rgbColor rgb="FFFFEB9C"/>
      <rgbColor rgb="FF9BC2E6"/>
      <rgbColor rgb="FFF4B084"/>
      <rgbColor rgb="FFA2B8E1"/>
      <rgbColor rgb="FFFFCC99"/>
      <rgbColor rgb="FF4472C4"/>
      <rgbColor rgb="FF5B9BD5"/>
      <rgbColor rgb="FFA9D08E"/>
      <rgbColor rgb="FFFFC000"/>
      <rgbColor rgb="FFFF8001"/>
      <rgbColor rgb="FFFA7D00"/>
      <rgbColor rgb="FF44546A"/>
      <rgbColor rgb="FFA5A5A5"/>
      <rgbColor rgb="FF003366"/>
      <rgbColor rgb="FF70AD47"/>
      <rgbColor rgb="FF003300"/>
      <rgbColor rgb="FFEBF1DE"/>
      <rgbColor rgb="FF9C5700"/>
      <rgbColor rgb="FFFFC7CE"/>
      <rgbColor rgb="FF3F3F76"/>
      <rgbColor rgb="FF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5"/>
  <sheetViews>
    <sheetView tabSelected="1" view="pageBreakPreview" topLeftCell="A43" zoomScale="60" zoomScaleNormal="72" workbookViewId="0">
      <selection activeCell="J51" sqref="J51"/>
    </sheetView>
  </sheetViews>
  <sheetFormatPr defaultRowHeight="16.2" x14ac:dyDescent="0.3"/>
  <cols>
    <col min="1" max="1" width="5.88671875" style="1" customWidth="1"/>
    <col min="2" max="2" width="13.6640625" style="1" customWidth="1"/>
    <col min="3" max="3" width="8.44140625" style="1" customWidth="1"/>
    <col min="4" max="4" width="13" style="1" customWidth="1"/>
    <col min="5" max="5" width="8.44140625" style="1" customWidth="1"/>
    <col min="6" max="6" width="15.44140625" style="1" customWidth="1"/>
    <col min="7" max="8" width="8.44140625" style="1" customWidth="1"/>
    <col min="9" max="10" width="8.88671875" style="1" customWidth="1"/>
    <col min="11" max="11" width="11.77734375" style="1" customWidth="1"/>
    <col min="12" max="12" width="13" style="1" customWidth="1"/>
    <col min="13" max="13" width="6.88671875" style="1" customWidth="1"/>
    <col min="14" max="15" width="8.6640625" style="1" customWidth="1"/>
    <col min="16" max="16" width="9.44140625" style="1" customWidth="1"/>
    <col min="17" max="17" width="8.6640625" style="1" customWidth="1"/>
    <col min="18" max="18" width="18.109375" style="1" customWidth="1"/>
    <col min="19" max="19" width="21.44140625" style="1" customWidth="1"/>
    <col min="20" max="1025" width="8.44140625" style="1" customWidth="1"/>
  </cols>
  <sheetData>
    <row r="1" spans="1:19" ht="16.2" customHeight="1" x14ac:dyDescent="0.3">
      <c r="A1" s="51" t="s">
        <v>336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2"/>
    </row>
    <row r="2" spans="1:19" ht="16.2" customHeight="1" x14ac:dyDescent="0.3">
      <c r="A2" s="3"/>
      <c r="B2" s="4"/>
      <c r="C2" s="3"/>
      <c r="D2" s="52" t="s">
        <v>0</v>
      </c>
      <c r="E2" s="52"/>
      <c r="F2" s="5" t="s">
        <v>337</v>
      </c>
      <c r="G2" s="6" t="s">
        <v>1</v>
      </c>
      <c r="H2" s="52" t="s">
        <v>2</v>
      </c>
      <c r="I2" s="52"/>
      <c r="J2" s="7">
        <f>SUM(N8:N45)</f>
        <v>9839</v>
      </c>
      <c r="K2" s="8" t="s">
        <v>3</v>
      </c>
      <c r="L2" s="4"/>
      <c r="M2" s="9"/>
      <c r="N2" s="4"/>
      <c r="O2" s="10"/>
      <c r="P2" s="4"/>
      <c r="Q2" s="4"/>
      <c r="R2" s="11"/>
      <c r="S2" s="2"/>
    </row>
    <row r="3" spans="1:19" ht="28.2" customHeight="1" x14ac:dyDescent="0.3">
      <c r="A3" s="12"/>
      <c r="B3" s="12"/>
      <c r="C3" s="12"/>
      <c r="D3" s="52" t="s">
        <v>4</v>
      </c>
      <c r="E3" s="52"/>
      <c r="F3" s="13">
        <f>SUM(M8:M45)</f>
        <v>21838</v>
      </c>
      <c r="G3" s="8" t="s">
        <v>3</v>
      </c>
      <c r="H3" s="52" t="s">
        <v>5</v>
      </c>
      <c r="I3" s="52"/>
      <c r="J3" s="7">
        <f>SUM(O8:O46)</f>
        <v>11999</v>
      </c>
      <c r="K3" s="8" t="s">
        <v>3</v>
      </c>
      <c r="L3" s="14"/>
      <c r="M3" s="9"/>
      <c r="N3" s="14"/>
      <c r="O3" s="14"/>
      <c r="P3" s="10"/>
      <c r="Q3" s="14"/>
      <c r="R3" s="53" t="s">
        <v>334</v>
      </c>
      <c r="S3" s="54"/>
    </row>
    <row r="4" spans="1:19" ht="16.2" customHeight="1" x14ac:dyDescent="0.3">
      <c r="A4" s="59" t="s">
        <v>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14"/>
      <c r="O4" s="14"/>
      <c r="P4" s="10"/>
      <c r="Q4" s="14"/>
      <c r="R4" s="45"/>
      <c r="S4" s="44"/>
    </row>
    <row r="5" spans="1:19" ht="109.2" customHeight="1" x14ac:dyDescent="0.3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14"/>
      <c r="O5" s="14"/>
      <c r="P5" s="10"/>
      <c r="Q5" s="14"/>
      <c r="R5" s="15"/>
      <c r="S5" s="15"/>
    </row>
    <row r="6" spans="1:19" ht="16.2" customHeight="1" x14ac:dyDescent="0.3">
      <c r="A6" s="46" t="s">
        <v>7</v>
      </c>
      <c r="B6" s="46" t="s">
        <v>8</v>
      </c>
      <c r="C6" s="46" t="s">
        <v>9</v>
      </c>
      <c r="D6" s="47" t="s">
        <v>10</v>
      </c>
      <c r="E6" s="47" t="s">
        <v>11</v>
      </c>
      <c r="F6" s="48" t="s">
        <v>12</v>
      </c>
      <c r="G6" s="49" t="s">
        <v>13</v>
      </c>
      <c r="H6" s="46" t="s">
        <v>14</v>
      </c>
      <c r="I6" s="46" t="s">
        <v>15</v>
      </c>
      <c r="J6" s="47" t="s">
        <v>16</v>
      </c>
      <c r="K6" s="46" t="s">
        <v>17</v>
      </c>
      <c r="L6" s="46" t="s">
        <v>18</v>
      </c>
      <c r="M6" s="50" t="s">
        <v>19</v>
      </c>
      <c r="N6" s="55" t="s">
        <v>20</v>
      </c>
      <c r="O6" s="55"/>
      <c r="P6" s="56" t="s">
        <v>21</v>
      </c>
      <c r="Q6" s="56"/>
      <c r="R6" s="57" t="s">
        <v>22</v>
      </c>
      <c r="S6" s="58" t="s">
        <v>23</v>
      </c>
    </row>
    <row r="7" spans="1:19" x14ac:dyDescent="0.3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16" t="s">
        <v>24</v>
      </c>
      <c r="O7" s="16" t="s">
        <v>25</v>
      </c>
      <c r="P7" s="17" t="s">
        <v>24</v>
      </c>
      <c r="Q7" s="17" t="s">
        <v>25</v>
      </c>
      <c r="R7" s="57"/>
      <c r="S7" s="57"/>
    </row>
    <row r="8" spans="1:19" ht="81" x14ac:dyDescent="0.3">
      <c r="A8" s="18">
        <v>391</v>
      </c>
      <c r="B8" s="18" t="s">
        <v>71</v>
      </c>
      <c r="C8" s="19" t="s">
        <v>72</v>
      </c>
      <c r="D8" s="20" t="s">
        <v>73</v>
      </c>
      <c r="E8" s="20" t="s">
        <v>278</v>
      </c>
      <c r="F8" s="20" t="s">
        <v>295</v>
      </c>
      <c r="G8" s="19" t="s">
        <v>29</v>
      </c>
      <c r="H8" s="19" t="s">
        <v>58</v>
      </c>
      <c r="I8" s="20" t="s">
        <v>74</v>
      </c>
      <c r="J8" s="19" t="s">
        <v>58</v>
      </c>
      <c r="K8" s="18">
        <v>120.228112</v>
      </c>
      <c r="L8" s="18">
        <v>23.062515999999999</v>
      </c>
      <c r="M8" s="21">
        <f t="shared" ref="M8:M22" si="0">SUM(N8:O8)</f>
        <v>73</v>
      </c>
      <c r="N8" s="21">
        <f>292/4</f>
        <v>73</v>
      </c>
      <c r="O8" s="21">
        <v>0</v>
      </c>
      <c r="P8" s="21">
        <v>292</v>
      </c>
      <c r="Q8" s="21">
        <v>0</v>
      </c>
      <c r="R8" s="20" t="s">
        <v>27</v>
      </c>
      <c r="S8" s="22"/>
    </row>
    <row r="9" spans="1:19" ht="64.8" x14ac:dyDescent="0.3">
      <c r="A9" s="18">
        <v>392</v>
      </c>
      <c r="B9" s="18" t="s">
        <v>75</v>
      </c>
      <c r="C9" s="19" t="s">
        <v>72</v>
      </c>
      <c r="D9" s="20" t="s">
        <v>76</v>
      </c>
      <c r="E9" s="20" t="s">
        <v>279</v>
      </c>
      <c r="F9" s="20" t="s">
        <v>296</v>
      </c>
      <c r="G9" s="19" t="s">
        <v>29</v>
      </c>
      <c r="H9" s="19" t="s">
        <v>77</v>
      </c>
      <c r="I9" s="20" t="s">
        <v>78</v>
      </c>
      <c r="J9" s="19" t="s">
        <v>77</v>
      </c>
      <c r="K9" s="18">
        <v>120.217676</v>
      </c>
      <c r="L9" s="18">
        <v>23.067564000000001</v>
      </c>
      <c r="M9" s="21">
        <f t="shared" si="0"/>
        <v>325</v>
      </c>
      <c r="N9" s="21">
        <v>325</v>
      </c>
      <c r="O9" s="21">
        <v>0</v>
      </c>
      <c r="P9" s="21">
        <v>1299</v>
      </c>
      <c r="Q9" s="21">
        <v>0</v>
      </c>
      <c r="R9" s="20" t="s">
        <v>27</v>
      </c>
      <c r="S9" s="22"/>
    </row>
    <row r="10" spans="1:19" ht="81" x14ac:dyDescent="0.3">
      <c r="A10" s="18">
        <v>393</v>
      </c>
      <c r="B10" s="18" t="s">
        <v>79</v>
      </c>
      <c r="C10" s="19" t="s">
        <v>72</v>
      </c>
      <c r="D10" s="20" t="s">
        <v>80</v>
      </c>
      <c r="E10" s="20" t="s">
        <v>81</v>
      </c>
      <c r="F10" s="20" t="s">
        <v>297</v>
      </c>
      <c r="G10" s="19" t="s">
        <v>29</v>
      </c>
      <c r="H10" s="19" t="s">
        <v>82</v>
      </c>
      <c r="I10" s="20" t="s">
        <v>83</v>
      </c>
      <c r="J10" s="19" t="s">
        <v>84</v>
      </c>
      <c r="K10" s="18">
        <v>120.210339</v>
      </c>
      <c r="L10" s="18">
        <v>23.039272</v>
      </c>
      <c r="M10" s="21">
        <f t="shared" si="0"/>
        <v>413</v>
      </c>
      <c r="N10" s="21">
        <v>413</v>
      </c>
      <c r="O10" s="21">
        <v>0</v>
      </c>
      <c r="P10" s="21">
        <v>1652</v>
      </c>
      <c r="Q10" s="21">
        <v>0</v>
      </c>
      <c r="R10" s="20" t="s">
        <v>27</v>
      </c>
      <c r="S10" s="22"/>
    </row>
    <row r="11" spans="1:19" ht="64.8" x14ac:dyDescent="0.3">
      <c r="A11" s="18">
        <v>394</v>
      </c>
      <c r="B11" s="18" t="s">
        <v>85</v>
      </c>
      <c r="C11" s="19" t="s">
        <v>72</v>
      </c>
      <c r="D11" s="20" t="s">
        <v>86</v>
      </c>
      <c r="E11" s="20" t="s">
        <v>87</v>
      </c>
      <c r="F11" s="20" t="s">
        <v>298</v>
      </c>
      <c r="G11" s="19" t="s">
        <v>29</v>
      </c>
      <c r="H11" s="19" t="s">
        <v>88</v>
      </c>
      <c r="I11" s="20" t="s">
        <v>89</v>
      </c>
      <c r="J11" s="19" t="s">
        <v>88</v>
      </c>
      <c r="K11" s="18">
        <v>120.21290999999999</v>
      </c>
      <c r="L11" s="18">
        <v>23.026961</v>
      </c>
      <c r="M11" s="21">
        <f t="shared" si="0"/>
        <v>199</v>
      </c>
      <c r="N11" s="21">
        <v>199</v>
      </c>
      <c r="O11" s="21">
        <v>0</v>
      </c>
      <c r="P11" s="21">
        <v>795</v>
      </c>
      <c r="Q11" s="21">
        <v>0</v>
      </c>
      <c r="R11" s="20" t="s">
        <v>27</v>
      </c>
      <c r="S11" s="22"/>
    </row>
    <row r="12" spans="1:19" ht="81" x14ac:dyDescent="0.3">
      <c r="A12" s="18">
        <v>395</v>
      </c>
      <c r="B12" s="18" t="s">
        <v>90</v>
      </c>
      <c r="C12" s="19" t="s">
        <v>72</v>
      </c>
      <c r="D12" s="20" t="s">
        <v>91</v>
      </c>
      <c r="E12" s="20" t="s">
        <v>280</v>
      </c>
      <c r="F12" s="20" t="s">
        <v>299</v>
      </c>
      <c r="G12" s="19" t="s">
        <v>29</v>
      </c>
      <c r="H12" s="19" t="s">
        <v>92</v>
      </c>
      <c r="I12" s="20" t="s">
        <v>93</v>
      </c>
      <c r="J12" s="19" t="s">
        <v>94</v>
      </c>
      <c r="K12" s="18">
        <v>120.218369</v>
      </c>
      <c r="L12" s="18">
        <v>23.049175000000002</v>
      </c>
      <c r="M12" s="21">
        <f t="shared" si="0"/>
        <v>1900</v>
      </c>
      <c r="N12" s="21">
        <v>600</v>
      </c>
      <c r="O12" s="21">
        <v>1300</v>
      </c>
      <c r="P12" s="21">
        <v>1800</v>
      </c>
      <c r="Q12" s="21">
        <v>3900</v>
      </c>
      <c r="R12" s="20" t="s">
        <v>31</v>
      </c>
      <c r="S12" s="22"/>
    </row>
    <row r="13" spans="1:19" ht="81" x14ac:dyDescent="0.3">
      <c r="A13" s="18">
        <v>396</v>
      </c>
      <c r="B13" s="18" t="s">
        <v>95</v>
      </c>
      <c r="C13" s="19" t="s">
        <v>72</v>
      </c>
      <c r="D13" s="20" t="s">
        <v>96</v>
      </c>
      <c r="E13" s="20" t="s">
        <v>97</v>
      </c>
      <c r="F13" s="20" t="s">
        <v>300</v>
      </c>
      <c r="G13" s="19" t="s">
        <v>29</v>
      </c>
      <c r="H13" s="19" t="s">
        <v>98</v>
      </c>
      <c r="I13" s="20" t="s">
        <v>99</v>
      </c>
      <c r="J13" s="19" t="s">
        <v>100</v>
      </c>
      <c r="K13" s="18">
        <v>120.197176</v>
      </c>
      <c r="L13" s="18">
        <v>23.043735000000002</v>
      </c>
      <c r="M13" s="21">
        <f t="shared" si="0"/>
        <v>164</v>
      </c>
      <c r="N13" s="21">
        <v>164</v>
      </c>
      <c r="O13" s="21">
        <v>0</v>
      </c>
      <c r="P13" s="21">
        <v>655</v>
      </c>
      <c r="Q13" s="21">
        <v>0</v>
      </c>
      <c r="R13" s="20" t="s">
        <v>27</v>
      </c>
      <c r="S13" s="22"/>
    </row>
    <row r="14" spans="1:19" ht="64.8" x14ac:dyDescent="0.3">
      <c r="A14" s="18">
        <v>397</v>
      </c>
      <c r="B14" s="18" t="s">
        <v>101</v>
      </c>
      <c r="C14" s="19" t="s">
        <v>72</v>
      </c>
      <c r="D14" s="20" t="s">
        <v>102</v>
      </c>
      <c r="E14" s="20" t="s">
        <v>281</v>
      </c>
      <c r="F14" s="20" t="s">
        <v>301</v>
      </c>
      <c r="G14" s="19" t="s">
        <v>29</v>
      </c>
      <c r="H14" s="19" t="s">
        <v>103</v>
      </c>
      <c r="I14" s="20" t="s">
        <v>104</v>
      </c>
      <c r="J14" s="19" t="s">
        <v>105</v>
      </c>
      <c r="K14" s="18">
        <v>120.193189</v>
      </c>
      <c r="L14" s="18">
        <v>23.033239999999999</v>
      </c>
      <c r="M14" s="21">
        <f t="shared" si="0"/>
        <v>281</v>
      </c>
      <c r="N14" s="21">
        <v>281</v>
      </c>
      <c r="O14" s="21">
        <v>0</v>
      </c>
      <c r="P14" s="21">
        <v>1124</v>
      </c>
      <c r="Q14" s="21">
        <v>0</v>
      </c>
      <c r="R14" s="20" t="s">
        <v>27</v>
      </c>
      <c r="S14" s="22"/>
    </row>
    <row r="15" spans="1:19" ht="97.2" x14ac:dyDescent="0.3">
      <c r="A15" s="18">
        <v>398</v>
      </c>
      <c r="B15" s="18" t="s">
        <v>106</v>
      </c>
      <c r="C15" s="19" t="s">
        <v>72</v>
      </c>
      <c r="D15" s="20" t="s">
        <v>107</v>
      </c>
      <c r="E15" s="20" t="s">
        <v>282</v>
      </c>
      <c r="F15" s="43" t="s">
        <v>333</v>
      </c>
      <c r="G15" s="19" t="s">
        <v>29</v>
      </c>
      <c r="H15" s="19" t="s">
        <v>108</v>
      </c>
      <c r="I15" s="20" t="s">
        <v>109</v>
      </c>
      <c r="J15" s="19" t="s">
        <v>108</v>
      </c>
      <c r="K15" s="18">
        <v>120.195621</v>
      </c>
      <c r="L15" s="18">
        <v>23.049592000000001</v>
      </c>
      <c r="M15" s="21">
        <f t="shared" si="0"/>
        <v>284</v>
      </c>
      <c r="N15" s="21">
        <v>284</v>
      </c>
      <c r="O15" s="21">
        <v>0</v>
      </c>
      <c r="P15" s="21">
        <v>1135</v>
      </c>
      <c r="Q15" s="21">
        <v>0</v>
      </c>
      <c r="R15" s="20" t="s">
        <v>27</v>
      </c>
      <c r="S15" s="22"/>
    </row>
    <row r="16" spans="1:19" ht="97.2" x14ac:dyDescent="0.3">
      <c r="A16" s="18">
        <v>399</v>
      </c>
      <c r="B16" s="18" t="s">
        <v>110</v>
      </c>
      <c r="C16" s="19" t="s">
        <v>72</v>
      </c>
      <c r="D16" s="20" t="s">
        <v>111</v>
      </c>
      <c r="E16" s="20" t="s">
        <v>112</v>
      </c>
      <c r="F16" s="20" t="s">
        <v>302</v>
      </c>
      <c r="G16" s="19" t="s">
        <v>29</v>
      </c>
      <c r="H16" s="19" t="s">
        <v>63</v>
      </c>
      <c r="I16" s="20" t="s">
        <v>113</v>
      </c>
      <c r="J16" s="19" t="s">
        <v>63</v>
      </c>
      <c r="K16" s="18">
        <v>120.206861</v>
      </c>
      <c r="L16" s="18">
        <v>23.063238999999999</v>
      </c>
      <c r="M16" s="21">
        <f t="shared" si="0"/>
        <v>223</v>
      </c>
      <c r="N16" s="21">
        <v>223</v>
      </c>
      <c r="O16" s="21">
        <v>0</v>
      </c>
      <c r="P16" s="21">
        <v>892</v>
      </c>
      <c r="Q16" s="21">
        <v>0</v>
      </c>
      <c r="R16" s="20" t="s">
        <v>27</v>
      </c>
      <c r="S16" s="22"/>
    </row>
    <row r="17" spans="1:19" ht="81" x14ac:dyDescent="0.3">
      <c r="A17" s="18">
        <v>400</v>
      </c>
      <c r="B17" s="18" t="s">
        <v>114</v>
      </c>
      <c r="C17" s="19" t="s">
        <v>72</v>
      </c>
      <c r="D17" s="20" t="s">
        <v>115</v>
      </c>
      <c r="E17" s="20" t="s">
        <v>116</v>
      </c>
      <c r="F17" s="20" t="s">
        <v>303</v>
      </c>
      <c r="G17" s="19" t="s">
        <v>29</v>
      </c>
      <c r="H17" s="19" t="s">
        <v>117</v>
      </c>
      <c r="I17" s="20" t="s">
        <v>118</v>
      </c>
      <c r="J17" s="19" t="s">
        <v>117</v>
      </c>
      <c r="K17" s="18">
        <v>120.143569</v>
      </c>
      <c r="L17" s="18">
        <v>23.078742999999999</v>
      </c>
      <c r="M17" s="21">
        <f t="shared" si="0"/>
        <v>276</v>
      </c>
      <c r="N17" s="21">
        <v>246</v>
      </c>
      <c r="O17" s="21">
        <v>30</v>
      </c>
      <c r="P17" s="21">
        <v>864</v>
      </c>
      <c r="Q17" s="21">
        <v>120</v>
      </c>
      <c r="R17" s="20" t="s">
        <v>28</v>
      </c>
      <c r="S17" s="22"/>
    </row>
    <row r="18" spans="1:19" ht="81" x14ac:dyDescent="0.3">
      <c r="A18" s="18">
        <v>401</v>
      </c>
      <c r="B18" s="18" t="s">
        <v>119</v>
      </c>
      <c r="C18" s="19" t="s">
        <v>72</v>
      </c>
      <c r="D18" s="20" t="s">
        <v>120</v>
      </c>
      <c r="E18" s="20" t="s">
        <v>121</v>
      </c>
      <c r="F18" s="20" t="s">
        <v>304</v>
      </c>
      <c r="G18" s="42" t="s">
        <v>332</v>
      </c>
      <c r="H18" s="19" t="s">
        <v>122</v>
      </c>
      <c r="I18" s="20" t="s">
        <v>123</v>
      </c>
      <c r="J18" s="19" t="s">
        <v>124</v>
      </c>
      <c r="K18" s="18">
        <v>120.173294</v>
      </c>
      <c r="L18" s="18">
        <v>23.065218000000002</v>
      </c>
      <c r="M18" s="21">
        <f t="shared" si="0"/>
        <v>169</v>
      </c>
      <c r="N18" s="21">
        <v>169</v>
      </c>
      <c r="O18" s="21">
        <v>0</v>
      </c>
      <c r="P18" s="21">
        <v>674</v>
      </c>
      <c r="Q18" s="21">
        <v>0</v>
      </c>
      <c r="R18" s="20" t="s">
        <v>27</v>
      </c>
      <c r="S18" s="22"/>
    </row>
    <row r="19" spans="1:19" ht="81" x14ac:dyDescent="0.3">
      <c r="A19" s="18">
        <v>402</v>
      </c>
      <c r="B19" s="18" t="s">
        <v>125</v>
      </c>
      <c r="C19" s="19" t="s">
        <v>72</v>
      </c>
      <c r="D19" s="20" t="s">
        <v>126</v>
      </c>
      <c r="E19" s="20" t="s">
        <v>283</v>
      </c>
      <c r="F19" s="20" t="s">
        <v>305</v>
      </c>
      <c r="G19" s="42" t="s">
        <v>331</v>
      </c>
      <c r="H19" s="19" t="s">
        <v>127</v>
      </c>
      <c r="I19" s="20" t="s">
        <v>128</v>
      </c>
      <c r="J19" s="19" t="s">
        <v>129</v>
      </c>
      <c r="K19" s="18">
        <v>120.178017</v>
      </c>
      <c r="L19" s="18">
        <v>23.048527</v>
      </c>
      <c r="M19" s="21">
        <f t="shared" si="0"/>
        <v>1750</v>
      </c>
      <c r="N19" s="21">
        <v>450</v>
      </c>
      <c r="O19" s="21">
        <v>1300</v>
      </c>
      <c r="P19" s="21">
        <v>1419</v>
      </c>
      <c r="Q19" s="21">
        <v>3900</v>
      </c>
      <c r="R19" s="20" t="s">
        <v>31</v>
      </c>
      <c r="S19" s="22"/>
    </row>
    <row r="20" spans="1:19" ht="81" x14ac:dyDescent="0.3">
      <c r="A20" s="18">
        <v>403</v>
      </c>
      <c r="B20" s="18" t="s">
        <v>130</v>
      </c>
      <c r="C20" s="19" t="s">
        <v>72</v>
      </c>
      <c r="D20" s="20" t="s">
        <v>131</v>
      </c>
      <c r="E20" s="20" t="s">
        <v>284</v>
      </c>
      <c r="F20" s="20" t="s">
        <v>306</v>
      </c>
      <c r="G20" s="19" t="s">
        <v>29</v>
      </c>
      <c r="H20" s="19" t="s">
        <v>132</v>
      </c>
      <c r="I20" s="20" t="s">
        <v>133</v>
      </c>
      <c r="J20" s="19" t="s">
        <v>134</v>
      </c>
      <c r="K20" s="18">
        <v>120.193155</v>
      </c>
      <c r="L20" s="18">
        <v>23.024405000000002</v>
      </c>
      <c r="M20" s="21">
        <f t="shared" si="0"/>
        <v>228</v>
      </c>
      <c r="N20" s="21">
        <v>228</v>
      </c>
      <c r="O20" s="21">
        <v>0</v>
      </c>
      <c r="P20" s="21">
        <v>911</v>
      </c>
      <c r="Q20" s="21">
        <v>0</v>
      </c>
      <c r="R20" s="20" t="s">
        <v>27</v>
      </c>
      <c r="S20" s="22"/>
    </row>
    <row r="21" spans="1:19" ht="64.8" x14ac:dyDescent="0.3">
      <c r="A21" s="18">
        <v>404</v>
      </c>
      <c r="B21" s="18" t="s">
        <v>135</v>
      </c>
      <c r="C21" s="19" t="s">
        <v>72</v>
      </c>
      <c r="D21" s="20" t="s">
        <v>136</v>
      </c>
      <c r="E21" s="20" t="s">
        <v>137</v>
      </c>
      <c r="F21" s="20" t="s">
        <v>138</v>
      </c>
      <c r="G21" s="19" t="s">
        <v>29</v>
      </c>
      <c r="H21" s="19" t="s">
        <v>139</v>
      </c>
      <c r="I21" s="20" t="s">
        <v>140</v>
      </c>
      <c r="J21" s="19" t="s">
        <v>141</v>
      </c>
      <c r="K21" s="18">
        <v>120.12737300000001</v>
      </c>
      <c r="L21" s="18">
        <v>23.067712</v>
      </c>
      <c r="M21" s="21">
        <f t="shared" si="0"/>
        <v>800</v>
      </c>
      <c r="N21" s="21">
        <v>300</v>
      </c>
      <c r="O21" s="21">
        <v>500</v>
      </c>
      <c r="P21" s="21">
        <v>900</v>
      </c>
      <c r="Q21" s="21">
        <v>1500</v>
      </c>
      <c r="R21" s="20" t="s">
        <v>28</v>
      </c>
      <c r="S21" s="22"/>
    </row>
    <row r="22" spans="1:19" ht="97.2" x14ac:dyDescent="0.3">
      <c r="A22" s="18">
        <v>405</v>
      </c>
      <c r="B22" s="18" t="s">
        <v>142</v>
      </c>
      <c r="C22" s="19" t="s">
        <v>72</v>
      </c>
      <c r="D22" s="20" t="s">
        <v>143</v>
      </c>
      <c r="E22" s="20" t="s">
        <v>144</v>
      </c>
      <c r="F22" s="20" t="s">
        <v>307</v>
      </c>
      <c r="G22" s="19" t="s">
        <v>29</v>
      </c>
      <c r="H22" s="19" t="s">
        <v>145</v>
      </c>
      <c r="I22" s="20" t="s">
        <v>146</v>
      </c>
      <c r="J22" s="19" t="s">
        <v>145</v>
      </c>
      <c r="K22" s="25">
        <v>120.127161</v>
      </c>
      <c r="L22" s="23">
        <v>23.060319</v>
      </c>
      <c r="M22" s="21">
        <f t="shared" si="0"/>
        <v>220</v>
      </c>
      <c r="N22" s="21">
        <v>220</v>
      </c>
      <c r="O22" s="21">
        <v>0</v>
      </c>
      <c r="P22" s="21">
        <v>878</v>
      </c>
      <c r="Q22" s="21">
        <v>0</v>
      </c>
      <c r="R22" s="20" t="s">
        <v>27</v>
      </c>
      <c r="S22" s="22"/>
    </row>
    <row r="23" spans="1:19" ht="81" x14ac:dyDescent="0.3">
      <c r="A23" s="18">
        <v>406</v>
      </c>
      <c r="B23" s="18" t="s">
        <v>147</v>
      </c>
      <c r="C23" s="19" t="s">
        <v>72</v>
      </c>
      <c r="D23" s="20" t="s">
        <v>148</v>
      </c>
      <c r="E23" s="20" t="s">
        <v>149</v>
      </c>
      <c r="F23" s="20" t="s">
        <v>308</v>
      </c>
      <c r="G23" s="19" t="s">
        <v>29</v>
      </c>
      <c r="H23" s="19" t="s">
        <v>150</v>
      </c>
      <c r="I23" s="20" t="s">
        <v>151</v>
      </c>
      <c r="J23" s="19" t="s">
        <v>150</v>
      </c>
      <c r="K23" s="23">
        <v>120.09622</v>
      </c>
      <c r="L23" s="23">
        <v>23.057231000000002</v>
      </c>
      <c r="M23" s="21">
        <f t="shared" ref="M23:M45" si="1">SUM(N23:O23)</f>
        <v>291</v>
      </c>
      <c r="N23" s="21">
        <v>291</v>
      </c>
      <c r="O23" s="21">
        <v>0</v>
      </c>
      <c r="P23" s="21">
        <v>1162</v>
      </c>
      <c r="Q23" s="21">
        <v>0</v>
      </c>
      <c r="R23" s="20" t="s">
        <v>152</v>
      </c>
      <c r="S23" s="22"/>
    </row>
    <row r="24" spans="1:19" ht="81" x14ac:dyDescent="0.3">
      <c r="A24" s="18">
        <v>407</v>
      </c>
      <c r="B24" s="18" t="s">
        <v>153</v>
      </c>
      <c r="C24" s="19" t="s">
        <v>72</v>
      </c>
      <c r="D24" s="20" t="s">
        <v>154</v>
      </c>
      <c r="E24" s="20" t="s">
        <v>285</v>
      </c>
      <c r="F24" s="20" t="s">
        <v>309</v>
      </c>
      <c r="G24" s="19" t="s">
        <v>29</v>
      </c>
      <c r="H24" s="19" t="s">
        <v>155</v>
      </c>
      <c r="I24" s="20" t="s">
        <v>156</v>
      </c>
      <c r="J24" s="19" t="s">
        <v>157</v>
      </c>
      <c r="K24" s="23">
        <v>120.124458</v>
      </c>
      <c r="L24" s="25">
        <v>23.037210000000002</v>
      </c>
      <c r="M24" s="21">
        <f t="shared" si="1"/>
        <v>500</v>
      </c>
      <c r="N24" s="21">
        <v>300</v>
      </c>
      <c r="O24" s="21">
        <v>200</v>
      </c>
      <c r="P24" s="21">
        <v>900</v>
      </c>
      <c r="Q24" s="21">
        <v>787</v>
      </c>
      <c r="R24" s="20" t="s">
        <v>28</v>
      </c>
      <c r="S24" s="22"/>
    </row>
    <row r="25" spans="1:19" ht="64.8" x14ac:dyDescent="0.3">
      <c r="A25" s="18">
        <v>408</v>
      </c>
      <c r="B25" s="18" t="s">
        <v>158</v>
      </c>
      <c r="C25" s="19" t="s">
        <v>72</v>
      </c>
      <c r="D25" s="20" t="s">
        <v>159</v>
      </c>
      <c r="E25" s="20" t="s">
        <v>160</v>
      </c>
      <c r="F25" s="20" t="s">
        <v>310</v>
      </c>
      <c r="G25" s="19" t="s">
        <v>29</v>
      </c>
      <c r="H25" s="19" t="s">
        <v>161</v>
      </c>
      <c r="I25" s="20" t="s">
        <v>162</v>
      </c>
      <c r="J25" s="19" t="s">
        <v>161</v>
      </c>
      <c r="K25" s="23">
        <v>120.14502</v>
      </c>
      <c r="L25" s="23">
        <v>23.033871000000001</v>
      </c>
      <c r="M25" s="21">
        <f t="shared" si="1"/>
        <v>287</v>
      </c>
      <c r="N25" s="21">
        <v>189</v>
      </c>
      <c r="O25" s="21">
        <v>98</v>
      </c>
      <c r="P25" s="21">
        <v>757</v>
      </c>
      <c r="Q25" s="21">
        <v>367</v>
      </c>
      <c r="R25" s="20" t="s">
        <v>28</v>
      </c>
      <c r="S25" s="22"/>
    </row>
    <row r="26" spans="1:19" ht="64.8" x14ac:dyDescent="0.3">
      <c r="A26" s="18">
        <v>409</v>
      </c>
      <c r="B26" s="18" t="s">
        <v>163</v>
      </c>
      <c r="C26" s="19" t="s">
        <v>72</v>
      </c>
      <c r="D26" s="20" t="s">
        <v>164</v>
      </c>
      <c r="E26" s="20" t="s">
        <v>165</v>
      </c>
      <c r="F26" s="20" t="s">
        <v>311</v>
      </c>
      <c r="G26" s="19" t="s">
        <v>29</v>
      </c>
      <c r="H26" s="19" t="s">
        <v>166</v>
      </c>
      <c r="I26" s="20" t="s">
        <v>167</v>
      </c>
      <c r="J26" s="19" t="s">
        <v>166</v>
      </c>
      <c r="K26" s="23">
        <v>120.21981100000001</v>
      </c>
      <c r="L26" s="23">
        <v>23.070682999999999</v>
      </c>
      <c r="M26" s="21">
        <f t="shared" si="1"/>
        <v>335</v>
      </c>
      <c r="N26" s="21">
        <v>335</v>
      </c>
      <c r="O26" s="21">
        <v>0</v>
      </c>
      <c r="P26" s="21">
        <v>1339</v>
      </c>
      <c r="Q26" s="21">
        <v>0</v>
      </c>
      <c r="R26" s="20" t="s">
        <v>27</v>
      </c>
      <c r="S26" s="22"/>
    </row>
    <row r="27" spans="1:19" ht="64.8" x14ac:dyDescent="0.3">
      <c r="A27" s="18">
        <v>410</v>
      </c>
      <c r="B27" s="18" t="s">
        <v>168</v>
      </c>
      <c r="C27" s="19" t="s">
        <v>72</v>
      </c>
      <c r="D27" s="20" t="s">
        <v>169</v>
      </c>
      <c r="E27" s="20" t="s">
        <v>170</v>
      </c>
      <c r="F27" s="20" t="s">
        <v>312</v>
      </c>
      <c r="G27" s="19" t="s">
        <v>29</v>
      </c>
      <c r="H27" s="19" t="s">
        <v>36</v>
      </c>
      <c r="I27" s="20" t="s">
        <v>171</v>
      </c>
      <c r="J27" s="19" t="s">
        <v>36</v>
      </c>
      <c r="K27" s="23">
        <v>120.208823</v>
      </c>
      <c r="L27" s="25">
        <v>23.032478000000001</v>
      </c>
      <c r="M27" s="21">
        <f t="shared" si="1"/>
        <v>310</v>
      </c>
      <c r="N27" s="21">
        <v>310</v>
      </c>
      <c r="O27" s="21">
        <v>0</v>
      </c>
      <c r="P27" s="21">
        <v>1240</v>
      </c>
      <c r="Q27" s="21">
        <v>0</v>
      </c>
      <c r="R27" s="20" t="s">
        <v>27</v>
      </c>
      <c r="S27" s="22"/>
    </row>
    <row r="28" spans="1:19" ht="97.2" x14ac:dyDescent="0.3">
      <c r="A28" s="18">
        <v>411</v>
      </c>
      <c r="B28" s="18" t="s">
        <v>172</v>
      </c>
      <c r="C28" s="19" t="s">
        <v>72</v>
      </c>
      <c r="D28" s="20" t="s">
        <v>173</v>
      </c>
      <c r="E28" s="20" t="s">
        <v>174</v>
      </c>
      <c r="F28" s="20" t="s">
        <v>313</v>
      </c>
      <c r="G28" s="19" t="s">
        <v>29</v>
      </c>
      <c r="H28" s="19" t="s">
        <v>175</v>
      </c>
      <c r="I28" s="20" t="s">
        <v>176</v>
      </c>
      <c r="J28" s="19" t="s">
        <v>175</v>
      </c>
      <c r="K28" s="23">
        <v>120.214522</v>
      </c>
      <c r="L28" s="23">
        <v>23.028352999999999</v>
      </c>
      <c r="M28" s="21">
        <f t="shared" si="1"/>
        <v>385</v>
      </c>
      <c r="N28" s="21">
        <v>385</v>
      </c>
      <c r="O28" s="21">
        <v>0</v>
      </c>
      <c r="P28" s="21">
        <v>962</v>
      </c>
      <c r="Q28" s="21">
        <v>0</v>
      </c>
      <c r="R28" s="20" t="s">
        <v>27</v>
      </c>
      <c r="S28" s="22"/>
    </row>
    <row r="29" spans="1:19" ht="81" x14ac:dyDescent="0.3">
      <c r="A29" s="18">
        <v>412</v>
      </c>
      <c r="B29" s="18" t="s">
        <v>177</v>
      </c>
      <c r="C29" s="19" t="s">
        <v>72</v>
      </c>
      <c r="D29" s="20" t="s">
        <v>178</v>
      </c>
      <c r="E29" s="20" t="s">
        <v>179</v>
      </c>
      <c r="F29" s="20" t="s">
        <v>314</v>
      </c>
      <c r="G29" s="19" t="s">
        <v>29</v>
      </c>
      <c r="H29" s="19" t="s">
        <v>180</v>
      </c>
      <c r="I29" s="20" t="s">
        <v>181</v>
      </c>
      <c r="J29" s="19" t="s">
        <v>180</v>
      </c>
      <c r="K29" s="23">
        <v>120.113861</v>
      </c>
      <c r="L29" s="23">
        <v>23.076889999999999</v>
      </c>
      <c r="M29" s="21">
        <f t="shared" si="1"/>
        <v>278</v>
      </c>
      <c r="N29" s="21">
        <v>278</v>
      </c>
      <c r="O29" s="21">
        <v>0</v>
      </c>
      <c r="P29" s="21">
        <v>1112</v>
      </c>
      <c r="Q29" s="21">
        <v>0</v>
      </c>
      <c r="R29" s="20" t="s">
        <v>27</v>
      </c>
      <c r="S29" s="22"/>
    </row>
    <row r="30" spans="1:19" ht="81" x14ac:dyDescent="0.3">
      <c r="A30" s="18">
        <v>413</v>
      </c>
      <c r="B30" s="18" t="s">
        <v>182</v>
      </c>
      <c r="C30" s="19" t="s">
        <v>72</v>
      </c>
      <c r="D30" s="20" t="s">
        <v>183</v>
      </c>
      <c r="E30" s="20" t="s">
        <v>286</v>
      </c>
      <c r="F30" s="20" t="s">
        <v>315</v>
      </c>
      <c r="G30" s="19" t="s">
        <v>29</v>
      </c>
      <c r="H30" s="19" t="s">
        <v>155</v>
      </c>
      <c r="I30" s="20" t="s">
        <v>184</v>
      </c>
      <c r="J30" s="19" t="s">
        <v>155</v>
      </c>
      <c r="K30" s="23">
        <v>120.12781200000001</v>
      </c>
      <c r="L30" s="23">
        <v>23.045997</v>
      </c>
      <c r="M30" s="21">
        <f t="shared" si="1"/>
        <v>393</v>
      </c>
      <c r="N30" s="21">
        <v>393</v>
      </c>
      <c r="O30" s="21">
        <v>0</v>
      </c>
      <c r="P30" s="21">
        <v>1572</v>
      </c>
      <c r="Q30" s="21">
        <v>0</v>
      </c>
      <c r="R30" s="20" t="s">
        <v>27</v>
      </c>
      <c r="S30" s="22"/>
    </row>
    <row r="31" spans="1:19" ht="64.8" x14ac:dyDescent="0.3">
      <c r="A31" s="18">
        <v>414</v>
      </c>
      <c r="B31" s="18" t="s">
        <v>185</v>
      </c>
      <c r="C31" s="19" t="s">
        <v>72</v>
      </c>
      <c r="D31" s="20" t="s">
        <v>186</v>
      </c>
      <c r="E31" s="20" t="s">
        <v>187</v>
      </c>
      <c r="F31" s="20" t="s">
        <v>316</v>
      </c>
      <c r="G31" s="19" t="s">
        <v>29</v>
      </c>
      <c r="H31" s="19" t="s">
        <v>188</v>
      </c>
      <c r="I31" s="20" t="s">
        <v>189</v>
      </c>
      <c r="J31" s="19" t="s">
        <v>188</v>
      </c>
      <c r="K31" s="23">
        <v>120.12758599999999</v>
      </c>
      <c r="L31" s="23">
        <v>23.066625999999999</v>
      </c>
      <c r="M31" s="21">
        <f t="shared" si="1"/>
        <v>285</v>
      </c>
      <c r="N31" s="21">
        <v>247</v>
      </c>
      <c r="O31" s="21">
        <v>38</v>
      </c>
      <c r="P31" s="21">
        <v>989</v>
      </c>
      <c r="Q31" s="21">
        <v>150</v>
      </c>
      <c r="R31" s="20" t="s">
        <v>28</v>
      </c>
      <c r="S31" s="22"/>
    </row>
    <row r="32" spans="1:19" ht="81" x14ac:dyDescent="0.3">
      <c r="A32" s="18">
        <v>415</v>
      </c>
      <c r="B32" s="18" t="s">
        <v>190</v>
      </c>
      <c r="C32" s="19" t="s">
        <v>72</v>
      </c>
      <c r="D32" s="20" t="s">
        <v>191</v>
      </c>
      <c r="E32" s="20" t="s">
        <v>287</v>
      </c>
      <c r="F32" s="20" t="s">
        <v>317</v>
      </c>
      <c r="G32" s="19" t="s">
        <v>29</v>
      </c>
      <c r="H32" s="19" t="s">
        <v>58</v>
      </c>
      <c r="I32" s="20" t="s">
        <v>192</v>
      </c>
      <c r="J32" s="19" t="s">
        <v>193</v>
      </c>
      <c r="K32" s="23">
        <v>120.218637</v>
      </c>
      <c r="L32" s="23">
        <v>23.065828</v>
      </c>
      <c r="M32" s="21">
        <f t="shared" si="1"/>
        <v>1180</v>
      </c>
      <c r="N32" s="21">
        <v>180</v>
      </c>
      <c r="O32" s="21">
        <v>1000</v>
      </c>
      <c r="P32" s="21">
        <v>540</v>
      </c>
      <c r="Q32" s="21">
        <v>3000</v>
      </c>
      <c r="R32" s="20" t="s">
        <v>28</v>
      </c>
      <c r="S32" s="22"/>
    </row>
    <row r="33" spans="1:19" ht="81" x14ac:dyDescent="0.3">
      <c r="A33" s="18">
        <v>416</v>
      </c>
      <c r="B33" s="18" t="s">
        <v>194</v>
      </c>
      <c r="C33" s="19" t="s">
        <v>72</v>
      </c>
      <c r="D33" s="20" t="s">
        <v>195</v>
      </c>
      <c r="E33" s="20" t="s">
        <v>288</v>
      </c>
      <c r="F33" s="20" t="s">
        <v>318</v>
      </c>
      <c r="G33" s="19" t="s">
        <v>29</v>
      </c>
      <c r="H33" s="19" t="s">
        <v>82</v>
      </c>
      <c r="I33" s="20" t="s">
        <v>196</v>
      </c>
      <c r="J33" s="19" t="s">
        <v>228</v>
      </c>
      <c r="K33" s="18">
        <v>120.192972</v>
      </c>
      <c r="L33" s="18">
        <v>23.040479999999999</v>
      </c>
      <c r="M33" s="21">
        <f t="shared" si="1"/>
        <v>1600</v>
      </c>
      <c r="N33" s="21">
        <v>600</v>
      </c>
      <c r="O33" s="21">
        <v>1000</v>
      </c>
      <c r="P33" s="21">
        <v>1800</v>
      </c>
      <c r="Q33" s="21">
        <v>3000</v>
      </c>
      <c r="R33" s="20" t="s">
        <v>31</v>
      </c>
      <c r="S33" s="22"/>
    </row>
    <row r="34" spans="1:19" ht="81" x14ac:dyDescent="0.3">
      <c r="A34" s="18">
        <v>417</v>
      </c>
      <c r="B34" s="18" t="s">
        <v>197</v>
      </c>
      <c r="C34" s="19" t="s">
        <v>72</v>
      </c>
      <c r="D34" s="20" t="s">
        <v>198</v>
      </c>
      <c r="E34" s="20" t="s">
        <v>199</v>
      </c>
      <c r="F34" s="20" t="s">
        <v>319</v>
      </c>
      <c r="G34" s="19" t="s">
        <v>29</v>
      </c>
      <c r="H34" s="19" t="s">
        <v>30</v>
      </c>
      <c r="I34" s="20" t="s">
        <v>200</v>
      </c>
      <c r="J34" s="19" t="s">
        <v>201</v>
      </c>
      <c r="K34" s="18">
        <v>120.160838</v>
      </c>
      <c r="L34" s="18">
        <v>23.073649</v>
      </c>
      <c r="M34" s="21">
        <f t="shared" si="1"/>
        <v>1090</v>
      </c>
      <c r="N34" s="21">
        <v>90</v>
      </c>
      <c r="O34" s="21">
        <v>1000</v>
      </c>
      <c r="P34" s="21">
        <v>363</v>
      </c>
      <c r="Q34" s="21">
        <v>13400</v>
      </c>
      <c r="R34" s="20" t="s">
        <v>28</v>
      </c>
      <c r="S34" s="22"/>
    </row>
    <row r="35" spans="1:19" ht="81" x14ac:dyDescent="0.3">
      <c r="A35" s="18">
        <v>418</v>
      </c>
      <c r="B35" s="18" t="s">
        <v>202</v>
      </c>
      <c r="C35" s="19" t="s">
        <v>72</v>
      </c>
      <c r="D35" s="20" t="s">
        <v>203</v>
      </c>
      <c r="E35" s="20" t="s">
        <v>289</v>
      </c>
      <c r="F35" s="20" t="s">
        <v>320</v>
      </c>
      <c r="G35" s="19" t="s">
        <v>29</v>
      </c>
      <c r="H35" s="19" t="s">
        <v>127</v>
      </c>
      <c r="I35" s="20" t="s">
        <v>204</v>
      </c>
      <c r="J35" s="19" t="s">
        <v>205</v>
      </c>
      <c r="K35" s="18">
        <v>120.174841</v>
      </c>
      <c r="L35" s="18">
        <v>23.048967999999999</v>
      </c>
      <c r="M35" s="21">
        <f t="shared" si="1"/>
        <v>1200</v>
      </c>
      <c r="N35" s="21">
        <v>200</v>
      </c>
      <c r="O35" s="21">
        <v>1000</v>
      </c>
      <c r="P35" s="21">
        <v>820</v>
      </c>
      <c r="Q35" s="21">
        <v>6720</v>
      </c>
      <c r="R35" s="20" t="s">
        <v>31</v>
      </c>
      <c r="S35" s="22"/>
    </row>
    <row r="36" spans="1:19" ht="81" x14ac:dyDescent="0.3">
      <c r="A36" s="18">
        <v>419</v>
      </c>
      <c r="B36" s="18" t="s">
        <v>206</v>
      </c>
      <c r="C36" s="19" t="s">
        <v>72</v>
      </c>
      <c r="D36" s="20" t="s">
        <v>207</v>
      </c>
      <c r="E36" s="20" t="s">
        <v>208</v>
      </c>
      <c r="F36" s="20" t="s">
        <v>321</v>
      </c>
      <c r="G36" s="19" t="s">
        <v>29</v>
      </c>
      <c r="H36" s="19" t="s">
        <v>42</v>
      </c>
      <c r="I36" s="20" t="s">
        <v>209</v>
      </c>
      <c r="J36" s="19" t="s">
        <v>210</v>
      </c>
      <c r="K36" s="18">
        <v>120.197829</v>
      </c>
      <c r="L36" s="18">
        <v>23.065156999999999</v>
      </c>
      <c r="M36" s="21">
        <f t="shared" si="1"/>
        <v>1000</v>
      </c>
      <c r="N36" s="21">
        <v>0</v>
      </c>
      <c r="O36" s="21">
        <v>1000</v>
      </c>
      <c r="P36" s="21">
        <v>0</v>
      </c>
      <c r="Q36" s="21">
        <v>3000</v>
      </c>
      <c r="R36" s="20" t="s">
        <v>31</v>
      </c>
      <c r="S36" s="22"/>
    </row>
    <row r="37" spans="1:19" ht="81" x14ac:dyDescent="0.3">
      <c r="A37" s="18">
        <v>420</v>
      </c>
      <c r="B37" s="18" t="s">
        <v>211</v>
      </c>
      <c r="C37" s="19" t="s">
        <v>72</v>
      </c>
      <c r="D37" s="20" t="s">
        <v>212</v>
      </c>
      <c r="E37" s="20" t="s">
        <v>290</v>
      </c>
      <c r="F37" s="20" t="s">
        <v>322</v>
      </c>
      <c r="G37" s="19" t="s">
        <v>29</v>
      </c>
      <c r="H37" s="19" t="s">
        <v>213</v>
      </c>
      <c r="I37" s="20" t="s">
        <v>214</v>
      </c>
      <c r="J37" s="19" t="s">
        <v>213</v>
      </c>
      <c r="K37" s="18">
        <v>120.127545</v>
      </c>
      <c r="L37" s="18">
        <v>23.079170000000001</v>
      </c>
      <c r="M37" s="21">
        <f t="shared" si="1"/>
        <v>250</v>
      </c>
      <c r="N37" s="21">
        <v>200</v>
      </c>
      <c r="O37" s="21">
        <v>50</v>
      </c>
      <c r="P37" s="21">
        <v>708</v>
      </c>
      <c r="Q37" s="21">
        <v>150</v>
      </c>
      <c r="R37" s="20" t="s">
        <v>28</v>
      </c>
      <c r="S37" s="22"/>
    </row>
    <row r="38" spans="1:19" ht="64.8" x14ac:dyDescent="0.3">
      <c r="A38" s="18">
        <v>421</v>
      </c>
      <c r="B38" s="18" t="s">
        <v>215</v>
      </c>
      <c r="C38" s="19" t="s">
        <v>72</v>
      </c>
      <c r="D38" s="20" t="s">
        <v>216</v>
      </c>
      <c r="E38" s="20" t="s">
        <v>217</v>
      </c>
      <c r="F38" s="20" t="s">
        <v>323</v>
      </c>
      <c r="G38" s="19" t="s">
        <v>29</v>
      </c>
      <c r="H38" s="19" t="s">
        <v>218</v>
      </c>
      <c r="I38" s="20" t="s">
        <v>219</v>
      </c>
      <c r="J38" s="19" t="s">
        <v>218</v>
      </c>
      <c r="K38" s="18">
        <v>120.128271</v>
      </c>
      <c r="L38" s="18">
        <v>23.016753999999999</v>
      </c>
      <c r="M38" s="21">
        <f t="shared" si="1"/>
        <v>348</v>
      </c>
      <c r="N38" s="21">
        <v>197</v>
      </c>
      <c r="O38" s="21">
        <v>151</v>
      </c>
      <c r="P38" s="21">
        <v>788</v>
      </c>
      <c r="Q38" s="21">
        <v>604</v>
      </c>
      <c r="R38" s="20" t="s">
        <v>28</v>
      </c>
      <c r="S38" s="22"/>
    </row>
    <row r="39" spans="1:19" ht="97.2" x14ac:dyDescent="0.3">
      <c r="A39" s="18">
        <v>422</v>
      </c>
      <c r="B39" s="18" t="s">
        <v>220</v>
      </c>
      <c r="C39" s="19" t="s">
        <v>72</v>
      </c>
      <c r="D39" s="20" t="s">
        <v>221</v>
      </c>
      <c r="E39" s="20" t="s">
        <v>291</v>
      </c>
      <c r="F39" s="20" t="s">
        <v>324</v>
      </c>
      <c r="G39" s="19" t="s">
        <v>29</v>
      </c>
      <c r="H39" s="19" t="s">
        <v>222</v>
      </c>
      <c r="I39" s="20" t="s">
        <v>223</v>
      </c>
      <c r="J39" s="19" t="s">
        <v>224</v>
      </c>
      <c r="K39" s="18">
        <v>120.19666599999999</v>
      </c>
      <c r="L39" s="18">
        <v>23.027415000000001</v>
      </c>
      <c r="M39" s="21">
        <f t="shared" si="1"/>
        <v>221</v>
      </c>
      <c r="N39" s="24">
        <v>221</v>
      </c>
      <c r="O39" s="24">
        <v>0</v>
      </c>
      <c r="P39" s="24">
        <v>886</v>
      </c>
      <c r="Q39" s="21">
        <v>0</v>
      </c>
      <c r="R39" s="20" t="s">
        <v>28</v>
      </c>
      <c r="S39" s="22"/>
    </row>
    <row r="40" spans="1:19" ht="64.8" x14ac:dyDescent="0.3">
      <c r="A40" s="18">
        <v>423</v>
      </c>
      <c r="B40" s="18" t="s">
        <v>225</v>
      </c>
      <c r="C40" s="19" t="s">
        <v>72</v>
      </c>
      <c r="D40" s="20" t="s">
        <v>226</v>
      </c>
      <c r="E40" s="20" t="s">
        <v>292</v>
      </c>
      <c r="F40" s="20" t="s">
        <v>325</v>
      </c>
      <c r="G40" s="19" t="s">
        <v>29</v>
      </c>
      <c r="H40" s="19" t="s">
        <v>188</v>
      </c>
      <c r="I40" s="20" t="s">
        <v>227</v>
      </c>
      <c r="J40" s="19" t="s">
        <v>228</v>
      </c>
      <c r="K40" s="18">
        <v>120.13091900000001</v>
      </c>
      <c r="L40" s="18">
        <v>23.066573999999999</v>
      </c>
      <c r="M40" s="21">
        <f t="shared" si="1"/>
        <v>1284</v>
      </c>
      <c r="N40" s="24">
        <v>0</v>
      </c>
      <c r="O40" s="24">
        <v>1284</v>
      </c>
      <c r="P40" s="24">
        <v>0</v>
      </c>
      <c r="Q40" s="24">
        <v>5139</v>
      </c>
      <c r="R40" s="20" t="s">
        <v>229</v>
      </c>
      <c r="S40" s="22"/>
    </row>
    <row r="41" spans="1:19" ht="81" x14ac:dyDescent="0.3">
      <c r="A41" s="18">
        <v>424</v>
      </c>
      <c r="B41" s="18" t="s">
        <v>230</v>
      </c>
      <c r="C41" s="19" t="s">
        <v>72</v>
      </c>
      <c r="D41" s="20" t="s">
        <v>231</v>
      </c>
      <c r="E41" s="20" t="s">
        <v>293</v>
      </c>
      <c r="F41" s="20" t="s">
        <v>326</v>
      </c>
      <c r="G41" s="19" t="s">
        <v>29</v>
      </c>
      <c r="H41" s="19" t="s">
        <v>180</v>
      </c>
      <c r="I41" s="20" t="s">
        <v>232</v>
      </c>
      <c r="J41" s="19" t="s">
        <v>228</v>
      </c>
      <c r="K41" s="18">
        <v>120.116851</v>
      </c>
      <c r="L41" s="18">
        <v>23.076696999999999</v>
      </c>
      <c r="M41" s="21">
        <f t="shared" si="1"/>
        <v>500</v>
      </c>
      <c r="N41" s="24">
        <v>0</v>
      </c>
      <c r="O41" s="24">
        <v>500</v>
      </c>
      <c r="P41" s="24">
        <v>0</v>
      </c>
      <c r="Q41" s="24">
        <v>2000</v>
      </c>
      <c r="R41" s="20" t="s">
        <v>31</v>
      </c>
      <c r="S41" s="22"/>
    </row>
    <row r="42" spans="1:19" ht="81" x14ac:dyDescent="0.3">
      <c r="A42" s="18">
        <v>425</v>
      </c>
      <c r="B42" s="18" t="s">
        <v>233</v>
      </c>
      <c r="C42" s="19" t="s">
        <v>72</v>
      </c>
      <c r="D42" s="20" t="s">
        <v>234</v>
      </c>
      <c r="E42" s="20" t="s">
        <v>235</v>
      </c>
      <c r="F42" s="20" t="s">
        <v>327</v>
      </c>
      <c r="G42" s="19" t="s">
        <v>29</v>
      </c>
      <c r="H42" s="19" t="s">
        <v>117</v>
      </c>
      <c r="I42" s="20" t="s">
        <v>236</v>
      </c>
      <c r="J42" s="19" t="s">
        <v>228</v>
      </c>
      <c r="K42" s="18">
        <v>120.145386</v>
      </c>
      <c r="L42" s="18">
        <v>23.07816</v>
      </c>
      <c r="M42" s="21">
        <f t="shared" si="1"/>
        <v>600</v>
      </c>
      <c r="N42" s="24">
        <v>0</v>
      </c>
      <c r="O42" s="24">
        <v>600</v>
      </c>
      <c r="P42" s="24">
        <v>0</v>
      </c>
      <c r="Q42" s="24">
        <v>2400</v>
      </c>
      <c r="R42" s="20" t="s">
        <v>31</v>
      </c>
      <c r="S42" s="22"/>
    </row>
    <row r="43" spans="1:19" ht="81" x14ac:dyDescent="0.3">
      <c r="A43" s="18">
        <v>426</v>
      </c>
      <c r="B43" s="18" t="s">
        <v>237</v>
      </c>
      <c r="C43" s="19" t="s">
        <v>72</v>
      </c>
      <c r="D43" s="20" t="s">
        <v>238</v>
      </c>
      <c r="E43" s="20" t="s">
        <v>239</v>
      </c>
      <c r="F43" s="20" t="s">
        <v>328</v>
      </c>
      <c r="G43" s="19" t="s">
        <v>29</v>
      </c>
      <c r="H43" s="19" t="s">
        <v>122</v>
      </c>
      <c r="I43" s="20" t="s">
        <v>240</v>
      </c>
      <c r="J43" s="19" t="s">
        <v>228</v>
      </c>
      <c r="K43" s="18">
        <v>120.173315</v>
      </c>
      <c r="L43" s="18">
        <v>23.064029999999999</v>
      </c>
      <c r="M43" s="21">
        <f t="shared" si="1"/>
        <v>150</v>
      </c>
      <c r="N43" s="24">
        <v>0</v>
      </c>
      <c r="O43" s="24">
        <v>150</v>
      </c>
      <c r="P43" s="24">
        <v>0</v>
      </c>
      <c r="Q43" s="24">
        <v>600</v>
      </c>
      <c r="R43" s="20" t="s">
        <v>31</v>
      </c>
      <c r="S43" s="22"/>
    </row>
    <row r="44" spans="1:19" ht="97.2" x14ac:dyDescent="0.3">
      <c r="A44" s="18">
        <v>427</v>
      </c>
      <c r="B44" s="18" t="s">
        <v>241</v>
      </c>
      <c r="C44" s="19" t="s">
        <v>72</v>
      </c>
      <c r="D44" s="20" t="s">
        <v>242</v>
      </c>
      <c r="E44" s="20" t="s">
        <v>243</v>
      </c>
      <c r="F44" s="20" t="s">
        <v>329</v>
      </c>
      <c r="G44" s="19" t="s">
        <v>29</v>
      </c>
      <c r="H44" s="19" t="s">
        <v>77</v>
      </c>
      <c r="I44" s="20" t="s">
        <v>244</v>
      </c>
      <c r="J44" s="19" t="s">
        <v>228</v>
      </c>
      <c r="K44" s="18">
        <v>120.220493</v>
      </c>
      <c r="L44" s="18">
        <v>23.065875999999999</v>
      </c>
      <c r="M44" s="21">
        <f t="shared" si="1"/>
        <v>1179</v>
      </c>
      <c r="N44" s="24">
        <v>881</v>
      </c>
      <c r="O44" s="24">
        <v>298</v>
      </c>
      <c r="P44" s="24">
        <v>3525</v>
      </c>
      <c r="Q44" s="24">
        <v>1193</v>
      </c>
      <c r="R44" s="20" t="s">
        <v>28</v>
      </c>
      <c r="S44" s="22"/>
    </row>
    <row r="45" spans="1:19" ht="64.8" x14ac:dyDescent="0.3">
      <c r="A45" s="18">
        <v>428</v>
      </c>
      <c r="B45" s="18" t="s">
        <v>245</v>
      </c>
      <c r="C45" s="19" t="s">
        <v>72</v>
      </c>
      <c r="D45" s="20" t="s">
        <v>246</v>
      </c>
      <c r="E45" s="20" t="s">
        <v>294</v>
      </c>
      <c r="F45" s="20" t="s">
        <v>330</v>
      </c>
      <c r="G45" s="19" t="s">
        <v>29</v>
      </c>
      <c r="H45" s="19" t="s">
        <v>247</v>
      </c>
      <c r="I45" s="20" t="s">
        <v>248</v>
      </c>
      <c r="J45" s="19" t="s">
        <v>228</v>
      </c>
      <c r="K45" s="18">
        <v>120.197592</v>
      </c>
      <c r="L45" s="18">
        <v>23.027021999999999</v>
      </c>
      <c r="M45" s="21">
        <f t="shared" si="1"/>
        <v>867</v>
      </c>
      <c r="N45" s="24">
        <v>367</v>
      </c>
      <c r="O45" s="24">
        <v>500</v>
      </c>
      <c r="P45" s="24">
        <v>1470</v>
      </c>
      <c r="Q45" s="24">
        <v>2000</v>
      </c>
      <c r="R45" s="20" t="s">
        <v>28</v>
      </c>
      <c r="S45" s="22"/>
    </row>
  </sheetData>
  <autoFilter ref="C1:C45"/>
  <mergeCells count="24">
    <mergeCell ref="L6:L7"/>
    <mergeCell ref="M6:M7"/>
    <mergeCell ref="A1:R1"/>
    <mergeCell ref="D2:E2"/>
    <mergeCell ref="H2:I2"/>
    <mergeCell ref="D3:E3"/>
    <mergeCell ref="H3:I3"/>
    <mergeCell ref="R3:S3"/>
    <mergeCell ref="N6:O6"/>
    <mergeCell ref="P6:Q6"/>
    <mergeCell ref="R6:R7"/>
    <mergeCell ref="S6:S7"/>
    <mergeCell ref="A4:M5"/>
    <mergeCell ref="A6:A7"/>
    <mergeCell ref="B6:B7"/>
    <mergeCell ref="C6:C7"/>
    <mergeCell ref="I6:I7"/>
    <mergeCell ref="J6:J7"/>
    <mergeCell ref="K6:K7"/>
    <mergeCell ref="D6:D7"/>
    <mergeCell ref="E6:E7"/>
    <mergeCell ref="F6:F7"/>
    <mergeCell ref="G6:G7"/>
    <mergeCell ref="H6:H7"/>
  </mergeCells>
  <phoneticPr fontId="14" type="noConversion"/>
  <pageMargins left="0.70866141732283472" right="0.70866141732283472" top="0.31496062992125984" bottom="0.31496062992125984" header="0.31496062992125984" footer="0.31496062992125984"/>
  <pageSetup paperSize="9" scale="60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0"/>
  <sheetViews>
    <sheetView topLeftCell="A28" zoomScalePageLayoutView="60" workbookViewId="0">
      <selection activeCell="D44" sqref="D44"/>
    </sheetView>
  </sheetViews>
  <sheetFormatPr defaultRowHeight="16.2" x14ac:dyDescent="0.3"/>
  <cols>
    <col min="1" max="2" width="8.44140625" style="1" customWidth="1"/>
    <col min="3" max="3" width="14.109375" style="1" customWidth="1"/>
    <col min="4" max="4" width="16.44140625" style="1" customWidth="1"/>
    <col min="5" max="5" width="14.21875" style="1" customWidth="1"/>
    <col min="6" max="6" width="14.88671875" style="26" customWidth="1"/>
    <col min="7" max="1025" width="8.44140625" style="1" customWidth="1"/>
  </cols>
  <sheetData>
    <row r="1" spans="1:6" ht="24.6" x14ac:dyDescent="0.3">
      <c r="A1" s="60" t="s">
        <v>249</v>
      </c>
      <c r="B1" s="60"/>
      <c r="C1" s="60"/>
      <c r="D1" s="60"/>
      <c r="E1" s="60"/>
      <c r="F1" s="60"/>
    </row>
    <row r="2" spans="1:6" s="29" customFormat="1" ht="19.8" x14ac:dyDescent="0.3">
      <c r="A2" s="27" t="s">
        <v>250</v>
      </c>
      <c r="B2" s="27" t="s">
        <v>251</v>
      </c>
      <c r="C2" s="27" t="s">
        <v>252</v>
      </c>
      <c r="D2" s="27" t="s">
        <v>253</v>
      </c>
      <c r="E2" s="27" t="s">
        <v>254</v>
      </c>
      <c r="F2" s="28" t="s">
        <v>255</v>
      </c>
    </row>
    <row r="3" spans="1:6" ht="19.8" x14ac:dyDescent="0.3">
      <c r="A3" s="27">
        <v>1</v>
      </c>
      <c r="B3" s="27" t="s">
        <v>26</v>
      </c>
      <c r="C3" s="27">
        <v>15</v>
      </c>
      <c r="D3" s="27">
        <v>8020</v>
      </c>
      <c r="E3" s="30">
        <v>76966</v>
      </c>
      <c r="F3" s="28">
        <f t="shared" ref="F3:F39" si="0">D3/E3</f>
        <v>0.1042018553647065</v>
      </c>
    </row>
    <row r="4" spans="1:6" ht="19.8" x14ac:dyDescent="0.3">
      <c r="A4" s="27">
        <v>2</v>
      </c>
      <c r="B4" s="27" t="s">
        <v>32</v>
      </c>
      <c r="C4" s="27">
        <v>12</v>
      </c>
      <c r="D4" s="27">
        <v>3500</v>
      </c>
      <c r="E4" s="30">
        <v>25201</v>
      </c>
      <c r="F4" s="28">
        <f t="shared" si="0"/>
        <v>0.13888337764374428</v>
      </c>
    </row>
    <row r="5" spans="1:6" ht="19.8" x14ac:dyDescent="0.3">
      <c r="A5" s="27">
        <v>3</v>
      </c>
      <c r="B5" s="27" t="s">
        <v>33</v>
      </c>
      <c r="C5" s="27">
        <v>14</v>
      </c>
      <c r="D5" s="27">
        <v>3031</v>
      </c>
      <c r="E5" s="30">
        <v>27656</v>
      </c>
      <c r="F5" s="28">
        <f t="shared" si="0"/>
        <v>0.10959647092855077</v>
      </c>
    </row>
    <row r="6" spans="1:6" ht="19.8" x14ac:dyDescent="0.3">
      <c r="A6" s="27">
        <v>4</v>
      </c>
      <c r="B6" s="27" t="s">
        <v>40</v>
      </c>
      <c r="C6" s="27">
        <v>11</v>
      </c>
      <c r="D6" s="27">
        <v>5000</v>
      </c>
      <c r="E6" s="30">
        <v>21022</v>
      </c>
      <c r="F6" s="28">
        <f t="shared" si="0"/>
        <v>0.23784606602606792</v>
      </c>
    </row>
    <row r="7" spans="1:6" ht="19.8" x14ac:dyDescent="0.3">
      <c r="A7" s="27">
        <v>5</v>
      </c>
      <c r="B7" s="27" t="s">
        <v>41</v>
      </c>
      <c r="C7" s="27">
        <v>13</v>
      </c>
      <c r="D7" s="27">
        <v>2350</v>
      </c>
      <c r="E7" s="30">
        <v>22980</v>
      </c>
      <c r="F7" s="28">
        <f t="shared" si="0"/>
        <v>0.10226283724978243</v>
      </c>
    </row>
    <row r="8" spans="1:6" ht="19.8" x14ac:dyDescent="0.3">
      <c r="A8" s="27">
        <v>6</v>
      </c>
      <c r="B8" s="27" t="s">
        <v>43</v>
      </c>
      <c r="C8" s="27">
        <v>10</v>
      </c>
      <c r="D8" s="27">
        <v>3500</v>
      </c>
      <c r="E8" s="30">
        <v>20405</v>
      </c>
      <c r="F8" s="28">
        <f t="shared" si="0"/>
        <v>0.17152658662092624</v>
      </c>
    </row>
    <row r="9" spans="1:6" ht="19.8" x14ac:dyDescent="0.3">
      <c r="A9" s="27">
        <v>7</v>
      </c>
      <c r="B9" s="27" t="s">
        <v>34</v>
      </c>
      <c r="C9" s="27">
        <v>7</v>
      </c>
      <c r="D9" s="27">
        <v>4600</v>
      </c>
      <c r="E9" s="30">
        <v>43960</v>
      </c>
      <c r="F9" s="28">
        <f t="shared" si="0"/>
        <v>0.10464058234758872</v>
      </c>
    </row>
    <row r="10" spans="1:6" ht="19.8" x14ac:dyDescent="0.3">
      <c r="A10" s="27">
        <v>8</v>
      </c>
      <c r="B10" s="27" t="s">
        <v>44</v>
      </c>
      <c r="C10" s="27">
        <v>9</v>
      </c>
      <c r="D10" s="27">
        <v>2480</v>
      </c>
      <c r="E10" s="30">
        <v>23643</v>
      </c>
      <c r="F10" s="28">
        <f t="shared" si="0"/>
        <v>0.10489362602038659</v>
      </c>
    </row>
    <row r="11" spans="1:6" ht="19.8" x14ac:dyDescent="0.3">
      <c r="A11" s="27">
        <v>9</v>
      </c>
      <c r="B11" s="27" t="s">
        <v>45</v>
      </c>
      <c r="C11" s="27">
        <v>14</v>
      </c>
      <c r="D11" s="27">
        <v>2750</v>
      </c>
      <c r="E11" s="30">
        <v>21855</v>
      </c>
      <c r="F11" s="28">
        <f t="shared" si="0"/>
        <v>0.12582932967284374</v>
      </c>
    </row>
    <row r="12" spans="1:6" ht="19.8" x14ac:dyDescent="0.3">
      <c r="A12" s="27">
        <v>10</v>
      </c>
      <c r="B12" s="27" t="s">
        <v>46</v>
      </c>
      <c r="C12" s="27">
        <v>6</v>
      </c>
      <c r="D12" s="27">
        <v>2155</v>
      </c>
      <c r="E12" s="30">
        <v>21364</v>
      </c>
      <c r="F12" s="28">
        <f t="shared" si="0"/>
        <v>0.1008706234787493</v>
      </c>
    </row>
    <row r="13" spans="1:6" ht="19.8" x14ac:dyDescent="0.3">
      <c r="A13" s="27">
        <v>11</v>
      </c>
      <c r="B13" s="27" t="s">
        <v>47</v>
      </c>
      <c r="C13" s="27">
        <v>7</v>
      </c>
      <c r="D13" s="27">
        <v>1205</v>
      </c>
      <c r="E13" s="30">
        <v>9373</v>
      </c>
      <c r="F13" s="28">
        <f t="shared" si="0"/>
        <v>0.12856075962872079</v>
      </c>
    </row>
    <row r="14" spans="1:6" ht="19.8" x14ac:dyDescent="0.3">
      <c r="A14" s="27">
        <v>12</v>
      </c>
      <c r="B14" s="27" t="s">
        <v>35</v>
      </c>
      <c r="C14" s="27">
        <v>16</v>
      </c>
      <c r="D14" s="27">
        <v>22380</v>
      </c>
      <c r="E14" s="30">
        <v>59085</v>
      </c>
      <c r="F14" s="28">
        <f t="shared" si="0"/>
        <v>0.3787763391723788</v>
      </c>
    </row>
    <row r="15" spans="1:6" ht="19.8" x14ac:dyDescent="0.3">
      <c r="A15" s="27">
        <v>13</v>
      </c>
      <c r="B15" s="27" t="s">
        <v>39</v>
      </c>
      <c r="C15" s="27">
        <v>8</v>
      </c>
      <c r="D15" s="27">
        <v>4610</v>
      </c>
      <c r="E15" s="30">
        <v>25474</v>
      </c>
      <c r="F15" s="28">
        <f t="shared" si="0"/>
        <v>0.1809688309649054</v>
      </c>
    </row>
    <row r="16" spans="1:6" ht="19.8" x14ac:dyDescent="0.3">
      <c r="A16" s="27">
        <v>14</v>
      </c>
      <c r="B16" s="27" t="s">
        <v>48</v>
      </c>
      <c r="C16" s="27">
        <v>10</v>
      </c>
      <c r="D16" s="27">
        <v>2930</v>
      </c>
      <c r="E16" s="30">
        <v>24553</v>
      </c>
      <c r="F16" s="28">
        <f t="shared" si="0"/>
        <v>0.11933368631124507</v>
      </c>
    </row>
    <row r="17" spans="1:6" ht="19.8" x14ac:dyDescent="0.3">
      <c r="A17" s="27">
        <v>15</v>
      </c>
      <c r="B17" s="27" t="s">
        <v>49</v>
      </c>
      <c r="C17" s="27">
        <v>14</v>
      </c>
      <c r="D17" s="27">
        <v>2341</v>
      </c>
      <c r="E17" s="30">
        <v>22308</v>
      </c>
      <c r="F17" s="28">
        <f t="shared" si="0"/>
        <v>0.10493993186300879</v>
      </c>
    </row>
    <row r="18" spans="1:6" ht="19.8" x14ac:dyDescent="0.3">
      <c r="A18" s="27">
        <v>16</v>
      </c>
      <c r="B18" s="27" t="s">
        <v>50</v>
      </c>
      <c r="C18" s="27">
        <v>5</v>
      </c>
      <c r="D18" s="27">
        <v>1960</v>
      </c>
      <c r="E18" s="30">
        <v>19321</v>
      </c>
      <c r="F18" s="28">
        <f t="shared" si="0"/>
        <v>0.10144402463640598</v>
      </c>
    </row>
    <row r="19" spans="1:6" ht="19.8" x14ac:dyDescent="0.3">
      <c r="A19" s="27">
        <v>17</v>
      </c>
      <c r="B19" s="27" t="s">
        <v>51</v>
      </c>
      <c r="C19" s="27">
        <v>3</v>
      </c>
      <c r="D19" s="27">
        <v>3000</v>
      </c>
      <c r="E19" s="30">
        <v>10796</v>
      </c>
      <c r="F19" s="28">
        <f t="shared" si="0"/>
        <v>0.27788069655427938</v>
      </c>
    </row>
    <row r="20" spans="1:6" ht="19.8" x14ac:dyDescent="0.3">
      <c r="A20" s="27">
        <v>18</v>
      </c>
      <c r="B20" s="27" t="s">
        <v>37</v>
      </c>
      <c r="C20" s="27">
        <v>14</v>
      </c>
      <c r="D20" s="27">
        <v>4530</v>
      </c>
      <c r="E20" s="30">
        <v>43228</v>
      </c>
      <c r="F20" s="28">
        <f t="shared" si="0"/>
        <v>0.10479318959933377</v>
      </c>
    </row>
    <row r="21" spans="1:6" ht="19.8" x14ac:dyDescent="0.3">
      <c r="A21" s="27">
        <v>19</v>
      </c>
      <c r="B21" s="27" t="s">
        <v>38</v>
      </c>
      <c r="C21" s="27">
        <v>14</v>
      </c>
      <c r="D21" s="27">
        <v>5410</v>
      </c>
      <c r="E21" s="30">
        <v>50039</v>
      </c>
      <c r="F21" s="28">
        <f t="shared" si="0"/>
        <v>0.10811566977757349</v>
      </c>
    </row>
    <row r="22" spans="1:6" ht="19.8" x14ac:dyDescent="0.3">
      <c r="A22" s="27">
        <v>20</v>
      </c>
      <c r="B22" s="27" t="s">
        <v>52</v>
      </c>
      <c r="C22" s="27">
        <v>8</v>
      </c>
      <c r="D22" s="27">
        <v>3750</v>
      </c>
      <c r="E22" s="30">
        <v>37282</v>
      </c>
      <c r="F22" s="28">
        <f t="shared" si="0"/>
        <v>0.10058473257872431</v>
      </c>
    </row>
    <row r="23" spans="1:6" ht="19.8" x14ac:dyDescent="0.3">
      <c r="A23" s="27">
        <v>21</v>
      </c>
      <c r="B23" s="27" t="s">
        <v>53</v>
      </c>
      <c r="C23" s="27">
        <v>10</v>
      </c>
      <c r="D23" s="27">
        <v>3200</v>
      </c>
      <c r="E23" s="30">
        <v>30375</v>
      </c>
      <c r="F23" s="28">
        <f t="shared" si="0"/>
        <v>0.10534979423868313</v>
      </c>
    </row>
    <row r="24" spans="1:6" ht="19.8" x14ac:dyDescent="0.3">
      <c r="A24" s="27">
        <v>22</v>
      </c>
      <c r="B24" s="27" t="s">
        <v>54</v>
      </c>
      <c r="C24" s="27">
        <v>8</v>
      </c>
      <c r="D24" s="27">
        <v>2400</v>
      </c>
      <c r="E24" s="30">
        <v>7177</v>
      </c>
      <c r="F24" s="28">
        <f t="shared" si="0"/>
        <v>0.33440156054061587</v>
      </c>
    </row>
    <row r="25" spans="1:6" ht="19.8" x14ac:dyDescent="0.3">
      <c r="A25" s="27">
        <v>23</v>
      </c>
      <c r="B25" s="27" t="s">
        <v>55</v>
      </c>
      <c r="C25" s="27">
        <v>9</v>
      </c>
      <c r="D25" s="27">
        <v>2354</v>
      </c>
      <c r="E25" s="30">
        <v>13750</v>
      </c>
      <c r="F25" s="28">
        <f t="shared" si="0"/>
        <v>0.17119999999999999</v>
      </c>
    </row>
    <row r="26" spans="1:6" ht="19.8" x14ac:dyDescent="0.3">
      <c r="A26" s="27">
        <v>24</v>
      </c>
      <c r="B26" s="27" t="s">
        <v>56</v>
      </c>
      <c r="C26" s="27">
        <v>5</v>
      </c>
      <c r="D26" s="27">
        <v>1490</v>
      </c>
      <c r="E26" s="30">
        <v>9305</v>
      </c>
      <c r="F26" s="28">
        <f t="shared" si="0"/>
        <v>0.16012896292315959</v>
      </c>
    </row>
    <row r="27" spans="1:6" ht="19.8" x14ac:dyDescent="0.3">
      <c r="A27" s="27">
        <v>25</v>
      </c>
      <c r="B27" s="27" t="s">
        <v>57</v>
      </c>
      <c r="C27" s="27">
        <v>7</v>
      </c>
      <c r="D27" s="27">
        <v>1078</v>
      </c>
      <c r="E27" s="30">
        <v>8576</v>
      </c>
      <c r="F27" s="28">
        <f t="shared" si="0"/>
        <v>0.12569962686567165</v>
      </c>
    </row>
    <row r="28" spans="1:6" ht="19.8" x14ac:dyDescent="0.3">
      <c r="A28" s="27">
        <v>26</v>
      </c>
      <c r="B28" s="27" t="s">
        <v>59</v>
      </c>
      <c r="C28" s="27">
        <v>6</v>
      </c>
      <c r="D28" s="27">
        <v>764</v>
      </c>
      <c r="E28" s="30">
        <v>4668</v>
      </c>
      <c r="F28" s="28">
        <f t="shared" si="0"/>
        <v>0.1636675235646958</v>
      </c>
    </row>
    <row r="29" spans="1:6" ht="19.8" x14ac:dyDescent="0.3">
      <c r="A29" s="27">
        <v>27</v>
      </c>
      <c r="B29" s="27" t="s">
        <v>60</v>
      </c>
      <c r="C29" s="27">
        <v>5</v>
      </c>
      <c r="D29" s="27">
        <v>7830</v>
      </c>
      <c r="E29" s="30">
        <v>76088</v>
      </c>
      <c r="F29" s="28">
        <f t="shared" si="0"/>
        <v>0.10290716013037536</v>
      </c>
    </row>
    <row r="30" spans="1:6" ht="19.8" x14ac:dyDescent="0.3">
      <c r="A30" s="27">
        <v>28</v>
      </c>
      <c r="B30" s="27" t="s">
        <v>61</v>
      </c>
      <c r="C30" s="27">
        <v>9</v>
      </c>
      <c r="D30" s="27">
        <v>7030</v>
      </c>
      <c r="E30" s="30">
        <v>68157</v>
      </c>
      <c r="F30" s="28">
        <f t="shared" si="0"/>
        <v>0.10314421115952874</v>
      </c>
    </row>
    <row r="31" spans="1:6" ht="19.8" x14ac:dyDescent="0.3">
      <c r="A31" s="27">
        <v>29</v>
      </c>
      <c r="B31" s="27" t="s">
        <v>62</v>
      </c>
      <c r="C31" s="27">
        <v>9</v>
      </c>
      <c r="D31" s="27">
        <v>6401</v>
      </c>
      <c r="E31" s="30">
        <v>34199</v>
      </c>
      <c r="F31" s="28">
        <f t="shared" si="0"/>
        <v>0.18716921547413667</v>
      </c>
    </row>
    <row r="32" spans="1:6" ht="19.8" x14ac:dyDescent="0.3">
      <c r="A32" s="27">
        <v>30</v>
      </c>
      <c r="B32" s="27" t="s">
        <v>64</v>
      </c>
      <c r="C32" s="27">
        <v>6</v>
      </c>
      <c r="D32" s="27">
        <v>515</v>
      </c>
      <c r="E32" s="30">
        <v>3875</v>
      </c>
      <c r="F32" s="28">
        <f t="shared" si="0"/>
        <v>0.13290322580645161</v>
      </c>
    </row>
    <row r="33" spans="1:6" ht="19.8" x14ac:dyDescent="0.3">
      <c r="A33" s="27">
        <v>31</v>
      </c>
      <c r="B33" s="27" t="s">
        <v>65</v>
      </c>
      <c r="C33" s="27">
        <v>18</v>
      </c>
      <c r="D33" s="27">
        <v>43730</v>
      </c>
      <c r="E33" s="30">
        <v>235798</v>
      </c>
      <c r="F33" s="28">
        <f t="shared" si="0"/>
        <v>0.18545534737359945</v>
      </c>
    </row>
    <row r="34" spans="1:6" ht="19.8" x14ac:dyDescent="0.3">
      <c r="A34" s="27">
        <v>32</v>
      </c>
      <c r="B34" s="27" t="s">
        <v>66</v>
      </c>
      <c r="C34" s="27">
        <v>18</v>
      </c>
      <c r="D34" s="27">
        <v>20200</v>
      </c>
      <c r="E34" s="30">
        <v>185903</v>
      </c>
      <c r="F34" s="28">
        <f t="shared" si="0"/>
        <v>0.10865881669472789</v>
      </c>
    </row>
    <row r="35" spans="1:6" ht="19.8" x14ac:dyDescent="0.3">
      <c r="A35" s="27">
        <v>33</v>
      </c>
      <c r="B35" s="27" t="s">
        <v>67</v>
      </c>
      <c r="C35" s="27">
        <v>12</v>
      </c>
      <c r="D35" s="27">
        <v>26358</v>
      </c>
      <c r="E35" s="30">
        <v>124676</v>
      </c>
      <c r="F35" s="28">
        <f t="shared" si="0"/>
        <v>0.21141197985177582</v>
      </c>
    </row>
    <row r="36" spans="1:6" ht="19.8" x14ac:dyDescent="0.3">
      <c r="A36" s="27">
        <v>34</v>
      </c>
      <c r="B36" s="27" t="s">
        <v>69</v>
      </c>
      <c r="C36" s="27">
        <v>21</v>
      </c>
      <c r="D36" s="27">
        <v>15053</v>
      </c>
      <c r="E36" s="30">
        <v>131370</v>
      </c>
      <c r="F36" s="28">
        <f t="shared" si="0"/>
        <v>0.11458476059983254</v>
      </c>
    </row>
    <row r="37" spans="1:6" ht="19.8" x14ac:dyDescent="0.3">
      <c r="A37" s="27">
        <v>35</v>
      </c>
      <c r="B37" s="27" t="s">
        <v>72</v>
      </c>
      <c r="C37" s="27">
        <v>38</v>
      </c>
      <c r="D37" s="27">
        <v>21838</v>
      </c>
      <c r="E37" s="30">
        <v>195693</v>
      </c>
      <c r="F37" s="28">
        <f t="shared" si="0"/>
        <v>0.11159315867200155</v>
      </c>
    </row>
    <row r="38" spans="1:6" ht="19.8" x14ac:dyDescent="0.3">
      <c r="A38" s="27">
        <v>36</v>
      </c>
      <c r="B38" s="27" t="s">
        <v>70</v>
      </c>
      <c r="C38" s="27">
        <v>17</v>
      </c>
      <c r="D38" s="27">
        <v>9265</v>
      </c>
      <c r="E38" s="30">
        <v>67105</v>
      </c>
      <c r="F38" s="28">
        <f t="shared" si="0"/>
        <v>0.13806720810669845</v>
      </c>
    </row>
    <row r="39" spans="1:6" ht="19.8" x14ac:dyDescent="0.3">
      <c r="A39" s="27">
        <v>37</v>
      </c>
      <c r="B39" s="27" t="s">
        <v>68</v>
      </c>
      <c r="C39" s="27">
        <v>20</v>
      </c>
      <c r="D39" s="27">
        <v>13764</v>
      </c>
      <c r="E39" s="30">
        <v>78494</v>
      </c>
      <c r="F39" s="28">
        <f t="shared" si="0"/>
        <v>0.17535098224068082</v>
      </c>
    </row>
    <row r="40" spans="1:6" ht="19.8" x14ac:dyDescent="0.3">
      <c r="A40" s="31"/>
      <c r="B40" s="32" t="s">
        <v>256</v>
      </c>
      <c r="C40" s="32">
        <f>SUM(C3:C39)</f>
        <v>428</v>
      </c>
      <c r="D40" s="32">
        <f>SUM(D3:D39)</f>
        <v>272772</v>
      </c>
      <c r="E40" s="32">
        <f>SUM(E3:E39)</f>
        <v>1881720</v>
      </c>
      <c r="F40" s="31"/>
    </row>
  </sheetData>
  <mergeCells count="1">
    <mergeCell ref="A1:F1"/>
  </mergeCells>
  <phoneticPr fontId="14" type="noConversion"/>
  <printOptions horizontalCentered="1" verticalCentered="1"/>
  <pageMargins left="0.70833333333333304" right="0.70833333333333304" top="0.31527777777777799" bottom="0.31527777777777799" header="0.31527777777777799" footer="0.31527777777777799"/>
  <pageSetup paperSize="9" scale="95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8"/>
  <sheetViews>
    <sheetView view="pageBreakPreview" zoomScale="60" zoomScaleNormal="100" workbookViewId="0">
      <selection activeCell="H12" sqref="H12"/>
    </sheetView>
  </sheetViews>
  <sheetFormatPr defaultRowHeight="16.2" x14ac:dyDescent="0.3"/>
  <cols>
    <col min="1" max="1" width="3.77734375" style="1" customWidth="1"/>
    <col min="2" max="2" width="8.21875" style="1" customWidth="1"/>
    <col min="3" max="3" width="12.33203125" style="1" customWidth="1"/>
    <col min="4" max="4" width="13.77734375" style="1" customWidth="1"/>
    <col min="5" max="6" width="15.109375" style="1" customWidth="1"/>
    <col min="7" max="7" width="9.21875" style="1" customWidth="1"/>
    <col min="8" max="8" width="25.44140625" style="1" customWidth="1"/>
    <col min="9" max="9" width="15.109375" style="1" customWidth="1"/>
    <col min="10" max="10" width="13.44140625" style="1" customWidth="1"/>
    <col min="11" max="11" width="12.77734375" style="1" customWidth="1"/>
    <col min="12" max="12" width="18" style="1" customWidth="1"/>
    <col min="13" max="13" width="12.21875" style="1" customWidth="1"/>
    <col min="14" max="14" width="10.88671875" style="1" customWidth="1"/>
    <col min="15" max="15" width="10" style="1" customWidth="1"/>
    <col min="16" max="16" width="16.109375" style="1" customWidth="1"/>
    <col min="17" max="1025" width="8.44140625" style="1" customWidth="1"/>
  </cols>
  <sheetData>
    <row r="1" spans="1:16" ht="16.95" customHeight="1" x14ac:dyDescent="0.3">
      <c r="A1" s="69" t="s">
        <v>257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16.95" customHeight="1" x14ac:dyDescent="0.3">
      <c r="A2" s="70" t="s">
        <v>335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ht="17.399999999999999" customHeight="1" x14ac:dyDescent="0.3">
      <c r="A3" s="72"/>
      <c r="B3" s="72"/>
      <c r="C3" s="64" t="s">
        <v>258</v>
      </c>
      <c r="D3" s="64" t="s">
        <v>259</v>
      </c>
      <c r="E3" s="64" t="s">
        <v>260</v>
      </c>
      <c r="F3" s="64" t="s">
        <v>261</v>
      </c>
      <c r="G3" s="64" t="s">
        <v>262</v>
      </c>
      <c r="H3" s="64" t="s">
        <v>263</v>
      </c>
      <c r="I3" s="64" t="s">
        <v>264</v>
      </c>
      <c r="J3" s="63" t="s">
        <v>265</v>
      </c>
      <c r="K3" s="73" t="s">
        <v>266</v>
      </c>
      <c r="L3" s="73" t="s">
        <v>267</v>
      </c>
      <c r="M3" s="73" t="s">
        <v>268</v>
      </c>
      <c r="N3" s="73" t="s">
        <v>269</v>
      </c>
      <c r="O3" s="74" t="s">
        <v>270</v>
      </c>
      <c r="P3" s="63" t="s">
        <v>271</v>
      </c>
    </row>
    <row r="4" spans="1:16" ht="17.399999999999999" customHeight="1" x14ac:dyDescent="0.3">
      <c r="A4" s="65" t="s">
        <v>272</v>
      </c>
      <c r="B4" s="65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6" ht="35.4" customHeight="1" thickTop="1" thickBot="1" x14ac:dyDescent="0.35">
      <c r="A5" s="66"/>
      <c r="B5" s="66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6" ht="48.6" customHeight="1" thickTop="1" thickBot="1" x14ac:dyDescent="0.35">
      <c r="A6" s="33">
        <v>37</v>
      </c>
      <c r="B6" s="34" t="s">
        <v>72</v>
      </c>
      <c r="C6" s="36">
        <v>13</v>
      </c>
      <c r="D6" s="36">
        <v>2</v>
      </c>
      <c r="E6" s="36">
        <v>20</v>
      </c>
      <c r="F6" s="36">
        <v>3</v>
      </c>
      <c r="G6" s="36">
        <v>0</v>
      </c>
      <c r="H6" s="36">
        <v>0</v>
      </c>
      <c r="I6" s="36">
        <v>38</v>
      </c>
      <c r="J6" s="35">
        <v>21838</v>
      </c>
      <c r="K6" s="36">
        <v>1</v>
      </c>
      <c r="L6" s="36">
        <v>2</v>
      </c>
      <c r="M6" s="36">
        <v>2</v>
      </c>
      <c r="N6" s="36">
        <v>9</v>
      </c>
      <c r="O6" s="37" t="s">
        <v>277</v>
      </c>
      <c r="P6" s="36" t="s">
        <v>273</v>
      </c>
    </row>
    <row r="7" spans="1:16" ht="56.4" customHeight="1" x14ac:dyDescent="0.3">
      <c r="A7" s="67" t="s">
        <v>274</v>
      </c>
      <c r="B7" s="67"/>
      <c r="C7" s="38">
        <f t="shared" ref="C7:N7" si="0">SUM(C6:C6)</f>
        <v>13</v>
      </c>
      <c r="D7" s="38">
        <f t="shared" si="0"/>
        <v>2</v>
      </c>
      <c r="E7" s="38">
        <f t="shared" si="0"/>
        <v>20</v>
      </c>
      <c r="F7" s="38">
        <f t="shared" si="0"/>
        <v>3</v>
      </c>
      <c r="G7" s="38">
        <f t="shared" si="0"/>
        <v>0</v>
      </c>
      <c r="H7" s="38">
        <f t="shared" si="0"/>
        <v>0</v>
      </c>
      <c r="I7" s="38">
        <f t="shared" si="0"/>
        <v>38</v>
      </c>
      <c r="J7" s="38">
        <f t="shared" si="0"/>
        <v>21838</v>
      </c>
      <c r="K7" s="38">
        <f t="shared" si="0"/>
        <v>1</v>
      </c>
      <c r="L7" s="38">
        <f t="shared" si="0"/>
        <v>2</v>
      </c>
      <c r="M7" s="38">
        <f t="shared" si="0"/>
        <v>2</v>
      </c>
      <c r="N7" s="38">
        <f t="shared" si="0"/>
        <v>9</v>
      </c>
      <c r="O7" s="68"/>
      <c r="P7" s="68"/>
    </row>
    <row r="8" spans="1:16" ht="16.95" customHeight="1" x14ac:dyDescent="0.3">
      <c r="A8" s="61" t="s">
        <v>275</v>
      </c>
      <c r="B8" s="61"/>
      <c r="C8" s="62" t="s">
        <v>276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</row>
  </sheetData>
  <autoFilter ref="B1:B8"/>
  <mergeCells count="23">
    <mergeCell ref="A1:P1"/>
    <mergeCell ref="A2:P2"/>
    <mergeCell ref="A3:B3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A8:B8"/>
    <mergeCell ref="C8:P8"/>
    <mergeCell ref="P3:P5"/>
    <mergeCell ref="A4:B4"/>
    <mergeCell ref="A5:B5"/>
    <mergeCell ref="A7:B7"/>
    <mergeCell ref="O7:P7"/>
  </mergeCells>
  <phoneticPr fontId="14" type="noConversion"/>
  <pageMargins left="0.7" right="0.7" top="0.3" bottom="0.3" header="0.3" footer="0.3"/>
  <pageSetup paperSize="9" scale="62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8"/>
  <sheetViews>
    <sheetView zoomScalePageLayoutView="60" workbookViewId="0"/>
  </sheetViews>
  <sheetFormatPr defaultRowHeight="16.2" x14ac:dyDescent="0.3"/>
  <cols>
    <col min="1" max="2" width="8.44140625" style="1" customWidth="1"/>
    <col min="3" max="3" width="16.44140625" style="1" customWidth="1"/>
    <col min="4" max="4" width="14.21875" style="1" customWidth="1"/>
    <col min="5" max="5" width="14.88671875" style="26" customWidth="1"/>
    <col min="6" max="1025" width="8.44140625" style="1" customWidth="1"/>
  </cols>
  <sheetData>
    <row r="1" spans="1:5" s="29" customFormat="1" x14ac:dyDescent="0.3">
      <c r="A1" s="39"/>
      <c r="B1" s="39"/>
      <c r="C1" s="39" t="s">
        <v>253</v>
      </c>
      <c r="D1" s="39" t="s">
        <v>254</v>
      </c>
      <c r="E1" s="40" t="s">
        <v>255</v>
      </c>
    </row>
    <row r="2" spans="1:5" x14ac:dyDescent="0.3">
      <c r="A2" s="39">
        <v>1</v>
      </c>
      <c r="B2" s="39" t="s">
        <v>26</v>
      </c>
      <c r="C2" s="39">
        <v>8020</v>
      </c>
      <c r="D2" s="41">
        <v>76966</v>
      </c>
      <c r="E2" s="40">
        <f t="shared" ref="E2:E38" si="0">C2/D2</f>
        <v>0.1042018553647065</v>
      </c>
    </row>
    <row r="3" spans="1:5" x14ac:dyDescent="0.3">
      <c r="A3" s="39">
        <v>2</v>
      </c>
      <c r="B3" s="39" t="s">
        <v>32</v>
      </c>
      <c r="C3" s="39">
        <v>3500</v>
      </c>
      <c r="D3" s="41">
        <v>25201</v>
      </c>
      <c r="E3" s="40">
        <f t="shared" si="0"/>
        <v>0.13888337764374428</v>
      </c>
    </row>
    <row r="4" spans="1:5" x14ac:dyDescent="0.3">
      <c r="A4" s="39">
        <v>3</v>
      </c>
      <c r="B4" s="39" t="s">
        <v>33</v>
      </c>
      <c r="C4" s="39">
        <v>3031</v>
      </c>
      <c r="D4" s="41">
        <v>27656</v>
      </c>
      <c r="E4" s="40">
        <f t="shared" si="0"/>
        <v>0.10959647092855077</v>
      </c>
    </row>
    <row r="5" spans="1:5" x14ac:dyDescent="0.3">
      <c r="A5" s="39">
        <v>4</v>
      </c>
      <c r="B5" s="39" t="s">
        <v>40</v>
      </c>
      <c r="C5" s="39">
        <v>3500</v>
      </c>
      <c r="D5" s="41">
        <v>21022</v>
      </c>
      <c r="E5" s="40">
        <f t="shared" si="0"/>
        <v>0.16649224621824754</v>
      </c>
    </row>
    <row r="6" spans="1:5" x14ac:dyDescent="0.3">
      <c r="A6" s="39">
        <v>5</v>
      </c>
      <c r="B6" s="39" t="s">
        <v>41</v>
      </c>
      <c r="C6" s="39">
        <v>2350</v>
      </c>
      <c r="D6" s="41">
        <v>22980</v>
      </c>
      <c r="E6" s="40">
        <f t="shared" si="0"/>
        <v>0.10226283724978243</v>
      </c>
    </row>
    <row r="7" spans="1:5" x14ac:dyDescent="0.3">
      <c r="A7" s="39">
        <v>6</v>
      </c>
      <c r="B7" s="39" t="s">
        <v>43</v>
      </c>
      <c r="C7" s="39">
        <v>3500</v>
      </c>
      <c r="D7" s="41">
        <v>20405</v>
      </c>
      <c r="E7" s="40">
        <f t="shared" si="0"/>
        <v>0.17152658662092624</v>
      </c>
    </row>
    <row r="8" spans="1:5" x14ac:dyDescent="0.3">
      <c r="A8" s="39">
        <v>7</v>
      </c>
      <c r="B8" s="39" t="s">
        <v>34</v>
      </c>
      <c r="C8" s="39">
        <v>4850</v>
      </c>
      <c r="D8" s="41">
        <v>43960</v>
      </c>
      <c r="E8" s="40">
        <f t="shared" si="0"/>
        <v>0.11032757051865331</v>
      </c>
    </row>
    <row r="9" spans="1:5" x14ac:dyDescent="0.3">
      <c r="A9" s="39">
        <v>8</v>
      </c>
      <c r="B9" s="39" t="s">
        <v>44</v>
      </c>
      <c r="C9" s="39">
        <v>2480</v>
      </c>
      <c r="D9" s="41">
        <v>23643</v>
      </c>
      <c r="E9" s="40">
        <f t="shared" si="0"/>
        <v>0.10489362602038659</v>
      </c>
    </row>
    <row r="10" spans="1:5" x14ac:dyDescent="0.3">
      <c r="A10" s="39">
        <v>9</v>
      </c>
      <c r="B10" s="39" t="s">
        <v>45</v>
      </c>
      <c r="C10" s="39">
        <v>2750</v>
      </c>
      <c r="D10" s="41">
        <v>21855</v>
      </c>
      <c r="E10" s="40">
        <f t="shared" si="0"/>
        <v>0.12582932967284374</v>
      </c>
    </row>
    <row r="11" spans="1:5" x14ac:dyDescent="0.3">
      <c r="A11" s="39">
        <v>10</v>
      </c>
      <c r="B11" s="39" t="s">
        <v>46</v>
      </c>
      <c r="C11" s="39">
        <v>2155</v>
      </c>
      <c r="D11" s="41">
        <v>21364</v>
      </c>
      <c r="E11" s="40">
        <f t="shared" si="0"/>
        <v>0.1008706234787493</v>
      </c>
    </row>
    <row r="12" spans="1:5" x14ac:dyDescent="0.3">
      <c r="A12" s="39">
        <v>11</v>
      </c>
      <c r="B12" s="39" t="s">
        <v>47</v>
      </c>
      <c r="C12" s="39">
        <v>1205</v>
      </c>
      <c r="D12" s="41">
        <v>9373</v>
      </c>
      <c r="E12" s="40">
        <f t="shared" si="0"/>
        <v>0.12856075962872079</v>
      </c>
    </row>
    <row r="13" spans="1:5" x14ac:dyDescent="0.3">
      <c r="A13" s="39">
        <v>12</v>
      </c>
      <c r="B13" s="39" t="s">
        <v>35</v>
      </c>
      <c r="C13" s="39">
        <v>22380</v>
      </c>
      <c r="D13" s="41">
        <v>59085</v>
      </c>
      <c r="E13" s="40">
        <f t="shared" si="0"/>
        <v>0.3787763391723788</v>
      </c>
    </row>
    <row r="14" spans="1:5" x14ac:dyDescent="0.3">
      <c r="A14" s="39">
        <v>13</v>
      </c>
      <c r="B14" s="39" t="s">
        <v>39</v>
      </c>
      <c r="C14" s="39">
        <v>4770</v>
      </c>
      <c r="D14" s="41">
        <v>25474</v>
      </c>
      <c r="E14" s="40">
        <f t="shared" si="0"/>
        <v>0.1872497448378739</v>
      </c>
    </row>
    <row r="15" spans="1:5" x14ac:dyDescent="0.3">
      <c r="A15" s="39">
        <v>14</v>
      </c>
      <c r="B15" s="39" t="s">
        <v>48</v>
      </c>
      <c r="C15" s="39">
        <v>2570</v>
      </c>
      <c r="D15" s="41">
        <v>24553</v>
      </c>
      <c r="E15" s="40">
        <f t="shared" si="0"/>
        <v>0.1046715269009897</v>
      </c>
    </row>
    <row r="16" spans="1:5" x14ac:dyDescent="0.3">
      <c r="A16" s="39">
        <v>15</v>
      </c>
      <c r="B16" s="39" t="s">
        <v>49</v>
      </c>
      <c r="C16" s="39">
        <v>2341</v>
      </c>
      <c r="D16" s="41">
        <v>22308</v>
      </c>
      <c r="E16" s="40">
        <f t="shared" si="0"/>
        <v>0.10493993186300879</v>
      </c>
    </row>
    <row r="17" spans="1:5" x14ac:dyDescent="0.3">
      <c r="A17" s="39">
        <v>16</v>
      </c>
      <c r="B17" s="39" t="s">
        <v>50</v>
      </c>
      <c r="C17" s="39">
        <v>1960</v>
      </c>
      <c r="D17" s="41">
        <v>19321</v>
      </c>
      <c r="E17" s="40">
        <f t="shared" si="0"/>
        <v>0.10144402463640598</v>
      </c>
    </row>
    <row r="18" spans="1:5" x14ac:dyDescent="0.3">
      <c r="A18" s="39">
        <v>17</v>
      </c>
      <c r="B18" s="39" t="s">
        <v>51</v>
      </c>
      <c r="C18" s="39">
        <v>3000</v>
      </c>
      <c r="D18" s="41">
        <v>10796</v>
      </c>
      <c r="E18" s="40">
        <f t="shared" si="0"/>
        <v>0.27788069655427938</v>
      </c>
    </row>
    <row r="19" spans="1:5" x14ac:dyDescent="0.3">
      <c r="A19" s="39">
        <v>18</v>
      </c>
      <c r="B19" s="39" t="s">
        <v>37</v>
      </c>
      <c r="C19" s="39">
        <v>4530</v>
      </c>
      <c r="D19" s="41">
        <v>43228</v>
      </c>
      <c r="E19" s="40">
        <f t="shared" si="0"/>
        <v>0.10479318959933377</v>
      </c>
    </row>
    <row r="20" spans="1:5" x14ac:dyDescent="0.3">
      <c r="A20" s="39">
        <v>19</v>
      </c>
      <c r="B20" s="39" t="s">
        <v>38</v>
      </c>
      <c r="C20" s="39">
        <v>5410</v>
      </c>
      <c r="D20" s="41">
        <v>50039</v>
      </c>
      <c r="E20" s="40">
        <f t="shared" si="0"/>
        <v>0.10811566977757349</v>
      </c>
    </row>
    <row r="21" spans="1:5" x14ac:dyDescent="0.3">
      <c r="A21" s="39">
        <v>20</v>
      </c>
      <c r="B21" s="39" t="s">
        <v>52</v>
      </c>
      <c r="C21" s="39">
        <v>3600</v>
      </c>
      <c r="D21" s="41">
        <v>37282</v>
      </c>
      <c r="E21" s="40">
        <f t="shared" si="0"/>
        <v>9.6561343275575348E-2</v>
      </c>
    </row>
    <row r="22" spans="1:5" x14ac:dyDescent="0.3">
      <c r="A22" s="39">
        <v>21</v>
      </c>
      <c r="B22" s="39" t="s">
        <v>53</v>
      </c>
      <c r="C22" s="39">
        <v>3250</v>
      </c>
      <c r="D22" s="41">
        <v>30375</v>
      </c>
      <c r="E22" s="40">
        <f t="shared" si="0"/>
        <v>0.10699588477366255</v>
      </c>
    </row>
    <row r="23" spans="1:5" x14ac:dyDescent="0.3">
      <c r="A23" s="39">
        <v>22</v>
      </c>
      <c r="B23" s="39" t="s">
        <v>54</v>
      </c>
      <c r="C23" s="39">
        <v>2400</v>
      </c>
      <c r="D23" s="41">
        <v>7177</v>
      </c>
      <c r="E23" s="40">
        <f t="shared" si="0"/>
        <v>0.33440156054061587</v>
      </c>
    </row>
    <row r="24" spans="1:5" x14ac:dyDescent="0.3">
      <c r="A24" s="39">
        <v>23</v>
      </c>
      <c r="B24" s="39" t="s">
        <v>55</v>
      </c>
      <c r="C24" s="39">
        <v>2354</v>
      </c>
      <c r="D24" s="41">
        <v>13750</v>
      </c>
      <c r="E24" s="40">
        <f t="shared" si="0"/>
        <v>0.17119999999999999</v>
      </c>
    </row>
    <row r="25" spans="1:5" x14ac:dyDescent="0.3">
      <c r="A25" s="39">
        <v>24</v>
      </c>
      <c r="B25" s="39" t="s">
        <v>56</v>
      </c>
      <c r="C25" s="39">
        <v>1490</v>
      </c>
      <c r="D25" s="41">
        <v>9305</v>
      </c>
      <c r="E25" s="40">
        <f t="shared" si="0"/>
        <v>0.16012896292315959</v>
      </c>
    </row>
    <row r="26" spans="1:5" x14ac:dyDescent="0.3">
      <c r="A26" s="39">
        <v>25</v>
      </c>
      <c r="B26" s="39" t="s">
        <v>57</v>
      </c>
      <c r="C26" s="39">
        <v>918</v>
      </c>
      <c r="D26" s="41">
        <v>8576</v>
      </c>
      <c r="E26" s="40">
        <f t="shared" si="0"/>
        <v>0.10704291044776119</v>
      </c>
    </row>
    <row r="27" spans="1:5" x14ac:dyDescent="0.3">
      <c r="A27" s="39">
        <v>26</v>
      </c>
      <c r="B27" s="39" t="s">
        <v>59</v>
      </c>
      <c r="C27" s="39">
        <v>764</v>
      </c>
      <c r="D27" s="41">
        <v>4668</v>
      </c>
      <c r="E27" s="40">
        <f t="shared" si="0"/>
        <v>0.1636675235646958</v>
      </c>
    </row>
    <row r="28" spans="1:5" x14ac:dyDescent="0.3">
      <c r="A28" s="39">
        <v>27</v>
      </c>
      <c r="B28" s="39" t="s">
        <v>60</v>
      </c>
      <c r="C28" s="39">
        <v>7780</v>
      </c>
      <c r="D28" s="41">
        <v>76088</v>
      </c>
      <c r="E28" s="40">
        <f t="shared" si="0"/>
        <v>0.1022500262853538</v>
      </c>
    </row>
    <row r="29" spans="1:5" x14ac:dyDescent="0.3">
      <c r="A29" s="39">
        <v>28</v>
      </c>
      <c r="B29" s="39" t="s">
        <v>61</v>
      </c>
      <c r="C29" s="39">
        <v>7030</v>
      </c>
      <c r="D29" s="41">
        <v>68157</v>
      </c>
      <c r="E29" s="40">
        <f t="shared" si="0"/>
        <v>0.10314421115952874</v>
      </c>
    </row>
    <row r="30" spans="1:5" x14ac:dyDescent="0.3">
      <c r="A30" s="39">
        <v>29</v>
      </c>
      <c r="B30" s="39" t="s">
        <v>62</v>
      </c>
      <c r="C30" s="39">
        <v>6401</v>
      </c>
      <c r="D30" s="41">
        <v>34199</v>
      </c>
      <c r="E30" s="40">
        <f t="shared" si="0"/>
        <v>0.18716921547413667</v>
      </c>
    </row>
    <row r="31" spans="1:5" x14ac:dyDescent="0.3">
      <c r="A31" s="39">
        <v>30</v>
      </c>
      <c r="B31" s="39" t="s">
        <v>64</v>
      </c>
      <c r="C31" s="39">
        <v>515</v>
      </c>
      <c r="D31" s="41">
        <v>3875</v>
      </c>
      <c r="E31" s="40">
        <f t="shared" si="0"/>
        <v>0.13290322580645161</v>
      </c>
    </row>
    <row r="32" spans="1:5" x14ac:dyDescent="0.3">
      <c r="A32" s="39">
        <v>31</v>
      </c>
      <c r="B32" s="39" t="s">
        <v>65</v>
      </c>
      <c r="C32" s="39">
        <v>43730</v>
      </c>
      <c r="D32" s="41">
        <v>235798</v>
      </c>
      <c r="E32" s="40">
        <f t="shared" si="0"/>
        <v>0.18545534737359945</v>
      </c>
    </row>
    <row r="33" spans="1:5" x14ac:dyDescent="0.3">
      <c r="A33" s="39">
        <v>32</v>
      </c>
      <c r="B33" s="39" t="s">
        <v>66</v>
      </c>
      <c r="C33" s="39">
        <v>20200</v>
      </c>
      <c r="D33" s="41">
        <v>185903</v>
      </c>
      <c r="E33" s="40">
        <f t="shared" si="0"/>
        <v>0.10865881669472789</v>
      </c>
    </row>
    <row r="34" spans="1:5" x14ac:dyDescent="0.3">
      <c r="A34" s="39">
        <v>33</v>
      </c>
      <c r="B34" s="39" t="s">
        <v>67</v>
      </c>
      <c r="C34" s="39">
        <v>26358</v>
      </c>
      <c r="D34" s="41">
        <v>124676</v>
      </c>
      <c r="E34" s="40">
        <f t="shared" si="0"/>
        <v>0.21141197985177582</v>
      </c>
    </row>
    <row r="35" spans="1:5" x14ac:dyDescent="0.3">
      <c r="A35" s="39">
        <v>34</v>
      </c>
      <c r="B35" s="39" t="s">
        <v>69</v>
      </c>
      <c r="C35" s="39">
        <v>23833</v>
      </c>
      <c r="D35" s="41">
        <v>131370</v>
      </c>
      <c r="E35" s="40">
        <f t="shared" si="0"/>
        <v>0.18141889320240542</v>
      </c>
    </row>
    <row r="36" spans="1:5" x14ac:dyDescent="0.3">
      <c r="A36" s="39">
        <v>35</v>
      </c>
      <c r="B36" s="39" t="s">
        <v>72</v>
      </c>
      <c r="C36" s="39">
        <v>21767</v>
      </c>
      <c r="D36" s="41">
        <v>194189</v>
      </c>
      <c r="E36" s="40">
        <f t="shared" si="0"/>
        <v>0.11209182806441148</v>
      </c>
    </row>
    <row r="37" spans="1:5" x14ac:dyDescent="0.3">
      <c r="A37" s="39">
        <v>36</v>
      </c>
      <c r="B37" s="39" t="s">
        <v>70</v>
      </c>
      <c r="C37" s="39">
        <v>6365</v>
      </c>
      <c r="D37" s="41">
        <v>67105</v>
      </c>
      <c r="E37" s="40">
        <f t="shared" si="0"/>
        <v>9.4851352358244545E-2</v>
      </c>
    </row>
    <row r="38" spans="1:5" x14ac:dyDescent="0.3">
      <c r="A38" s="39">
        <v>37</v>
      </c>
      <c r="B38" s="39" t="s">
        <v>68</v>
      </c>
      <c r="C38" s="39">
        <v>13764</v>
      </c>
      <c r="D38" s="41">
        <v>78494</v>
      </c>
      <c r="E38" s="40">
        <f t="shared" si="0"/>
        <v>0.17535098224068082</v>
      </c>
    </row>
  </sheetData>
  <phoneticPr fontId="14" type="noConversion"/>
  <pageMargins left="0.7" right="0.7" top="0.3" bottom="0.3" header="0.3" footer="0.3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附件1-避難收容處所一覽表</vt:lpstr>
      <vt:lpstr>附件2-109收容能量-3月災前整備</vt:lpstr>
      <vt:lpstr>附件3-各區避難收容處所、物資存放點及開口契約廠商統計</vt:lpstr>
      <vt:lpstr>109收容能量</vt:lpstr>
      <vt:lpstr>'附件1-避難收容處所一覽表'!Print_Titles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tswenyaw</dc:creator>
  <dc:description/>
  <cp:lastModifiedBy>MIHC</cp:lastModifiedBy>
  <cp:revision>0</cp:revision>
  <cp:lastPrinted>2021-02-03T07:12:26Z</cp:lastPrinted>
  <dcterms:created xsi:type="dcterms:W3CDTF">2012-04-23T16:13:19Z</dcterms:created>
  <dcterms:modified xsi:type="dcterms:W3CDTF">2021-02-03T12:53:10Z</dcterms:modified>
  <dc:language>zh-TW</dc:language>
</cp:coreProperties>
</file>