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188" yWindow="-12" windowWidth="7200" windowHeight="9900" firstSheet="2" activeTab="2"/>
  </bookViews>
  <sheets>
    <sheet name="陳金都慈善基金" sheetId="2" r:id="rId1"/>
    <sheet name="方老蓮急難救助金" sheetId="3" r:id="rId2"/>
    <sheet name="王禮公益暨急難獎（救）助金" sheetId="4" r:id="rId3"/>
  </sheets>
  <calcPr calcId="125725"/>
</workbook>
</file>

<file path=xl/calcChain.xml><?xml version="1.0" encoding="utf-8"?>
<calcChain xmlns="http://schemas.openxmlformats.org/spreadsheetml/2006/main">
  <c r="E16" i="4"/>
  <c r="E15"/>
  <c r="E15" i="3" l="1"/>
  <c r="E16" i="2" l="1"/>
  <c r="E23" i="3"/>
</calcChain>
</file>

<file path=xl/sharedStrings.xml><?xml version="1.0" encoding="utf-8"?>
<sst xmlns="http://schemas.openxmlformats.org/spreadsheetml/2006/main" count="58" uniqueCount="48">
  <si>
    <t>單位:元</t>
    <phoneticPr fontId="1" type="noConversion"/>
  </si>
  <si>
    <t>捐助者：陳金都  先生</t>
    <phoneticPr fontId="1" type="noConversion"/>
  </si>
  <si>
    <t>捐助者：方老蓮  先生</t>
    <phoneticPr fontId="1" type="noConversion"/>
  </si>
  <si>
    <t>捐助用途：為救助將軍區區民喪葬補助及急難救助金等社會救助。</t>
    <phoneticPr fontId="1" type="noConversion"/>
  </si>
  <si>
    <t>本年度總支出</t>
    <phoneticPr fontId="3" type="noConversion"/>
  </si>
  <si>
    <t>陳金都慈善基金 收支明細表</t>
    <phoneticPr fontId="3" type="noConversion"/>
  </si>
  <si>
    <t>方老蓮急難救助金 收支明細表</t>
    <phoneticPr fontId="3" type="noConversion"/>
  </si>
  <si>
    <t>101年1月2日成立捐款金額</t>
    <phoneticPr fontId="3" type="noConversion"/>
  </si>
  <si>
    <t>101年1月30日捐助</t>
    <phoneticPr fontId="3" type="noConversion"/>
  </si>
  <si>
    <t>102年1月21日捐助</t>
    <phoneticPr fontId="3" type="noConversion"/>
  </si>
  <si>
    <t>103年1月14日捐助</t>
    <phoneticPr fontId="3" type="noConversion"/>
  </si>
  <si>
    <t>104年2月4日捐助</t>
    <phoneticPr fontId="3" type="noConversion"/>
  </si>
  <si>
    <t>105年1月29日捐助</t>
    <phoneticPr fontId="3" type="noConversion"/>
  </si>
  <si>
    <t>捐助總計</t>
    <phoneticPr fontId="3" type="noConversion"/>
  </si>
  <si>
    <t>本年度總支出</t>
    <phoneticPr fontId="3" type="noConversion"/>
  </si>
  <si>
    <t>承辦人：          課長：          會計主任：          區長：</t>
    <phoneticPr fontId="3" type="noConversion"/>
  </si>
  <si>
    <t>106年1月16日捐助</t>
    <phoneticPr fontId="3" type="noConversion"/>
  </si>
  <si>
    <t>第1季支出額度</t>
  </si>
  <si>
    <t>第1季支出額度</t>
    <phoneticPr fontId="1" type="noConversion"/>
  </si>
  <si>
    <t>第1季支出額度</t>
    <phoneticPr fontId="3" type="noConversion"/>
  </si>
  <si>
    <t>中華民國109年第1季(1月至3月)</t>
    <phoneticPr fontId="1" type="noConversion"/>
  </si>
  <si>
    <t>製表日期：109年4月6日</t>
    <phoneticPr fontId="1" type="noConversion"/>
  </si>
  <si>
    <t>第1季支出額度(本季明細如下)</t>
    <phoneticPr fontId="3" type="noConversion"/>
  </si>
  <si>
    <t>無</t>
    <phoneticPr fontId="1" type="noConversion"/>
  </si>
  <si>
    <t>-</t>
    <phoneticPr fontId="1" type="noConversion"/>
  </si>
  <si>
    <t>109年總金額</t>
    <phoneticPr fontId="3" type="noConversion"/>
  </si>
  <si>
    <t>109年可支用金額(利息)</t>
    <phoneticPr fontId="1" type="noConversion"/>
  </si>
  <si>
    <t>109年辦理情形：</t>
    <phoneticPr fontId="3" type="noConversion"/>
  </si>
  <si>
    <t>109年之利息(109年8月底入庫)</t>
    <phoneticPr fontId="1" type="noConversion"/>
  </si>
  <si>
    <t>上年度結存(108.12.31)(含本金200萬元)</t>
    <phoneticPr fontId="3" type="noConversion"/>
  </si>
  <si>
    <t>中華民國109年第1季(1月至3月)</t>
    <phoneticPr fontId="3" type="noConversion"/>
  </si>
  <si>
    <t>製表日期：109年4月6日</t>
    <phoneticPr fontId="3" type="noConversion"/>
  </si>
  <si>
    <t>109年1月15日捐助</t>
    <phoneticPr fontId="3" type="noConversion"/>
  </si>
  <si>
    <t>108年結餘金額</t>
    <phoneticPr fontId="3" type="noConversion"/>
  </si>
  <si>
    <r>
      <t>109年可支用金額</t>
    </r>
    <r>
      <rPr>
        <sz val="12"/>
        <rFont val="標楷體"/>
        <family val="4"/>
        <charset val="136"/>
      </rPr>
      <t>(108年結餘$386500+109年捐助款$52000)</t>
    </r>
    <phoneticPr fontId="3" type="noConversion"/>
  </si>
  <si>
    <t>無</t>
    <phoneticPr fontId="3" type="noConversion"/>
  </si>
  <si>
    <t>本(109)年度結餘</t>
    <phoneticPr fontId="3" type="noConversion"/>
  </si>
  <si>
    <t>本(109)年度結餘(含定存本金200萬)</t>
    <phoneticPr fontId="3" type="noConversion"/>
  </si>
  <si>
    <t>捐助者：王禮  先生</t>
    <phoneticPr fontId="1" type="noConversion"/>
  </si>
  <si>
    <t>王禮公益暨急難獎（救）助金 收支明細表</t>
    <phoneticPr fontId="3" type="noConversion"/>
  </si>
  <si>
    <t>製表日期：109年4月8日</t>
    <phoneticPr fontId="3" type="noConversion"/>
  </si>
  <si>
    <t>成立目的：王禮先生為協助臺南市將軍區公所（以下簡稱本所）辦理區內各項公益活動、照顧弱勢民眾、獎助學子培育優秀人才，特捐款成立「王禮公益獎助暨急難救助金」。</t>
    <phoneticPr fontId="3" type="noConversion"/>
  </si>
  <si>
    <t xml:space="preserve">捐助用途：
1.獎助就讀區內國中成績優異學生、發展五育(德智體群美)相關活動。
2.辦理區內獨居老人、身障等弱勢民眾送餐。
3.辦理區內弱勢民眾喪葬補助及急難救助。
4.辦理區內寒冬送暖發放物資及慰問金關懷邊緣戶活動。
5.照顧區內弱勢民眾各項活動。
6.其他經區長核定之相關急難救助或獎助事項。
</t>
    <phoneticPr fontId="1" type="noConversion"/>
  </si>
  <si>
    <t>款項說明：
王禮先生於101年2月7日、101年8月7日、102年2月26日分別捐助200萬、400萬、400萬，合計1000萬元整，並成立「王禮公益獎助金(600萬)」及「王禮急難救助金(400萬)」。至107年11月7日，前述兩筆捐款合計賸餘403萬2446元。如下
→「王禮公益獎助金」：定存200萬，孳息75萬8086元。
→「王禮急難救助金」：定存100萬，孳息27萬4360元。
108年10月28日王禮先生再捐助630萬，併同上述賸餘款，合計1033萬2446元。
並自109年度起，合併名稱為「王禮公益暨急難獎（救）助金」，將1000萬定存，其餘33萬2446元及爾後定存產生之孳息可動支使用。</t>
    <phoneticPr fontId="3" type="noConversion"/>
  </si>
  <si>
    <t>109年可支用金額</t>
    <phoneticPr fontId="3" type="noConversion"/>
  </si>
  <si>
    <t>109年結餘金額(含定存)</t>
    <phoneticPr fontId="3" type="noConversion"/>
  </si>
  <si>
    <t>本(109)年度可支用結餘</t>
    <phoneticPr fontId="3" type="noConversion"/>
  </si>
  <si>
    <t>將軍國中王禮公益獎學金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</si>
</sst>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1" fontId="5" fillId="0" borderId="9" xfId="0" applyNumberFormat="1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1" fontId="4" fillId="0" borderId="0" xfId="0" applyNumberFormat="1" applyFont="1">
      <alignment vertical="center"/>
    </xf>
    <xf numFmtId="0" fontId="6" fillId="0" borderId="12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1" fontId="5" fillId="0" borderId="16" xfId="0" applyNumberFormat="1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41" fontId="7" fillId="0" borderId="18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9" fillId="0" borderId="20" xfId="0" applyFont="1" applyBorder="1" applyAlignment="1">
      <alignment vertical="center"/>
    </xf>
    <xf numFmtId="41" fontId="5" fillId="0" borderId="2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41" fontId="5" fillId="0" borderId="23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41" fontId="5" fillId="0" borderId="25" xfId="0" applyNumberFormat="1" applyFont="1" applyBorder="1">
      <alignment vertical="center"/>
    </xf>
    <xf numFmtId="41" fontId="5" fillId="0" borderId="29" xfId="0" applyNumberFormat="1" applyFont="1" applyBorder="1">
      <alignment vertical="center"/>
    </xf>
    <xf numFmtId="41" fontId="5" fillId="0" borderId="33" xfId="0" applyNumberFormat="1" applyFont="1" applyBorder="1">
      <alignment vertical="center"/>
    </xf>
    <xf numFmtId="0" fontId="5" fillId="0" borderId="24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41" fontId="5" fillId="0" borderId="25" xfId="0" applyNumberFormat="1" applyFont="1" applyBorder="1" applyAlignment="1">
      <alignment horizontal="right" vertical="center"/>
    </xf>
    <xf numFmtId="41" fontId="7" fillId="2" borderId="33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41" fontId="7" fillId="3" borderId="25" xfId="0" applyNumberFormat="1" applyFont="1" applyFill="1" applyBorder="1">
      <alignment vertical="center"/>
    </xf>
    <xf numFmtId="176" fontId="5" fillId="3" borderId="29" xfId="0" applyNumberFormat="1" applyFont="1" applyFill="1" applyBorder="1">
      <alignment vertical="center"/>
    </xf>
    <xf numFmtId="0" fontId="10" fillId="3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Normal="100" zoomScaleSheetLayoutView="100" workbookViewId="0">
      <selection activeCell="C25" sqref="C25"/>
    </sheetView>
  </sheetViews>
  <sheetFormatPr defaultRowHeight="16.2"/>
  <cols>
    <col min="1" max="3" width="9" style="2"/>
    <col min="4" max="4" width="39" style="2" customWidth="1"/>
    <col min="5" max="5" width="17.88671875" style="2" customWidth="1"/>
    <col min="260" max="260" width="43.77734375" customWidth="1"/>
    <col min="261" max="261" width="12.77734375" bestFit="1" customWidth="1"/>
    <col min="516" max="516" width="43.77734375" customWidth="1"/>
    <col min="517" max="517" width="12.77734375" bestFit="1" customWidth="1"/>
    <col min="772" max="772" width="43.77734375" customWidth="1"/>
    <col min="773" max="773" width="12.77734375" bestFit="1" customWidth="1"/>
    <col min="1028" max="1028" width="43.77734375" customWidth="1"/>
    <col min="1029" max="1029" width="12.77734375" bestFit="1" customWidth="1"/>
    <col min="1284" max="1284" width="43.77734375" customWidth="1"/>
    <col min="1285" max="1285" width="12.77734375" bestFit="1" customWidth="1"/>
    <col min="1540" max="1540" width="43.77734375" customWidth="1"/>
    <col min="1541" max="1541" width="12.77734375" bestFit="1" customWidth="1"/>
    <col min="1796" max="1796" width="43.77734375" customWidth="1"/>
    <col min="1797" max="1797" width="12.77734375" bestFit="1" customWidth="1"/>
    <col min="2052" max="2052" width="43.77734375" customWidth="1"/>
    <col min="2053" max="2053" width="12.77734375" bestFit="1" customWidth="1"/>
    <col min="2308" max="2308" width="43.77734375" customWidth="1"/>
    <col min="2309" max="2309" width="12.77734375" bestFit="1" customWidth="1"/>
    <col min="2564" max="2564" width="43.77734375" customWidth="1"/>
    <col min="2565" max="2565" width="12.77734375" bestFit="1" customWidth="1"/>
    <col min="2820" max="2820" width="43.77734375" customWidth="1"/>
    <col min="2821" max="2821" width="12.77734375" bestFit="1" customWidth="1"/>
    <col min="3076" max="3076" width="43.77734375" customWidth="1"/>
    <col min="3077" max="3077" width="12.77734375" bestFit="1" customWidth="1"/>
    <col min="3332" max="3332" width="43.77734375" customWidth="1"/>
    <col min="3333" max="3333" width="12.77734375" bestFit="1" customWidth="1"/>
    <col min="3588" max="3588" width="43.77734375" customWidth="1"/>
    <col min="3589" max="3589" width="12.77734375" bestFit="1" customWidth="1"/>
    <col min="3844" max="3844" width="43.77734375" customWidth="1"/>
    <col min="3845" max="3845" width="12.77734375" bestFit="1" customWidth="1"/>
    <col min="4100" max="4100" width="43.77734375" customWidth="1"/>
    <col min="4101" max="4101" width="12.77734375" bestFit="1" customWidth="1"/>
    <col min="4356" max="4356" width="43.77734375" customWidth="1"/>
    <col min="4357" max="4357" width="12.77734375" bestFit="1" customWidth="1"/>
    <col min="4612" max="4612" width="43.77734375" customWidth="1"/>
    <col min="4613" max="4613" width="12.77734375" bestFit="1" customWidth="1"/>
    <col min="4868" max="4868" width="43.77734375" customWidth="1"/>
    <col min="4869" max="4869" width="12.77734375" bestFit="1" customWidth="1"/>
    <col min="5124" max="5124" width="43.77734375" customWidth="1"/>
    <col min="5125" max="5125" width="12.77734375" bestFit="1" customWidth="1"/>
    <col min="5380" max="5380" width="43.77734375" customWidth="1"/>
    <col min="5381" max="5381" width="12.77734375" bestFit="1" customWidth="1"/>
    <col min="5636" max="5636" width="43.77734375" customWidth="1"/>
    <col min="5637" max="5637" width="12.77734375" bestFit="1" customWidth="1"/>
    <col min="5892" max="5892" width="43.77734375" customWidth="1"/>
    <col min="5893" max="5893" width="12.77734375" bestFit="1" customWidth="1"/>
    <col min="6148" max="6148" width="43.77734375" customWidth="1"/>
    <col min="6149" max="6149" width="12.77734375" bestFit="1" customWidth="1"/>
    <col min="6404" max="6404" width="43.77734375" customWidth="1"/>
    <col min="6405" max="6405" width="12.77734375" bestFit="1" customWidth="1"/>
    <col min="6660" max="6660" width="43.77734375" customWidth="1"/>
    <col min="6661" max="6661" width="12.77734375" bestFit="1" customWidth="1"/>
    <col min="6916" max="6916" width="43.77734375" customWidth="1"/>
    <col min="6917" max="6917" width="12.77734375" bestFit="1" customWidth="1"/>
    <col min="7172" max="7172" width="43.77734375" customWidth="1"/>
    <col min="7173" max="7173" width="12.77734375" bestFit="1" customWidth="1"/>
    <col min="7428" max="7428" width="43.77734375" customWidth="1"/>
    <col min="7429" max="7429" width="12.77734375" bestFit="1" customWidth="1"/>
    <col min="7684" max="7684" width="43.77734375" customWidth="1"/>
    <col min="7685" max="7685" width="12.77734375" bestFit="1" customWidth="1"/>
    <col min="7940" max="7940" width="43.77734375" customWidth="1"/>
    <col min="7941" max="7941" width="12.77734375" bestFit="1" customWidth="1"/>
    <col min="8196" max="8196" width="43.77734375" customWidth="1"/>
    <col min="8197" max="8197" width="12.77734375" bestFit="1" customWidth="1"/>
    <col min="8452" max="8452" width="43.77734375" customWidth="1"/>
    <col min="8453" max="8453" width="12.77734375" bestFit="1" customWidth="1"/>
    <col min="8708" max="8708" width="43.77734375" customWidth="1"/>
    <col min="8709" max="8709" width="12.77734375" bestFit="1" customWidth="1"/>
    <col min="8964" max="8964" width="43.77734375" customWidth="1"/>
    <col min="8965" max="8965" width="12.77734375" bestFit="1" customWidth="1"/>
    <col min="9220" max="9220" width="43.77734375" customWidth="1"/>
    <col min="9221" max="9221" width="12.77734375" bestFit="1" customWidth="1"/>
    <col min="9476" max="9476" width="43.77734375" customWidth="1"/>
    <col min="9477" max="9477" width="12.77734375" bestFit="1" customWidth="1"/>
    <col min="9732" max="9732" width="43.77734375" customWidth="1"/>
    <col min="9733" max="9733" width="12.77734375" bestFit="1" customWidth="1"/>
    <col min="9988" max="9988" width="43.77734375" customWidth="1"/>
    <col min="9989" max="9989" width="12.77734375" bestFit="1" customWidth="1"/>
    <col min="10244" max="10244" width="43.77734375" customWidth="1"/>
    <col min="10245" max="10245" width="12.77734375" bestFit="1" customWidth="1"/>
    <col min="10500" max="10500" width="43.77734375" customWidth="1"/>
    <col min="10501" max="10501" width="12.77734375" bestFit="1" customWidth="1"/>
    <col min="10756" max="10756" width="43.77734375" customWidth="1"/>
    <col min="10757" max="10757" width="12.77734375" bestFit="1" customWidth="1"/>
    <col min="11012" max="11012" width="43.77734375" customWidth="1"/>
    <col min="11013" max="11013" width="12.77734375" bestFit="1" customWidth="1"/>
    <col min="11268" max="11268" width="43.77734375" customWidth="1"/>
    <col min="11269" max="11269" width="12.77734375" bestFit="1" customWidth="1"/>
    <col min="11524" max="11524" width="43.77734375" customWidth="1"/>
    <col min="11525" max="11525" width="12.77734375" bestFit="1" customWidth="1"/>
    <col min="11780" max="11780" width="43.77734375" customWidth="1"/>
    <col min="11781" max="11781" width="12.77734375" bestFit="1" customWidth="1"/>
    <col min="12036" max="12036" width="43.77734375" customWidth="1"/>
    <col min="12037" max="12037" width="12.77734375" bestFit="1" customWidth="1"/>
    <col min="12292" max="12292" width="43.77734375" customWidth="1"/>
    <col min="12293" max="12293" width="12.77734375" bestFit="1" customWidth="1"/>
    <col min="12548" max="12548" width="43.77734375" customWidth="1"/>
    <col min="12549" max="12549" width="12.77734375" bestFit="1" customWidth="1"/>
    <col min="12804" max="12804" width="43.77734375" customWidth="1"/>
    <col min="12805" max="12805" width="12.77734375" bestFit="1" customWidth="1"/>
    <col min="13060" max="13060" width="43.77734375" customWidth="1"/>
    <col min="13061" max="13061" width="12.77734375" bestFit="1" customWidth="1"/>
    <col min="13316" max="13316" width="43.77734375" customWidth="1"/>
    <col min="13317" max="13317" width="12.77734375" bestFit="1" customWidth="1"/>
    <col min="13572" max="13572" width="43.77734375" customWidth="1"/>
    <col min="13573" max="13573" width="12.77734375" bestFit="1" customWidth="1"/>
    <col min="13828" max="13828" width="43.77734375" customWidth="1"/>
    <col min="13829" max="13829" width="12.77734375" bestFit="1" customWidth="1"/>
    <col min="14084" max="14084" width="43.77734375" customWidth="1"/>
    <col min="14085" max="14085" width="12.77734375" bestFit="1" customWidth="1"/>
    <col min="14340" max="14340" width="43.77734375" customWidth="1"/>
    <col min="14341" max="14341" width="12.77734375" bestFit="1" customWidth="1"/>
    <col min="14596" max="14596" width="43.77734375" customWidth="1"/>
    <col min="14597" max="14597" width="12.77734375" bestFit="1" customWidth="1"/>
    <col min="14852" max="14852" width="43.77734375" customWidth="1"/>
    <col min="14853" max="14853" width="12.77734375" bestFit="1" customWidth="1"/>
    <col min="15108" max="15108" width="43.77734375" customWidth="1"/>
    <col min="15109" max="15109" width="12.77734375" bestFit="1" customWidth="1"/>
    <col min="15364" max="15364" width="43.77734375" customWidth="1"/>
    <col min="15365" max="15365" width="12.77734375" bestFit="1" customWidth="1"/>
    <col min="15620" max="15620" width="43.77734375" customWidth="1"/>
    <col min="15621" max="15621" width="12.77734375" bestFit="1" customWidth="1"/>
    <col min="15876" max="15876" width="43.77734375" customWidth="1"/>
    <col min="15877" max="15877" width="12.77734375" bestFit="1" customWidth="1"/>
    <col min="16132" max="16132" width="43.77734375" customWidth="1"/>
    <col min="16133" max="16133" width="12.77734375" bestFit="1" customWidth="1"/>
  </cols>
  <sheetData>
    <row r="1" spans="1:5" ht="24.6">
      <c r="A1" s="55" t="s">
        <v>5</v>
      </c>
      <c r="B1" s="55"/>
      <c r="C1" s="55"/>
      <c r="D1" s="55"/>
      <c r="E1" s="55"/>
    </row>
    <row r="2" spans="1:5" s="4" customFormat="1" ht="19.8">
      <c r="A2" s="3"/>
      <c r="B2" s="3"/>
      <c r="C2" s="3"/>
      <c r="D2" s="3"/>
      <c r="E2" s="5" t="s">
        <v>0</v>
      </c>
    </row>
    <row r="3" spans="1:5" s="4" customFormat="1" ht="19.8">
      <c r="A3" s="53" t="s">
        <v>20</v>
      </c>
      <c r="B3" s="53"/>
      <c r="C3" s="53"/>
      <c r="D3" s="53"/>
      <c r="E3" s="53"/>
    </row>
    <row r="4" spans="1:5" s="4" customFormat="1" ht="20.399999999999999" thickBot="1">
      <c r="A4" s="54" t="s">
        <v>21</v>
      </c>
      <c r="B4" s="54"/>
      <c r="C4" s="54"/>
      <c r="D4" s="54"/>
      <c r="E4" s="54"/>
    </row>
    <row r="5" spans="1:5" ht="30" customHeight="1" thickTop="1" thickBot="1">
      <c r="A5" s="63" t="s">
        <v>1</v>
      </c>
      <c r="B5" s="64"/>
      <c r="C5" s="64"/>
      <c r="D5" s="64"/>
      <c r="E5" s="65"/>
    </row>
    <row r="6" spans="1:5" ht="30" customHeight="1" thickTop="1" thickBot="1">
      <c r="A6" s="66" t="s">
        <v>3</v>
      </c>
      <c r="B6" s="67"/>
      <c r="C6" s="67"/>
      <c r="D6" s="67"/>
      <c r="E6" s="68"/>
    </row>
    <row r="7" spans="1:5" s="4" customFormat="1" ht="30" customHeight="1" thickTop="1" thickBot="1">
      <c r="A7" s="57" t="s">
        <v>29</v>
      </c>
      <c r="B7" s="58"/>
      <c r="C7" s="58"/>
      <c r="D7" s="59"/>
      <c r="E7" s="15">
        <v>2047274</v>
      </c>
    </row>
    <row r="8" spans="1:5" s="4" customFormat="1" ht="30" customHeight="1" thickTop="1" thickBot="1">
      <c r="A8" s="27" t="s">
        <v>28</v>
      </c>
      <c r="B8" s="20"/>
      <c r="C8" s="20"/>
      <c r="D8" s="21"/>
      <c r="E8" s="15">
        <v>0</v>
      </c>
    </row>
    <row r="9" spans="1:5" s="4" customFormat="1" ht="30" customHeight="1" thickTop="1" thickBot="1">
      <c r="A9" s="27" t="s">
        <v>25</v>
      </c>
      <c r="B9" s="13"/>
      <c r="C9" s="13"/>
      <c r="D9" s="14"/>
      <c r="E9" s="15">
        <v>2047274</v>
      </c>
    </row>
    <row r="10" spans="1:5" s="4" customFormat="1" ht="30" customHeight="1" thickTop="1" thickBot="1">
      <c r="A10" s="32" t="s">
        <v>26</v>
      </c>
      <c r="B10" s="23"/>
      <c r="C10" s="23"/>
      <c r="D10" s="23"/>
      <c r="E10" s="33">
        <v>47274</v>
      </c>
    </row>
    <row r="11" spans="1:5" s="4" customFormat="1" ht="30" customHeight="1">
      <c r="A11" s="34" t="s">
        <v>27</v>
      </c>
      <c r="B11" s="6"/>
      <c r="C11" s="7"/>
      <c r="D11" s="10"/>
      <c r="E11" s="35"/>
    </row>
    <row r="12" spans="1:5" s="4" customFormat="1" ht="30" customHeight="1">
      <c r="A12" s="36" t="s">
        <v>18</v>
      </c>
      <c r="B12" s="7"/>
      <c r="C12" s="7"/>
      <c r="D12" s="10"/>
      <c r="E12" s="35">
        <v>0</v>
      </c>
    </row>
    <row r="13" spans="1:5" s="4" customFormat="1" ht="30" customHeight="1">
      <c r="A13" s="37" t="s">
        <v>22</v>
      </c>
      <c r="B13" s="8"/>
      <c r="C13" s="9"/>
      <c r="D13" s="11"/>
      <c r="E13" s="38"/>
    </row>
    <row r="14" spans="1:5" ht="30" customHeight="1" thickBot="1">
      <c r="A14" s="39" t="s">
        <v>23</v>
      </c>
      <c r="B14" s="28"/>
      <c r="C14" s="28"/>
      <c r="D14" s="29"/>
      <c r="E14" s="40" t="s">
        <v>24</v>
      </c>
    </row>
    <row r="15" spans="1:5" ht="30" customHeight="1" thickBot="1">
      <c r="A15" s="41" t="s">
        <v>14</v>
      </c>
      <c r="B15" s="24"/>
      <c r="C15" s="24"/>
      <c r="D15" s="25"/>
      <c r="E15" s="42">
        <v>0</v>
      </c>
    </row>
    <row r="16" spans="1:5" ht="30" customHeight="1" thickBot="1">
      <c r="A16" s="60" t="s">
        <v>37</v>
      </c>
      <c r="B16" s="61"/>
      <c r="C16" s="61"/>
      <c r="D16" s="62"/>
      <c r="E16" s="43">
        <f>E9-E15</f>
        <v>2047274</v>
      </c>
    </row>
    <row r="17" spans="1:5" ht="16.8" thickTop="1"/>
    <row r="18" spans="1:5" ht="30" customHeight="1">
      <c r="A18" s="56" t="s">
        <v>15</v>
      </c>
      <c r="B18" s="56"/>
      <c r="C18" s="56"/>
      <c r="D18" s="56"/>
      <c r="E18" s="56"/>
    </row>
  </sheetData>
  <mergeCells count="8">
    <mergeCell ref="A3:E3"/>
    <mergeCell ref="A4:E4"/>
    <mergeCell ref="A1:E1"/>
    <mergeCell ref="A18:E18"/>
    <mergeCell ref="A7:D7"/>
    <mergeCell ref="A16:D16"/>
    <mergeCell ref="A5:E5"/>
    <mergeCell ref="A6:E6"/>
  </mergeCells>
  <phoneticPr fontId="1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topLeftCell="A7" zoomScaleNormal="100" zoomScaleSheetLayoutView="100" workbookViewId="0">
      <selection activeCell="H18" sqref="H18"/>
    </sheetView>
  </sheetViews>
  <sheetFormatPr defaultRowHeight="16.2"/>
  <cols>
    <col min="4" max="4" width="28.33203125" customWidth="1"/>
    <col min="5" max="5" width="22.21875" customWidth="1"/>
    <col min="8" max="8" width="9.21875" customWidth="1"/>
    <col min="260" max="260" width="43.77734375" customWidth="1"/>
    <col min="261" max="261" width="12.77734375" bestFit="1" customWidth="1"/>
    <col min="516" max="516" width="43.77734375" customWidth="1"/>
    <col min="517" max="517" width="12.77734375" bestFit="1" customWidth="1"/>
    <col min="772" max="772" width="43.77734375" customWidth="1"/>
    <col min="773" max="773" width="12.77734375" bestFit="1" customWidth="1"/>
    <col min="1028" max="1028" width="43.77734375" customWidth="1"/>
    <col min="1029" max="1029" width="12.77734375" bestFit="1" customWidth="1"/>
    <col min="1284" max="1284" width="43.77734375" customWidth="1"/>
    <col min="1285" max="1285" width="12.77734375" bestFit="1" customWidth="1"/>
    <col min="1540" max="1540" width="43.77734375" customWidth="1"/>
    <col min="1541" max="1541" width="12.77734375" bestFit="1" customWidth="1"/>
    <col min="1796" max="1796" width="43.77734375" customWidth="1"/>
    <col min="1797" max="1797" width="12.77734375" bestFit="1" customWidth="1"/>
    <col min="2052" max="2052" width="43.77734375" customWidth="1"/>
    <col min="2053" max="2053" width="12.77734375" bestFit="1" customWidth="1"/>
    <col min="2308" max="2308" width="43.77734375" customWidth="1"/>
    <col min="2309" max="2309" width="12.77734375" bestFit="1" customWidth="1"/>
    <col min="2564" max="2564" width="43.77734375" customWidth="1"/>
    <col min="2565" max="2565" width="12.77734375" bestFit="1" customWidth="1"/>
    <col min="2820" max="2820" width="43.77734375" customWidth="1"/>
    <col min="2821" max="2821" width="12.77734375" bestFit="1" customWidth="1"/>
    <col min="3076" max="3076" width="43.77734375" customWidth="1"/>
    <col min="3077" max="3077" width="12.77734375" bestFit="1" customWidth="1"/>
    <col min="3332" max="3332" width="43.77734375" customWidth="1"/>
    <col min="3333" max="3333" width="12.77734375" bestFit="1" customWidth="1"/>
    <col min="3588" max="3588" width="43.77734375" customWidth="1"/>
    <col min="3589" max="3589" width="12.77734375" bestFit="1" customWidth="1"/>
    <col min="3844" max="3844" width="43.77734375" customWidth="1"/>
    <col min="3845" max="3845" width="12.77734375" bestFit="1" customWidth="1"/>
    <col min="4100" max="4100" width="43.77734375" customWidth="1"/>
    <col min="4101" max="4101" width="12.77734375" bestFit="1" customWidth="1"/>
    <col min="4356" max="4356" width="43.77734375" customWidth="1"/>
    <col min="4357" max="4357" width="12.77734375" bestFit="1" customWidth="1"/>
    <col min="4612" max="4612" width="43.77734375" customWidth="1"/>
    <col min="4613" max="4613" width="12.77734375" bestFit="1" customWidth="1"/>
    <col min="4868" max="4868" width="43.77734375" customWidth="1"/>
    <col min="4869" max="4869" width="12.77734375" bestFit="1" customWidth="1"/>
    <col min="5124" max="5124" width="43.77734375" customWidth="1"/>
    <col min="5125" max="5125" width="12.77734375" bestFit="1" customWidth="1"/>
    <col min="5380" max="5380" width="43.77734375" customWidth="1"/>
    <col min="5381" max="5381" width="12.77734375" bestFit="1" customWidth="1"/>
    <col min="5636" max="5636" width="43.77734375" customWidth="1"/>
    <col min="5637" max="5637" width="12.77734375" bestFit="1" customWidth="1"/>
    <col min="5892" max="5892" width="43.77734375" customWidth="1"/>
    <col min="5893" max="5893" width="12.77734375" bestFit="1" customWidth="1"/>
    <col min="6148" max="6148" width="43.77734375" customWidth="1"/>
    <col min="6149" max="6149" width="12.77734375" bestFit="1" customWidth="1"/>
    <col min="6404" max="6404" width="43.77734375" customWidth="1"/>
    <col min="6405" max="6405" width="12.77734375" bestFit="1" customWidth="1"/>
    <col min="6660" max="6660" width="43.77734375" customWidth="1"/>
    <col min="6661" max="6661" width="12.77734375" bestFit="1" customWidth="1"/>
    <col min="6916" max="6916" width="43.77734375" customWidth="1"/>
    <col min="6917" max="6917" width="12.77734375" bestFit="1" customWidth="1"/>
    <col min="7172" max="7172" width="43.77734375" customWidth="1"/>
    <col min="7173" max="7173" width="12.77734375" bestFit="1" customWidth="1"/>
    <col min="7428" max="7428" width="43.77734375" customWidth="1"/>
    <col min="7429" max="7429" width="12.77734375" bestFit="1" customWidth="1"/>
    <col min="7684" max="7684" width="43.77734375" customWidth="1"/>
    <col min="7685" max="7685" width="12.77734375" bestFit="1" customWidth="1"/>
    <col min="7940" max="7940" width="43.77734375" customWidth="1"/>
    <col min="7941" max="7941" width="12.77734375" bestFit="1" customWidth="1"/>
    <col min="8196" max="8196" width="43.77734375" customWidth="1"/>
    <col min="8197" max="8197" width="12.77734375" bestFit="1" customWidth="1"/>
    <col min="8452" max="8452" width="43.77734375" customWidth="1"/>
    <col min="8453" max="8453" width="12.77734375" bestFit="1" customWidth="1"/>
    <col min="8708" max="8708" width="43.77734375" customWidth="1"/>
    <col min="8709" max="8709" width="12.77734375" bestFit="1" customWidth="1"/>
    <col min="8964" max="8964" width="43.77734375" customWidth="1"/>
    <col min="8965" max="8965" width="12.77734375" bestFit="1" customWidth="1"/>
    <col min="9220" max="9220" width="43.77734375" customWidth="1"/>
    <col min="9221" max="9221" width="12.77734375" bestFit="1" customWidth="1"/>
    <col min="9476" max="9476" width="43.77734375" customWidth="1"/>
    <col min="9477" max="9477" width="12.77734375" bestFit="1" customWidth="1"/>
    <col min="9732" max="9732" width="43.77734375" customWidth="1"/>
    <col min="9733" max="9733" width="12.77734375" bestFit="1" customWidth="1"/>
    <col min="9988" max="9988" width="43.77734375" customWidth="1"/>
    <col min="9989" max="9989" width="12.77734375" bestFit="1" customWidth="1"/>
    <col min="10244" max="10244" width="43.77734375" customWidth="1"/>
    <col min="10245" max="10245" width="12.77734375" bestFit="1" customWidth="1"/>
    <col min="10500" max="10500" width="43.77734375" customWidth="1"/>
    <col min="10501" max="10501" width="12.77734375" bestFit="1" customWidth="1"/>
    <col min="10756" max="10756" width="43.77734375" customWidth="1"/>
    <col min="10757" max="10757" width="12.77734375" bestFit="1" customWidth="1"/>
    <col min="11012" max="11012" width="43.77734375" customWidth="1"/>
    <col min="11013" max="11013" width="12.77734375" bestFit="1" customWidth="1"/>
    <col min="11268" max="11268" width="43.77734375" customWidth="1"/>
    <col min="11269" max="11269" width="12.77734375" bestFit="1" customWidth="1"/>
    <col min="11524" max="11524" width="43.77734375" customWidth="1"/>
    <col min="11525" max="11525" width="12.77734375" bestFit="1" customWidth="1"/>
    <col min="11780" max="11780" width="43.77734375" customWidth="1"/>
    <col min="11781" max="11781" width="12.77734375" bestFit="1" customWidth="1"/>
    <col min="12036" max="12036" width="43.77734375" customWidth="1"/>
    <col min="12037" max="12037" width="12.77734375" bestFit="1" customWidth="1"/>
    <col min="12292" max="12292" width="43.77734375" customWidth="1"/>
    <col min="12293" max="12293" width="12.77734375" bestFit="1" customWidth="1"/>
    <col min="12548" max="12548" width="43.77734375" customWidth="1"/>
    <col min="12549" max="12549" width="12.77734375" bestFit="1" customWidth="1"/>
    <col min="12804" max="12804" width="43.77734375" customWidth="1"/>
    <col min="12805" max="12805" width="12.77734375" bestFit="1" customWidth="1"/>
    <col min="13060" max="13060" width="43.77734375" customWidth="1"/>
    <col min="13061" max="13061" width="12.77734375" bestFit="1" customWidth="1"/>
    <col min="13316" max="13316" width="43.77734375" customWidth="1"/>
    <col min="13317" max="13317" width="12.77734375" bestFit="1" customWidth="1"/>
    <col min="13572" max="13572" width="43.77734375" customWidth="1"/>
    <col min="13573" max="13573" width="12.77734375" bestFit="1" customWidth="1"/>
    <col min="13828" max="13828" width="43.77734375" customWidth="1"/>
    <col min="13829" max="13829" width="12.77734375" bestFit="1" customWidth="1"/>
    <col min="14084" max="14084" width="43.77734375" customWidth="1"/>
    <col min="14085" max="14085" width="12.77734375" bestFit="1" customWidth="1"/>
    <col min="14340" max="14340" width="43.77734375" customWidth="1"/>
    <col min="14341" max="14341" width="12.77734375" bestFit="1" customWidth="1"/>
    <col min="14596" max="14596" width="43.77734375" customWidth="1"/>
    <col min="14597" max="14597" width="12.77734375" bestFit="1" customWidth="1"/>
    <col min="14852" max="14852" width="43.77734375" customWidth="1"/>
    <col min="14853" max="14853" width="12.77734375" bestFit="1" customWidth="1"/>
    <col min="15108" max="15108" width="43.77734375" customWidth="1"/>
    <col min="15109" max="15109" width="12.77734375" bestFit="1" customWidth="1"/>
    <col min="15364" max="15364" width="43.77734375" customWidth="1"/>
    <col min="15365" max="15365" width="12.77734375" bestFit="1" customWidth="1"/>
    <col min="15620" max="15620" width="43.77734375" customWidth="1"/>
    <col min="15621" max="15621" width="12.77734375" bestFit="1" customWidth="1"/>
    <col min="15876" max="15876" width="43.77734375" customWidth="1"/>
    <col min="15877" max="15877" width="12.77734375" bestFit="1" customWidth="1"/>
    <col min="16132" max="16132" width="43.77734375" customWidth="1"/>
    <col min="16133" max="16133" width="12.77734375" bestFit="1" customWidth="1"/>
  </cols>
  <sheetData>
    <row r="1" spans="1:5" ht="24.6">
      <c r="A1" s="55" t="s">
        <v>6</v>
      </c>
      <c r="B1" s="55"/>
      <c r="C1" s="55"/>
      <c r="D1" s="55"/>
      <c r="E1" s="55"/>
    </row>
    <row r="2" spans="1:5" ht="22.2">
      <c r="A2" s="1"/>
      <c r="B2" s="2"/>
      <c r="C2" s="2"/>
      <c r="D2" s="2"/>
      <c r="E2" s="5" t="s">
        <v>0</v>
      </c>
    </row>
    <row r="3" spans="1:5" s="4" customFormat="1" ht="19.8">
      <c r="A3" s="53" t="s">
        <v>30</v>
      </c>
      <c r="B3" s="53"/>
      <c r="C3" s="53"/>
      <c r="D3" s="53"/>
      <c r="E3" s="53"/>
    </row>
    <row r="4" spans="1:5" s="4" customFormat="1" ht="20.399999999999999" thickBot="1">
      <c r="A4" s="54" t="s">
        <v>31</v>
      </c>
      <c r="B4" s="54"/>
      <c r="C4" s="54"/>
      <c r="D4" s="54"/>
      <c r="E4" s="54"/>
    </row>
    <row r="5" spans="1:5" ht="30" customHeight="1" thickTop="1" thickBot="1">
      <c r="A5" s="63" t="s">
        <v>2</v>
      </c>
      <c r="B5" s="64"/>
      <c r="C5" s="64"/>
      <c r="D5" s="64"/>
      <c r="E5" s="65"/>
    </row>
    <row r="6" spans="1:5" ht="30" customHeight="1" thickTop="1" thickBot="1">
      <c r="A6" s="66" t="s">
        <v>3</v>
      </c>
      <c r="B6" s="67"/>
      <c r="C6" s="67"/>
      <c r="D6" s="67"/>
      <c r="E6" s="68"/>
    </row>
    <row r="7" spans="1:5" s="4" customFormat="1" ht="30" customHeight="1" thickTop="1" thickBot="1">
      <c r="A7" s="12" t="s">
        <v>7</v>
      </c>
      <c r="B7" s="16"/>
      <c r="C7" s="16"/>
      <c r="D7" s="17"/>
      <c r="E7" s="15">
        <v>239000</v>
      </c>
    </row>
    <row r="8" spans="1:5" s="4" customFormat="1" ht="30" customHeight="1" thickTop="1" thickBot="1">
      <c r="A8" s="12" t="s">
        <v>8</v>
      </c>
      <c r="B8" s="16"/>
      <c r="C8" s="16"/>
      <c r="D8" s="17"/>
      <c r="E8" s="15">
        <v>100000</v>
      </c>
    </row>
    <row r="9" spans="1:5" s="4" customFormat="1" ht="30" customHeight="1" thickTop="1" thickBot="1">
      <c r="A9" s="12" t="s">
        <v>9</v>
      </c>
      <c r="B9" s="16"/>
      <c r="C9" s="16"/>
      <c r="D9" s="17"/>
      <c r="E9" s="15">
        <v>126500</v>
      </c>
    </row>
    <row r="10" spans="1:5" s="4" customFormat="1" ht="30" customHeight="1" thickTop="1" thickBot="1">
      <c r="A10" s="12" t="s">
        <v>10</v>
      </c>
      <c r="B10" s="16"/>
      <c r="C10" s="16"/>
      <c r="D10" s="17"/>
      <c r="E10" s="15">
        <v>92000</v>
      </c>
    </row>
    <row r="11" spans="1:5" s="4" customFormat="1" ht="30" customHeight="1" thickTop="1" thickBot="1">
      <c r="A11" s="12" t="s">
        <v>11</v>
      </c>
      <c r="B11" s="16"/>
      <c r="C11" s="16"/>
      <c r="D11" s="17"/>
      <c r="E11" s="15">
        <v>160000</v>
      </c>
    </row>
    <row r="12" spans="1:5" s="4" customFormat="1" ht="30" customHeight="1" thickTop="1" thickBot="1">
      <c r="A12" s="12" t="s">
        <v>12</v>
      </c>
      <c r="B12" s="16"/>
      <c r="C12" s="16"/>
      <c r="D12" s="17"/>
      <c r="E12" s="15">
        <v>98000</v>
      </c>
    </row>
    <row r="13" spans="1:5" s="4" customFormat="1" ht="30" customHeight="1" thickTop="1" thickBot="1">
      <c r="A13" s="26" t="s">
        <v>16</v>
      </c>
      <c r="B13" s="16"/>
      <c r="C13" s="16"/>
      <c r="D13" s="17"/>
      <c r="E13" s="15">
        <v>117000</v>
      </c>
    </row>
    <row r="14" spans="1:5" s="4" customFormat="1" ht="30" customHeight="1" thickTop="1" thickBot="1">
      <c r="A14" s="30" t="s">
        <v>32</v>
      </c>
      <c r="B14" s="16"/>
      <c r="C14" s="16"/>
      <c r="D14" s="17"/>
      <c r="E14" s="15">
        <v>52000</v>
      </c>
    </row>
    <row r="15" spans="1:5" s="4" customFormat="1" ht="30" customHeight="1" thickTop="1" thickBot="1">
      <c r="A15" s="12" t="s">
        <v>13</v>
      </c>
      <c r="B15" s="16"/>
      <c r="C15" s="16"/>
      <c r="D15" s="17"/>
      <c r="E15" s="15">
        <f>SUM(E7:E14)</f>
        <v>984500</v>
      </c>
    </row>
    <row r="16" spans="1:5" s="4" customFormat="1" ht="30" customHeight="1" thickTop="1" thickBot="1">
      <c r="A16" s="71" t="s">
        <v>33</v>
      </c>
      <c r="B16" s="72"/>
      <c r="C16" s="72"/>
      <c r="D16" s="73"/>
      <c r="E16" s="44">
        <v>386500</v>
      </c>
    </row>
    <row r="17" spans="1:5" s="4" customFormat="1" ht="30" customHeight="1" thickBot="1">
      <c r="A17" s="45" t="s">
        <v>34</v>
      </c>
      <c r="B17" s="31"/>
      <c r="C17" s="31"/>
      <c r="D17" s="31"/>
      <c r="E17" s="42">
        <v>438500</v>
      </c>
    </row>
    <row r="18" spans="1:5" s="4" customFormat="1" ht="30" customHeight="1">
      <c r="A18" s="34" t="s">
        <v>27</v>
      </c>
      <c r="B18" s="6"/>
      <c r="C18" s="7"/>
      <c r="D18" s="10"/>
      <c r="E18" s="35"/>
    </row>
    <row r="19" spans="1:5" s="4" customFormat="1" ht="30" customHeight="1">
      <c r="A19" s="36" t="s">
        <v>19</v>
      </c>
      <c r="B19" s="7"/>
      <c r="C19" s="7"/>
      <c r="D19" s="10"/>
      <c r="E19" s="35">
        <v>0</v>
      </c>
    </row>
    <row r="20" spans="1:5" s="4" customFormat="1" ht="30" customHeight="1">
      <c r="A20" s="37" t="s">
        <v>22</v>
      </c>
      <c r="B20" s="8"/>
      <c r="C20" s="9"/>
      <c r="D20" s="11"/>
      <c r="E20" s="38"/>
    </row>
    <row r="21" spans="1:5" s="4" customFormat="1" ht="30" customHeight="1" thickBot="1">
      <c r="A21" s="46" t="s">
        <v>35</v>
      </c>
      <c r="B21" s="8"/>
      <c r="C21" s="9"/>
      <c r="D21" s="19"/>
      <c r="E21" s="38">
        <v>0</v>
      </c>
    </row>
    <row r="22" spans="1:5" s="4" customFormat="1" ht="30" customHeight="1" thickBot="1">
      <c r="A22" s="74" t="s">
        <v>4</v>
      </c>
      <c r="B22" s="75"/>
      <c r="C22" s="75"/>
      <c r="D22" s="76"/>
      <c r="E22" s="47">
        <v>0</v>
      </c>
    </row>
    <row r="23" spans="1:5" s="4" customFormat="1" ht="30" customHeight="1" thickBot="1">
      <c r="A23" s="60" t="s">
        <v>36</v>
      </c>
      <c r="B23" s="69"/>
      <c r="C23" s="69"/>
      <c r="D23" s="70"/>
      <c r="E23" s="43">
        <f>E17-E22</f>
        <v>438500</v>
      </c>
    </row>
    <row r="24" spans="1:5" ht="16.8" thickTop="1">
      <c r="A24" s="2"/>
      <c r="B24" s="2"/>
      <c r="C24" s="2"/>
      <c r="D24" s="2"/>
      <c r="E24" s="22"/>
    </row>
    <row r="25" spans="1:5" ht="30" customHeight="1">
      <c r="A25" s="56" t="s">
        <v>15</v>
      </c>
      <c r="B25" s="56"/>
      <c r="C25" s="56"/>
      <c r="D25" s="56"/>
      <c r="E25" s="56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</sheetData>
  <mergeCells count="9">
    <mergeCell ref="A3:E3"/>
    <mergeCell ref="A4:E4"/>
    <mergeCell ref="A1:E1"/>
    <mergeCell ref="A25:E25"/>
    <mergeCell ref="A23:D23"/>
    <mergeCell ref="A5:E5"/>
    <mergeCell ref="A6:E6"/>
    <mergeCell ref="A16:D16"/>
    <mergeCell ref="A22:D22"/>
  </mergeCells>
  <phoneticPr fontId="3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view="pageBreakPreview" zoomScale="90" zoomScaleNormal="100" zoomScaleSheetLayoutView="90" workbookViewId="0">
      <selection activeCell="E23" sqref="E23"/>
    </sheetView>
  </sheetViews>
  <sheetFormatPr defaultRowHeight="19.8"/>
  <cols>
    <col min="1" max="3" width="9" style="3"/>
    <col min="4" max="4" width="34.44140625" style="3" customWidth="1"/>
    <col min="5" max="5" width="32.88671875" style="3" customWidth="1"/>
    <col min="6" max="259" width="9" style="4"/>
    <col min="260" max="260" width="43.77734375" style="4" customWidth="1"/>
    <col min="261" max="261" width="12.77734375" style="4" bestFit="1" customWidth="1"/>
    <col min="262" max="515" width="9" style="4"/>
    <col min="516" max="516" width="43.77734375" style="4" customWidth="1"/>
    <col min="517" max="517" width="12.77734375" style="4" bestFit="1" customWidth="1"/>
    <col min="518" max="771" width="9" style="4"/>
    <col min="772" max="772" width="43.77734375" style="4" customWidth="1"/>
    <col min="773" max="773" width="12.77734375" style="4" bestFit="1" customWidth="1"/>
    <col min="774" max="1027" width="9" style="4"/>
    <col min="1028" max="1028" width="43.77734375" style="4" customWidth="1"/>
    <col min="1029" max="1029" width="12.77734375" style="4" bestFit="1" customWidth="1"/>
    <col min="1030" max="1283" width="9" style="4"/>
    <col min="1284" max="1284" width="43.77734375" style="4" customWidth="1"/>
    <col min="1285" max="1285" width="12.77734375" style="4" bestFit="1" customWidth="1"/>
    <col min="1286" max="1539" width="9" style="4"/>
    <col min="1540" max="1540" width="43.77734375" style="4" customWidth="1"/>
    <col min="1541" max="1541" width="12.77734375" style="4" bestFit="1" customWidth="1"/>
    <col min="1542" max="1795" width="9" style="4"/>
    <col min="1796" max="1796" width="43.77734375" style="4" customWidth="1"/>
    <col min="1797" max="1797" width="12.77734375" style="4" bestFit="1" customWidth="1"/>
    <col min="1798" max="2051" width="9" style="4"/>
    <col min="2052" max="2052" width="43.77734375" style="4" customWidth="1"/>
    <col min="2053" max="2053" width="12.77734375" style="4" bestFit="1" customWidth="1"/>
    <col min="2054" max="2307" width="9" style="4"/>
    <col min="2308" max="2308" width="43.77734375" style="4" customWidth="1"/>
    <col min="2309" max="2309" width="12.77734375" style="4" bestFit="1" customWidth="1"/>
    <col min="2310" max="2563" width="9" style="4"/>
    <col min="2564" max="2564" width="43.77734375" style="4" customWidth="1"/>
    <col min="2565" max="2565" width="12.77734375" style="4" bestFit="1" customWidth="1"/>
    <col min="2566" max="2819" width="9" style="4"/>
    <col min="2820" max="2820" width="43.77734375" style="4" customWidth="1"/>
    <col min="2821" max="2821" width="12.77734375" style="4" bestFit="1" customWidth="1"/>
    <col min="2822" max="3075" width="9" style="4"/>
    <col min="3076" max="3076" width="43.77734375" style="4" customWidth="1"/>
    <col min="3077" max="3077" width="12.77734375" style="4" bestFit="1" customWidth="1"/>
    <col min="3078" max="3331" width="9" style="4"/>
    <col min="3332" max="3332" width="43.77734375" style="4" customWidth="1"/>
    <col min="3333" max="3333" width="12.77734375" style="4" bestFit="1" customWidth="1"/>
    <col min="3334" max="3587" width="9" style="4"/>
    <col min="3588" max="3588" width="43.77734375" style="4" customWidth="1"/>
    <col min="3589" max="3589" width="12.77734375" style="4" bestFit="1" customWidth="1"/>
    <col min="3590" max="3843" width="9" style="4"/>
    <col min="3844" max="3844" width="43.77734375" style="4" customWidth="1"/>
    <col min="3845" max="3845" width="12.77734375" style="4" bestFit="1" customWidth="1"/>
    <col min="3846" max="4099" width="9" style="4"/>
    <col min="4100" max="4100" width="43.77734375" style="4" customWidth="1"/>
    <col min="4101" max="4101" width="12.77734375" style="4" bestFit="1" customWidth="1"/>
    <col min="4102" max="4355" width="9" style="4"/>
    <col min="4356" max="4356" width="43.77734375" style="4" customWidth="1"/>
    <col min="4357" max="4357" width="12.77734375" style="4" bestFit="1" customWidth="1"/>
    <col min="4358" max="4611" width="9" style="4"/>
    <col min="4612" max="4612" width="43.77734375" style="4" customWidth="1"/>
    <col min="4613" max="4613" width="12.77734375" style="4" bestFit="1" customWidth="1"/>
    <col min="4614" max="4867" width="9" style="4"/>
    <col min="4868" max="4868" width="43.77734375" style="4" customWidth="1"/>
    <col min="4869" max="4869" width="12.77734375" style="4" bestFit="1" customWidth="1"/>
    <col min="4870" max="5123" width="9" style="4"/>
    <col min="5124" max="5124" width="43.77734375" style="4" customWidth="1"/>
    <col min="5125" max="5125" width="12.77734375" style="4" bestFit="1" customWidth="1"/>
    <col min="5126" max="5379" width="9" style="4"/>
    <col min="5380" max="5380" width="43.77734375" style="4" customWidth="1"/>
    <col min="5381" max="5381" width="12.77734375" style="4" bestFit="1" customWidth="1"/>
    <col min="5382" max="5635" width="9" style="4"/>
    <col min="5636" max="5636" width="43.77734375" style="4" customWidth="1"/>
    <col min="5637" max="5637" width="12.77734375" style="4" bestFit="1" customWidth="1"/>
    <col min="5638" max="5891" width="9" style="4"/>
    <col min="5892" max="5892" width="43.77734375" style="4" customWidth="1"/>
    <col min="5893" max="5893" width="12.77734375" style="4" bestFit="1" customWidth="1"/>
    <col min="5894" max="6147" width="9" style="4"/>
    <col min="6148" max="6148" width="43.77734375" style="4" customWidth="1"/>
    <col min="6149" max="6149" width="12.77734375" style="4" bestFit="1" customWidth="1"/>
    <col min="6150" max="6403" width="9" style="4"/>
    <col min="6404" max="6404" width="43.77734375" style="4" customWidth="1"/>
    <col min="6405" max="6405" width="12.77734375" style="4" bestFit="1" customWidth="1"/>
    <col min="6406" max="6659" width="9" style="4"/>
    <col min="6660" max="6660" width="43.77734375" style="4" customWidth="1"/>
    <col min="6661" max="6661" width="12.77734375" style="4" bestFit="1" customWidth="1"/>
    <col min="6662" max="6915" width="9" style="4"/>
    <col min="6916" max="6916" width="43.77734375" style="4" customWidth="1"/>
    <col min="6917" max="6917" width="12.77734375" style="4" bestFit="1" customWidth="1"/>
    <col min="6918" max="7171" width="9" style="4"/>
    <col min="7172" max="7172" width="43.77734375" style="4" customWidth="1"/>
    <col min="7173" max="7173" width="12.77734375" style="4" bestFit="1" customWidth="1"/>
    <col min="7174" max="7427" width="9" style="4"/>
    <col min="7428" max="7428" width="43.77734375" style="4" customWidth="1"/>
    <col min="7429" max="7429" width="12.77734375" style="4" bestFit="1" customWidth="1"/>
    <col min="7430" max="7683" width="9" style="4"/>
    <col min="7684" max="7684" width="43.77734375" style="4" customWidth="1"/>
    <col min="7685" max="7685" width="12.77734375" style="4" bestFit="1" customWidth="1"/>
    <col min="7686" max="7939" width="9" style="4"/>
    <col min="7940" max="7940" width="43.77734375" style="4" customWidth="1"/>
    <col min="7941" max="7941" width="12.77734375" style="4" bestFit="1" customWidth="1"/>
    <col min="7942" max="8195" width="9" style="4"/>
    <col min="8196" max="8196" width="43.77734375" style="4" customWidth="1"/>
    <col min="8197" max="8197" width="12.77734375" style="4" bestFit="1" customWidth="1"/>
    <col min="8198" max="8451" width="9" style="4"/>
    <col min="8452" max="8452" width="43.77734375" style="4" customWidth="1"/>
    <col min="8453" max="8453" width="12.77734375" style="4" bestFit="1" customWidth="1"/>
    <col min="8454" max="8707" width="9" style="4"/>
    <col min="8708" max="8708" width="43.77734375" style="4" customWidth="1"/>
    <col min="8709" max="8709" width="12.77734375" style="4" bestFit="1" customWidth="1"/>
    <col min="8710" max="8963" width="9" style="4"/>
    <col min="8964" max="8964" width="43.77734375" style="4" customWidth="1"/>
    <col min="8965" max="8965" width="12.77734375" style="4" bestFit="1" customWidth="1"/>
    <col min="8966" max="9219" width="9" style="4"/>
    <col min="9220" max="9220" width="43.77734375" style="4" customWidth="1"/>
    <col min="9221" max="9221" width="12.77734375" style="4" bestFit="1" customWidth="1"/>
    <col min="9222" max="9475" width="9" style="4"/>
    <col min="9476" max="9476" width="43.77734375" style="4" customWidth="1"/>
    <col min="9477" max="9477" width="12.77734375" style="4" bestFit="1" customWidth="1"/>
    <col min="9478" max="9731" width="9" style="4"/>
    <col min="9732" max="9732" width="43.77734375" style="4" customWidth="1"/>
    <col min="9733" max="9733" width="12.77734375" style="4" bestFit="1" customWidth="1"/>
    <col min="9734" max="9987" width="9" style="4"/>
    <col min="9988" max="9988" width="43.77734375" style="4" customWidth="1"/>
    <col min="9989" max="9989" width="12.77734375" style="4" bestFit="1" customWidth="1"/>
    <col min="9990" max="10243" width="9" style="4"/>
    <col min="10244" max="10244" width="43.77734375" style="4" customWidth="1"/>
    <col min="10245" max="10245" width="12.77734375" style="4" bestFit="1" customWidth="1"/>
    <col min="10246" max="10499" width="9" style="4"/>
    <col min="10500" max="10500" width="43.77734375" style="4" customWidth="1"/>
    <col min="10501" max="10501" width="12.77734375" style="4" bestFit="1" customWidth="1"/>
    <col min="10502" max="10755" width="9" style="4"/>
    <col min="10756" max="10756" width="43.77734375" style="4" customWidth="1"/>
    <col min="10757" max="10757" width="12.77734375" style="4" bestFit="1" customWidth="1"/>
    <col min="10758" max="11011" width="9" style="4"/>
    <col min="11012" max="11012" width="43.77734375" style="4" customWidth="1"/>
    <col min="11013" max="11013" width="12.77734375" style="4" bestFit="1" customWidth="1"/>
    <col min="11014" max="11267" width="9" style="4"/>
    <col min="11268" max="11268" width="43.77734375" style="4" customWidth="1"/>
    <col min="11269" max="11269" width="12.77734375" style="4" bestFit="1" customWidth="1"/>
    <col min="11270" max="11523" width="9" style="4"/>
    <col min="11524" max="11524" width="43.77734375" style="4" customWidth="1"/>
    <col min="11525" max="11525" width="12.77734375" style="4" bestFit="1" customWidth="1"/>
    <col min="11526" max="11779" width="9" style="4"/>
    <col min="11780" max="11780" width="43.77734375" style="4" customWidth="1"/>
    <col min="11781" max="11781" width="12.77734375" style="4" bestFit="1" customWidth="1"/>
    <col min="11782" max="12035" width="9" style="4"/>
    <col min="12036" max="12036" width="43.77734375" style="4" customWidth="1"/>
    <col min="12037" max="12037" width="12.77734375" style="4" bestFit="1" customWidth="1"/>
    <col min="12038" max="12291" width="9" style="4"/>
    <col min="12292" max="12292" width="43.77734375" style="4" customWidth="1"/>
    <col min="12293" max="12293" width="12.77734375" style="4" bestFit="1" customWidth="1"/>
    <col min="12294" max="12547" width="9" style="4"/>
    <col min="12548" max="12548" width="43.77734375" style="4" customWidth="1"/>
    <col min="12549" max="12549" width="12.77734375" style="4" bestFit="1" customWidth="1"/>
    <col min="12550" max="12803" width="9" style="4"/>
    <col min="12804" max="12804" width="43.77734375" style="4" customWidth="1"/>
    <col min="12805" max="12805" width="12.77734375" style="4" bestFit="1" customWidth="1"/>
    <col min="12806" max="13059" width="9" style="4"/>
    <col min="13060" max="13060" width="43.77734375" style="4" customWidth="1"/>
    <col min="13061" max="13061" width="12.77734375" style="4" bestFit="1" customWidth="1"/>
    <col min="13062" max="13315" width="9" style="4"/>
    <col min="13316" max="13316" width="43.77734375" style="4" customWidth="1"/>
    <col min="13317" max="13317" width="12.77734375" style="4" bestFit="1" customWidth="1"/>
    <col min="13318" max="13571" width="9" style="4"/>
    <col min="13572" max="13572" width="43.77734375" style="4" customWidth="1"/>
    <col min="13573" max="13573" width="12.77734375" style="4" bestFit="1" customWidth="1"/>
    <col min="13574" max="13827" width="9" style="4"/>
    <col min="13828" max="13828" width="43.77734375" style="4" customWidth="1"/>
    <col min="13829" max="13829" width="12.77734375" style="4" bestFit="1" customWidth="1"/>
    <col min="13830" max="14083" width="9" style="4"/>
    <col min="14084" max="14084" width="43.77734375" style="4" customWidth="1"/>
    <col min="14085" max="14085" width="12.77734375" style="4" bestFit="1" customWidth="1"/>
    <col min="14086" max="14339" width="9" style="4"/>
    <col min="14340" max="14340" width="43.77734375" style="4" customWidth="1"/>
    <col min="14341" max="14341" width="12.77734375" style="4" bestFit="1" customWidth="1"/>
    <col min="14342" max="14595" width="9" style="4"/>
    <col min="14596" max="14596" width="43.77734375" style="4" customWidth="1"/>
    <col min="14597" max="14597" width="12.77734375" style="4" bestFit="1" customWidth="1"/>
    <col min="14598" max="14851" width="9" style="4"/>
    <col min="14852" max="14852" width="43.77734375" style="4" customWidth="1"/>
    <col min="14853" max="14853" width="12.77734375" style="4" bestFit="1" customWidth="1"/>
    <col min="14854" max="15107" width="9" style="4"/>
    <col min="15108" max="15108" width="43.77734375" style="4" customWidth="1"/>
    <col min="15109" max="15109" width="12.77734375" style="4" bestFit="1" customWidth="1"/>
    <col min="15110" max="15363" width="9" style="4"/>
    <col min="15364" max="15364" width="43.77734375" style="4" customWidth="1"/>
    <col min="15365" max="15365" width="12.77734375" style="4" bestFit="1" customWidth="1"/>
    <col min="15366" max="15619" width="9" style="4"/>
    <col min="15620" max="15620" width="43.77734375" style="4" customWidth="1"/>
    <col min="15621" max="15621" width="12.77734375" style="4" bestFit="1" customWidth="1"/>
    <col min="15622" max="15875" width="9" style="4"/>
    <col min="15876" max="15876" width="43.77734375" style="4" customWidth="1"/>
    <col min="15877" max="15877" width="12.77734375" style="4" bestFit="1" customWidth="1"/>
    <col min="15878" max="16131" width="9" style="4"/>
    <col min="16132" max="16132" width="43.77734375" style="4" customWidth="1"/>
    <col min="16133" max="16133" width="12.77734375" style="4" bestFit="1" customWidth="1"/>
    <col min="16134" max="16384" width="9" style="4"/>
  </cols>
  <sheetData>
    <row r="1" spans="1:5" ht="24.6">
      <c r="A1" s="55" t="s">
        <v>39</v>
      </c>
      <c r="B1" s="55"/>
      <c r="C1" s="55"/>
      <c r="D1" s="55"/>
      <c r="E1" s="55"/>
    </row>
    <row r="2" spans="1:5">
      <c r="E2" s="5" t="s">
        <v>0</v>
      </c>
    </row>
    <row r="3" spans="1:5">
      <c r="A3" s="53" t="s">
        <v>30</v>
      </c>
      <c r="B3" s="53"/>
      <c r="C3" s="53"/>
      <c r="D3" s="53"/>
      <c r="E3" s="53"/>
    </row>
    <row r="4" spans="1:5" ht="20.399999999999999" thickBot="1">
      <c r="A4" s="54" t="s">
        <v>40</v>
      </c>
      <c r="B4" s="54"/>
      <c r="C4" s="54"/>
      <c r="D4" s="54"/>
      <c r="E4" s="54"/>
    </row>
    <row r="5" spans="1:5" customFormat="1" ht="45" customHeight="1" thickTop="1" thickBot="1">
      <c r="A5" s="63" t="s">
        <v>38</v>
      </c>
      <c r="B5" s="64"/>
      <c r="C5" s="64"/>
      <c r="D5" s="64"/>
      <c r="E5" s="65"/>
    </row>
    <row r="6" spans="1:5" customFormat="1" ht="76.8" customHeight="1" thickTop="1" thickBot="1">
      <c r="A6" s="66" t="s">
        <v>41</v>
      </c>
      <c r="B6" s="83"/>
      <c r="C6" s="83"/>
      <c r="D6" s="83"/>
      <c r="E6" s="84"/>
    </row>
    <row r="7" spans="1:5" customFormat="1" ht="150" customHeight="1" thickTop="1" thickBot="1">
      <c r="A7" s="66" t="s">
        <v>42</v>
      </c>
      <c r="B7" s="67"/>
      <c r="C7" s="67"/>
      <c r="D7" s="67"/>
      <c r="E7" s="68"/>
    </row>
    <row r="8" spans="1:5" ht="233.4" customHeight="1" thickTop="1" thickBot="1">
      <c r="A8" s="66" t="s">
        <v>43</v>
      </c>
      <c r="B8" s="85"/>
      <c r="C8" s="85"/>
      <c r="D8" s="85"/>
      <c r="E8" s="86"/>
    </row>
    <row r="9" spans="1:5" s="49" customFormat="1" ht="30" customHeight="1" thickTop="1" thickBot="1">
      <c r="A9" s="77" t="s">
        <v>45</v>
      </c>
      <c r="B9" s="78"/>
      <c r="C9" s="78"/>
      <c r="D9" s="79"/>
      <c r="E9" s="48">
        <v>10332446</v>
      </c>
    </row>
    <row r="10" spans="1:5" s="18" customFormat="1" ht="30" customHeight="1" thickBot="1">
      <c r="A10" s="87" t="s">
        <v>44</v>
      </c>
      <c r="B10" s="88"/>
      <c r="C10" s="88"/>
      <c r="D10" s="89"/>
      <c r="E10" s="50">
        <v>332446</v>
      </c>
    </row>
    <row r="11" spans="1:5" ht="30" customHeight="1">
      <c r="A11" s="34" t="s">
        <v>27</v>
      </c>
      <c r="B11" s="6"/>
      <c r="C11" s="7"/>
      <c r="D11" s="10"/>
      <c r="E11" s="35"/>
    </row>
    <row r="12" spans="1:5" ht="30" customHeight="1">
      <c r="A12" s="36" t="s">
        <v>17</v>
      </c>
      <c r="B12" s="7"/>
      <c r="C12" s="7"/>
      <c r="D12" s="10"/>
      <c r="E12" s="35">
        <v>100000</v>
      </c>
    </row>
    <row r="13" spans="1:5" ht="30" customHeight="1">
      <c r="A13" s="37" t="s">
        <v>22</v>
      </c>
      <c r="B13" s="8"/>
      <c r="C13" s="9"/>
      <c r="D13" s="11"/>
      <c r="E13" s="38"/>
    </row>
    <row r="14" spans="1:5" ht="30" customHeight="1" thickBot="1">
      <c r="A14" s="90" t="s">
        <v>47</v>
      </c>
      <c r="B14" s="91"/>
      <c r="C14" s="91"/>
      <c r="D14" s="92"/>
      <c r="E14" s="35">
        <v>100000</v>
      </c>
    </row>
    <row r="15" spans="1:5" s="18" customFormat="1" ht="30" customHeight="1" thickBot="1">
      <c r="A15" s="74" t="s">
        <v>4</v>
      </c>
      <c r="B15" s="75"/>
      <c r="C15" s="75"/>
      <c r="D15" s="76"/>
      <c r="E15" s="35">
        <f>-H17</f>
        <v>0</v>
      </c>
    </row>
    <row r="16" spans="1:5" s="52" customFormat="1" ht="30" customHeight="1" thickBot="1">
      <c r="A16" s="80" t="s">
        <v>46</v>
      </c>
      <c r="B16" s="81"/>
      <c r="C16" s="81"/>
      <c r="D16" s="82"/>
      <c r="E16" s="51">
        <f>E10-E12</f>
        <v>232446</v>
      </c>
    </row>
    <row r="17" spans="1:5" customFormat="1" ht="30" customHeight="1" thickTop="1">
      <c r="A17" s="3"/>
      <c r="B17" s="3"/>
      <c r="C17" s="3"/>
      <c r="D17" s="3"/>
      <c r="E17" s="3"/>
    </row>
  </sheetData>
  <mergeCells count="12">
    <mergeCell ref="A1:E1"/>
    <mergeCell ref="A3:E3"/>
    <mergeCell ref="A4:E4"/>
    <mergeCell ref="A9:D9"/>
    <mergeCell ref="A16:D16"/>
    <mergeCell ref="A5:E5"/>
    <mergeCell ref="A7:E7"/>
    <mergeCell ref="A15:D15"/>
    <mergeCell ref="A6:E6"/>
    <mergeCell ref="A8:E8"/>
    <mergeCell ref="A10:D10"/>
    <mergeCell ref="A14:D1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陳金都慈善基金</vt:lpstr>
      <vt:lpstr>方老蓮急難救助金</vt:lpstr>
      <vt:lpstr>王禮公益暨急難獎（救）助金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2020-04-09T06:20:46Z</dcterms:modified>
</cp:coreProperties>
</file>