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1"/>
  </bookViews>
  <sheets>
    <sheet name="歲入" sheetId="1" r:id="rId1"/>
    <sheet name="歲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<sst xmlns="http://schemas.openxmlformats.org/spreadsheetml/2006/main" count="84" uniqueCount="42">
  <si>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臺南市善化區戶政事務所各年度歲入預算數及決算數一覽表</t>
  </si>
  <si>
    <t>年度</t>
  </si>
  <si>
    <t>科目</t>
  </si>
  <si>
    <t>預算數</t>
  </si>
  <si>
    <t>決算數</t>
  </si>
  <si>
    <t>罰鍰及賠償收入</t>
  </si>
  <si>
    <t xml:space="preserve">    罰金罰鍰及怠金</t>
  </si>
  <si>
    <t xml:space="preserve">        罰金罰鍰</t>
  </si>
  <si>
    <t>規費收入</t>
  </si>
  <si>
    <t>財產收入</t>
  </si>
  <si>
    <t>其他收入</t>
  </si>
  <si>
    <t>合計</t>
  </si>
  <si>
    <t xml:space="preserve">  行政規費收入</t>
  </si>
  <si>
    <t xml:space="preserve">    證照費</t>
  </si>
  <si>
    <t xml:space="preserve">    登記費</t>
  </si>
  <si>
    <t xml:space="preserve">    考試報名費</t>
  </si>
  <si>
    <t xml:space="preserve">  使用規費收入</t>
  </si>
  <si>
    <t xml:space="preserve">    資料使用費</t>
  </si>
  <si>
    <t xml:space="preserve">    服務費</t>
  </si>
  <si>
    <t xml:space="preserve">  財產孳息</t>
  </si>
  <si>
    <t xml:space="preserve">    利息收入</t>
  </si>
  <si>
    <t xml:space="preserve">  廢舊物資售價</t>
  </si>
  <si>
    <t xml:space="preserve">    廢舊物資售價</t>
  </si>
  <si>
    <t xml:space="preserve">  雜項收入</t>
  </si>
  <si>
    <t xml:space="preserve">    收回以前年度歲出</t>
  </si>
  <si>
    <t xml:space="preserve">    其他雜項收入</t>
  </si>
  <si>
    <t>臺南市善化區戶政事務所各年度歲出預算數及決算數一覽表</t>
  </si>
  <si>
    <t>行政管理</t>
  </si>
  <si>
    <t>戶政事務</t>
  </si>
  <si>
    <t>財產及設備</t>
  </si>
  <si>
    <t xml:space="preserve">  人事費</t>
  </si>
  <si>
    <t xml:space="preserve">  業務費</t>
  </si>
  <si>
    <t xml:space="preserve">  財產及設備</t>
  </si>
  <si>
    <t>合計</t>
  </si>
  <si>
    <t>102年</t>
  </si>
  <si>
    <t>101年</t>
  </si>
  <si>
    <t>96年</t>
  </si>
  <si>
    <t>97年</t>
  </si>
  <si>
    <t>98年</t>
  </si>
  <si>
    <t>99年</t>
  </si>
  <si>
    <t>100年</t>
  </si>
  <si>
    <t>103年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</si>
</sst>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pane xSplit="5" ySplit="9" topLeftCell="L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23" sqref="O23"/>
    </sheetView>
  </sheetViews>
  <sheetFormatPr defaultColWidth="9.00390625" defaultRowHeight="16.5"/>
  <cols>
    <col min="1" max="1" width="24.00390625" style="1" customWidth="1"/>
    <col min="2" max="2" width="12.75390625" style="4" bestFit="1" customWidth="1"/>
    <col min="3" max="3" width="13.00390625" style="4" customWidth="1"/>
    <col min="4" max="4" width="12.375" style="4" customWidth="1"/>
    <col min="5" max="5" width="12.50390625" style="4" customWidth="1"/>
    <col min="6" max="6" width="12.625" style="4" customWidth="1"/>
    <col min="7" max="7" width="14.25390625" style="4" customWidth="1"/>
    <col min="8" max="8" width="13.25390625" style="4" customWidth="1"/>
    <col min="9" max="9" width="11.875" style="4" customWidth="1"/>
    <col min="10" max="10" width="12.75390625" style="4" bestFit="1" customWidth="1"/>
    <col min="11" max="11" width="12.50390625" style="4" customWidth="1"/>
    <col min="12" max="12" width="10.50390625" style="1" bestFit="1" customWidth="1"/>
    <col min="13" max="13" width="12.75390625" style="1" bestFit="1" customWidth="1"/>
    <col min="14" max="14" width="10.50390625" style="1" bestFit="1" customWidth="1"/>
    <col min="15" max="15" width="12.75390625" style="1" bestFit="1" customWidth="1"/>
    <col min="16" max="17" width="10.625" style="1" customWidth="1"/>
    <col min="18" max="16384" width="9.00390625" style="1" customWidth="1"/>
  </cols>
  <sheetData>
    <row r="1" ht="30" customHeight="1">
      <c r="A1" s="1" t="s">
        <v>0</v>
      </c>
    </row>
    <row r="2" spans="1:17" ht="30" customHeight="1">
      <c r="A2" s="2" t="s">
        <v>1</v>
      </c>
      <c r="B2" s="9" t="s">
        <v>36</v>
      </c>
      <c r="C2" s="8"/>
      <c r="D2" s="9" t="s">
        <v>37</v>
      </c>
      <c r="E2" s="8"/>
      <c r="F2" s="9" t="s">
        <v>38</v>
      </c>
      <c r="G2" s="8"/>
      <c r="H2" s="9" t="s">
        <v>39</v>
      </c>
      <c r="I2" s="8"/>
      <c r="J2" s="9" t="s">
        <v>40</v>
      </c>
      <c r="K2" s="8"/>
      <c r="L2" s="7" t="s">
        <v>35</v>
      </c>
      <c r="M2" s="8"/>
      <c r="N2" s="7" t="s">
        <v>34</v>
      </c>
      <c r="O2" s="8"/>
      <c r="P2" s="7" t="s">
        <v>41</v>
      </c>
      <c r="Q2" s="8"/>
    </row>
    <row r="3" spans="1:17" ht="30" customHeight="1">
      <c r="A3" s="2" t="s">
        <v>2</v>
      </c>
      <c r="B3" s="6" t="s">
        <v>3</v>
      </c>
      <c r="C3" s="6" t="s">
        <v>4</v>
      </c>
      <c r="D3" s="6" t="s">
        <v>3</v>
      </c>
      <c r="E3" s="6" t="s">
        <v>4</v>
      </c>
      <c r="F3" s="6" t="s">
        <v>3</v>
      </c>
      <c r="G3" s="6" t="s">
        <v>4</v>
      </c>
      <c r="H3" s="6" t="s">
        <v>3</v>
      </c>
      <c r="I3" s="6" t="s">
        <v>4</v>
      </c>
      <c r="J3" s="6" t="s">
        <v>3</v>
      </c>
      <c r="K3" s="6" t="s">
        <v>4</v>
      </c>
      <c r="L3" s="6" t="s">
        <v>3</v>
      </c>
      <c r="M3" s="6" t="s">
        <v>4</v>
      </c>
      <c r="N3" s="6" t="s">
        <v>3</v>
      </c>
      <c r="O3" s="6" t="s">
        <v>4</v>
      </c>
      <c r="P3" s="6" t="s">
        <v>3</v>
      </c>
      <c r="Q3" s="6" t="s">
        <v>4</v>
      </c>
    </row>
    <row r="4" spans="1:17" ht="30" customHeight="1">
      <c r="A4" s="3" t="s">
        <v>5</v>
      </c>
      <c r="B4" s="5">
        <f>B5</f>
        <v>12000</v>
      </c>
      <c r="C4" s="5">
        <f>C5</f>
        <v>21525</v>
      </c>
      <c r="D4" s="5">
        <f aca="true" t="shared" si="0" ref="D4:I4">D6</f>
        <v>15000</v>
      </c>
      <c r="E4" s="5">
        <f t="shared" si="0"/>
        <v>18400</v>
      </c>
      <c r="F4" s="5">
        <f t="shared" si="0"/>
        <v>15000</v>
      </c>
      <c r="G4" s="5">
        <f t="shared" si="0"/>
        <v>13800</v>
      </c>
      <c r="H4" s="5">
        <f t="shared" si="0"/>
        <v>10000</v>
      </c>
      <c r="I4" s="5">
        <f t="shared" si="0"/>
        <v>19100</v>
      </c>
      <c r="J4" s="5">
        <v>13000</v>
      </c>
      <c r="K4" s="5">
        <v>5600</v>
      </c>
      <c r="L4" s="5">
        <v>4000</v>
      </c>
      <c r="M4" s="5">
        <v>3500</v>
      </c>
      <c r="N4" s="5">
        <v>4000</v>
      </c>
      <c r="O4" s="5">
        <v>5300</v>
      </c>
      <c r="P4" s="5">
        <v>4000</v>
      </c>
      <c r="Q4" s="5"/>
    </row>
    <row r="5" spans="1:17" ht="30" customHeight="1">
      <c r="A5" s="3" t="s">
        <v>6</v>
      </c>
      <c r="B5" s="5">
        <f>B6</f>
        <v>12000</v>
      </c>
      <c r="C5" s="5">
        <f>C6</f>
        <v>21525</v>
      </c>
      <c r="D5" s="5">
        <f aca="true" t="shared" si="1" ref="D5:I5">D6</f>
        <v>15000</v>
      </c>
      <c r="E5" s="5">
        <f t="shared" si="1"/>
        <v>18400</v>
      </c>
      <c r="F5" s="5">
        <f t="shared" si="1"/>
        <v>15000</v>
      </c>
      <c r="G5" s="5">
        <f t="shared" si="1"/>
        <v>13800</v>
      </c>
      <c r="H5" s="5">
        <f t="shared" si="1"/>
        <v>10000</v>
      </c>
      <c r="I5" s="5">
        <f t="shared" si="1"/>
        <v>19100</v>
      </c>
      <c r="J5" s="5">
        <v>13000</v>
      </c>
      <c r="K5" s="5">
        <v>5600</v>
      </c>
      <c r="L5" s="5">
        <v>4000</v>
      </c>
      <c r="M5" s="5">
        <v>3500</v>
      </c>
      <c r="N5" s="5">
        <v>4000</v>
      </c>
      <c r="O5" s="5">
        <v>5300</v>
      </c>
      <c r="P5" s="5">
        <v>4000</v>
      </c>
      <c r="Q5" s="5"/>
    </row>
    <row r="6" spans="1:17" ht="30" customHeight="1">
      <c r="A6" s="3" t="s">
        <v>7</v>
      </c>
      <c r="B6" s="5">
        <v>12000</v>
      </c>
      <c r="C6" s="5">
        <v>21525</v>
      </c>
      <c r="D6" s="5">
        <v>15000</v>
      </c>
      <c r="E6" s="5">
        <v>18400</v>
      </c>
      <c r="F6" s="5">
        <v>15000</v>
      </c>
      <c r="G6" s="5">
        <v>13800</v>
      </c>
      <c r="H6" s="5">
        <v>10000</v>
      </c>
      <c r="I6" s="5">
        <v>19100</v>
      </c>
      <c r="J6" s="5">
        <v>13000</v>
      </c>
      <c r="K6" s="5">
        <v>5600</v>
      </c>
      <c r="L6" s="5">
        <v>4000</v>
      </c>
      <c r="M6" s="5">
        <v>3500</v>
      </c>
      <c r="N6" s="5">
        <v>4000</v>
      </c>
      <c r="O6" s="5">
        <v>5300</v>
      </c>
      <c r="P6" s="5">
        <v>4000</v>
      </c>
      <c r="Q6" s="5"/>
    </row>
    <row r="7" spans="1:17" ht="30" customHeight="1">
      <c r="A7" s="3" t="s">
        <v>8</v>
      </c>
      <c r="B7" s="5">
        <f aca="true" t="shared" si="2" ref="B7:K7">B8+B12</f>
        <v>1400000</v>
      </c>
      <c r="C7" s="5">
        <f t="shared" si="2"/>
        <v>1467705</v>
      </c>
      <c r="D7" s="5">
        <f t="shared" si="2"/>
        <v>1360000</v>
      </c>
      <c r="E7" s="5">
        <f t="shared" si="2"/>
        <v>1414066</v>
      </c>
      <c r="F7" s="5">
        <f t="shared" si="2"/>
        <v>1292000</v>
      </c>
      <c r="G7" s="5">
        <f t="shared" si="2"/>
        <v>1290322</v>
      </c>
      <c r="H7" s="5">
        <f t="shared" si="2"/>
        <v>1167000</v>
      </c>
      <c r="I7" s="5">
        <f t="shared" si="2"/>
        <v>1207076</v>
      </c>
      <c r="J7" s="5">
        <f t="shared" si="2"/>
        <v>1040000</v>
      </c>
      <c r="K7" s="5">
        <f t="shared" si="2"/>
        <v>1086557</v>
      </c>
      <c r="L7" s="5">
        <f>L8+L12</f>
        <v>868000</v>
      </c>
      <c r="M7" s="5">
        <f>M8+M12</f>
        <v>1037380</v>
      </c>
      <c r="N7" s="5">
        <f>N8+N12</f>
        <v>868000</v>
      </c>
      <c r="O7" s="5">
        <v>1039210</v>
      </c>
      <c r="P7" s="5">
        <v>868000</v>
      </c>
      <c r="Q7" s="5"/>
    </row>
    <row r="8" spans="1:17" ht="30" customHeight="1">
      <c r="A8" s="3" t="s">
        <v>12</v>
      </c>
      <c r="B8" s="5">
        <f aca="true" t="shared" si="3" ref="B8:K8">B9+B10+B11</f>
        <v>600000</v>
      </c>
      <c r="C8" s="5">
        <f t="shared" si="3"/>
        <v>602980</v>
      </c>
      <c r="D8" s="5">
        <f t="shared" si="3"/>
        <v>600000</v>
      </c>
      <c r="E8" s="5">
        <f t="shared" si="3"/>
        <v>562250</v>
      </c>
      <c r="F8" s="5">
        <f t="shared" si="3"/>
        <v>572000</v>
      </c>
      <c r="G8" s="5">
        <f t="shared" si="3"/>
        <v>492600</v>
      </c>
      <c r="H8" s="5">
        <f t="shared" si="3"/>
        <v>490000</v>
      </c>
      <c r="I8" s="5">
        <f t="shared" si="3"/>
        <v>498840</v>
      </c>
      <c r="J8" s="5">
        <f t="shared" si="3"/>
        <v>490000</v>
      </c>
      <c r="K8" s="5">
        <f t="shared" si="3"/>
        <v>467930</v>
      </c>
      <c r="L8" s="5">
        <f>L9+L10+L11</f>
        <v>368000</v>
      </c>
      <c r="M8" s="5">
        <f>SUM(M9:M11)</f>
        <v>490490</v>
      </c>
      <c r="N8" s="5">
        <f>N9+N10</f>
        <v>368000</v>
      </c>
      <c r="O8" s="5">
        <v>532170</v>
      </c>
      <c r="P8" s="5">
        <v>368000</v>
      </c>
      <c r="Q8" s="5"/>
    </row>
    <row r="9" spans="1:17" ht="30" customHeight="1">
      <c r="A9" s="3" t="s">
        <v>13</v>
      </c>
      <c r="B9" s="5">
        <v>600000</v>
      </c>
      <c r="C9" s="5">
        <v>571970</v>
      </c>
      <c r="D9" s="5">
        <v>579000</v>
      </c>
      <c r="E9" s="5">
        <v>533620</v>
      </c>
      <c r="F9" s="5">
        <v>550000</v>
      </c>
      <c r="G9" s="5">
        <v>462870</v>
      </c>
      <c r="H9" s="5">
        <v>468000</v>
      </c>
      <c r="I9" s="5">
        <v>466160</v>
      </c>
      <c r="J9" s="5">
        <v>465000</v>
      </c>
      <c r="K9" s="5">
        <v>445830</v>
      </c>
      <c r="L9" s="5">
        <v>350000</v>
      </c>
      <c r="M9" s="5">
        <v>467390</v>
      </c>
      <c r="N9" s="5">
        <v>350000</v>
      </c>
      <c r="O9" s="5">
        <v>507070</v>
      </c>
      <c r="P9" s="5">
        <v>350000</v>
      </c>
      <c r="Q9" s="5"/>
    </row>
    <row r="10" spans="1:17" ht="30" customHeight="1">
      <c r="A10" s="3" t="s">
        <v>14</v>
      </c>
      <c r="B10" s="5">
        <v>0</v>
      </c>
      <c r="C10" s="5">
        <v>30510</v>
      </c>
      <c r="D10" s="5">
        <v>21000</v>
      </c>
      <c r="E10" s="5">
        <v>27630</v>
      </c>
      <c r="F10" s="5">
        <v>22000</v>
      </c>
      <c r="G10" s="5">
        <v>28230</v>
      </c>
      <c r="H10" s="5">
        <v>22000</v>
      </c>
      <c r="I10" s="5">
        <v>31680</v>
      </c>
      <c r="J10" s="5">
        <v>25000</v>
      </c>
      <c r="K10" s="5">
        <v>21600</v>
      </c>
      <c r="L10" s="5">
        <v>18000</v>
      </c>
      <c r="M10" s="5">
        <v>22100</v>
      </c>
      <c r="N10" s="5">
        <v>18000</v>
      </c>
      <c r="O10" s="5">
        <v>24600</v>
      </c>
      <c r="P10" s="5">
        <v>18000</v>
      </c>
      <c r="Q10" s="5"/>
    </row>
    <row r="11" spans="1:17" ht="30" customHeight="1">
      <c r="A11" s="3" t="s">
        <v>15</v>
      </c>
      <c r="B11" s="5">
        <v>0</v>
      </c>
      <c r="C11" s="5">
        <v>500</v>
      </c>
      <c r="D11" s="5">
        <v>0</v>
      </c>
      <c r="E11" s="5">
        <v>1000</v>
      </c>
      <c r="F11" s="5">
        <v>0</v>
      </c>
      <c r="G11" s="5">
        <v>1500</v>
      </c>
      <c r="H11" s="5">
        <v>0</v>
      </c>
      <c r="I11" s="5">
        <v>1000</v>
      </c>
      <c r="J11" s="5">
        <v>0</v>
      </c>
      <c r="K11" s="5">
        <v>500</v>
      </c>
      <c r="L11" s="5">
        <v>0</v>
      </c>
      <c r="M11" s="5">
        <v>1000</v>
      </c>
      <c r="N11" s="5">
        <v>0</v>
      </c>
      <c r="O11" s="5">
        <v>500</v>
      </c>
      <c r="P11" s="5">
        <v>0</v>
      </c>
      <c r="Q11" s="5"/>
    </row>
    <row r="12" spans="1:17" ht="30" customHeight="1">
      <c r="A12" s="3" t="s">
        <v>16</v>
      </c>
      <c r="B12" s="5">
        <f aca="true" t="shared" si="4" ref="B12:K12">B13+B14</f>
        <v>800000</v>
      </c>
      <c r="C12" s="5">
        <f t="shared" si="4"/>
        <v>864725</v>
      </c>
      <c r="D12" s="5">
        <f t="shared" si="4"/>
        <v>760000</v>
      </c>
      <c r="E12" s="5">
        <f t="shared" si="4"/>
        <v>851816</v>
      </c>
      <c r="F12" s="5">
        <f t="shared" si="4"/>
        <v>720000</v>
      </c>
      <c r="G12" s="5">
        <f t="shared" si="4"/>
        <v>797722</v>
      </c>
      <c r="H12" s="5">
        <f t="shared" si="4"/>
        <v>677000</v>
      </c>
      <c r="I12" s="5">
        <f t="shared" si="4"/>
        <v>708236</v>
      </c>
      <c r="J12" s="5">
        <f t="shared" si="4"/>
        <v>550000</v>
      </c>
      <c r="K12" s="5">
        <f t="shared" si="4"/>
        <v>618627</v>
      </c>
      <c r="L12" s="5">
        <f>L13+L14</f>
        <v>500000</v>
      </c>
      <c r="M12" s="5">
        <v>546890</v>
      </c>
      <c r="N12" s="5">
        <f>N13+N14</f>
        <v>500000</v>
      </c>
      <c r="O12" s="5">
        <v>507040</v>
      </c>
      <c r="P12" s="5">
        <v>500000</v>
      </c>
      <c r="Q12" s="5"/>
    </row>
    <row r="13" spans="1:17" ht="30" customHeight="1">
      <c r="A13" s="3" t="s">
        <v>17</v>
      </c>
      <c r="B13" s="5">
        <v>700000</v>
      </c>
      <c r="C13" s="5">
        <v>811125</v>
      </c>
      <c r="D13" s="5">
        <v>740000</v>
      </c>
      <c r="E13" s="5">
        <v>793916</v>
      </c>
      <c r="F13" s="5">
        <v>720000</v>
      </c>
      <c r="G13" s="5">
        <v>797722</v>
      </c>
      <c r="H13" s="5">
        <v>677000</v>
      </c>
      <c r="I13" s="5">
        <v>708236</v>
      </c>
      <c r="J13" s="5">
        <v>550000</v>
      </c>
      <c r="K13" s="5">
        <v>618627</v>
      </c>
      <c r="L13" s="5">
        <v>500000</v>
      </c>
      <c r="M13" s="5">
        <v>546890</v>
      </c>
      <c r="N13" s="5">
        <v>500000</v>
      </c>
      <c r="O13" s="5">
        <v>507040</v>
      </c>
      <c r="P13" s="5">
        <v>500000</v>
      </c>
      <c r="Q13" s="5"/>
    </row>
    <row r="14" spans="1:17" ht="30" customHeight="1">
      <c r="A14" s="3" t="s">
        <v>18</v>
      </c>
      <c r="B14" s="5">
        <v>100000</v>
      </c>
      <c r="C14" s="5">
        <v>53600</v>
      </c>
      <c r="D14" s="5">
        <v>20000</v>
      </c>
      <c r="E14" s="5">
        <v>57900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</row>
    <row r="15" spans="1:17" ht="30" customHeight="1">
      <c r="A15" s="3" t="s">
        <v>9</v>
      </c>
      <c r="B15" s="5">
        <f aca="true" t="shared" si="5" ref="B15:I15">B16+B18</f>
        <v>0</v>
      </c>
      <c r="C15" s="5">
        <f t="shared" si="5"/>
        <v>3117</v>
      </c>
      <c r="D15" s="5">
        <f t="shared" si="5"/>
        <v>0</v>
      </c>
      <c r="E15" s="5">
        <f t="shared" si="5"/>
        <v>1261</v>
      </c>
      <c r="F15" s="5">
        <f t="shared" si="5"/>
        <v>0</v>
      </c>
      <c r="G15" s="5">
        <f t="shared" si="5"/>
        <v>135</v>
      </c>
      <c r="H15" s="5">
        <f t="shared" si="5"/>
        <v>0</v>
      </c>
      <c r="I15" s="5">
        <f t="shared" si="5"/>
        <v>1143</v>
      </c>
      <c r="J15" s="5">
        <v>0</v>
      </c>
      <c r="K15" s="5">
        <f>K16+K18</f>
        <v>580</v>
      </c>
      <c r="L15" s="5">
        <v>0</v>
      </c>
      <c r="M15" s="5">
        <v>1712</v>
      </c>
      <c r="N15" s="5">
        <v>0</v>
      </c>
      <c r="O15" s="5">
        <v>239</v>
      </c>
      <c r="P15" s="5">
        <v>0</v>
      </c>
      <c r="Q15" s="5"/>
    </row>
    <row r="16" spans="1:17" ht="30" customHeight="1">
      <c r="A16" s="3" t="s">
        <v>19</v>
      </c>
      <c r="B16" s="5">
        <f aca="true" t="shared" si="6" ref="B16:I16">B17</f>
        <v>0</v>
      </c>
      <c r="C16" s="5">
        <f t="shared" si="6"/>
        <v>117</v>
      </c>
      <c r="D16" s="5">
        <f t="shared" si="6"/>
        <v>0</v>
      </c>
      <c r="E16" s="5">
        <f t="shared" si="6"/>
        <v>151</v>
      </c>
      <c r="F16" s="5">
        <f t="shared" si="6"/>
        <v>0</v>
      </c>
      <c r="G16" s="5">
        <f t="shared" si="6"/>
        <v>135</v>
      </c>
      <c r="H16" s="5">
        <f t="shared" si="6"/>
        <v>0</v>
      </c>
      <c r="I16" s="5">
        <f t="shared" si="6"/>
        <v>143</v>
      </c>
      <c r="J16" s="5">
        <v>0</v>
      </c>
      <c r="K16" s="5">
        <v>280</v>
      </c>
      <c r="L16" s="5">
        <v>0</v>
      </c>
      <c r="M16" s="5">
        <v>212</v>
      </c>
      <c r="N16" s="5">
        <v>0</v>
      </c>
      <c r="O16" s="5">
        <v>239</v>
      </c>
      <c r="P16" s="5">
        <v>0</v>
      </c>
      <c r="Q16" s="5"/>
    </row>
    <row r="17" spans="1:17" ht="30" customHeight="1">
      <c r="A17" s="3" t="s">
        <v>20</v>
      </c>
      <c r="B17" s="5">
        <v>0</v>
      </c>
      <c r="C17" s="5">
        <v>117</v>
      </c>
      <c r="D17" s="5">
        <v>0</v>
      </c>
      <c r="E17" s="5">
        <v>151</v>
      </c>
      <c r="F17" s="5">
        <v>0</v>
      </c>
      <c r="G17" s="5">
        <v>135</v>
      </c>
      <c r="H17" s="5">
        <v>0</v>
      </c>
      <c r="I17" s="5">
        <v>143</v>
      </c>
      <c r="J17" s="5">
        <v>0</v>
      </c>
      <c r="K17" s="5">
        <v>280</v>
      </c>
      <c r="L17" s="5">
        <v>0</v>
      </c>
      <c r="M17" s="5">
        <v>212</v>
      </c>
      <c r="N17" s="5">
        <v>0</v>
      </c>
      <c r="O17" s="5">
        <v>239</v>
      </c>
      <c r="P17" s="5">
        <v>0</v>
      </c>
      <c r="Q17" s="5"/>
    </row>
    <row r="18" spans="1:17" ht="30" customHeight="1">
      <c r="A18" s="3" t="s">
        <v>21</v>
      </c>
      <c r="B18" s="5">
        <f aca="true" t="shared" si="7" ref="B18:I18">B19</f>
        <v>0</v>
      </c>
      <c r="C18" s="5">
        <f t="shared" si="7"/>
        <v>3000</v>
      </c>
      <c r="D18" s="5">
        <f t="shared" si="7"/>
        <v>0</v>
      </c>
      <c r="E18" s="5">
        <f t="shared" si="7"/>
        <v>1110</v>
      </c>
      <c r="F18" s="5">
        <f t="shared" si="7"/>
        <v>0</v>
      </c>
      <c r="G18" s="5">
        <f t="shared" si="7"/>
        <v>0</v>
      </c>
      <c r="H18" s="5">
        <f t="shared" si="7"/>
        <v>0</v>
      </c>
      <c r="I18" s="5">
        <f t="shared" si="7"/>
        <v>1000</v>
      </c>
      <c r="J18" s="5">
        <v>0</v>
      </c>
      <c r="K18" s="5">
        <v>300</v>
      </c>
      <c r="L18" s="5">
        <v>0</v>
      </c>
      <c r="M18" s="5">
        <v>1500</v>
      </c>
      <c r="N18" s="5">
        <v>0</v>
      </c>
      <c r="O18" s="5">
        <v>0</v>
      </c>
      <c r="P18" s="5">
        <v>0</v>
      </c>
      <c r="Q18" s="5"/>
    </row>
    <row r="19" spans="1:17" ht="30" customHeight="1">
      <c r="A19" s="3" t="s">
        <v>22</v>
      </c>
      <c r="B19" s="5">
        <v>0</v>
      </c>
      <c r="C19" s="5">
        <v>3000</v>
      </c>
      <c r="D19" s="5">
        <v>0</v>
      </c>
      <c r="E19" s="5">
        <v>1110</v>
      </c>
      <c r="F19" s="5">
        <v>0</v>
      </c>
      <c r="G19" s="5">
        <v>0</v>
      </c>
      <c r="H19" s="5">
        <v>0</v>
      </c>
      <c r="I19" s="5">
        <v>1000</v>
      </c>
      <c r="J19" s="5">
        <v>0</v>
      </c>
      <c r="K19" s="5">
        <v>300</v>
      </c>
      <c r="L19" s="5">
        <v>0</v>
      </c>
      <c r="M19" s="5">
        <v>1500</v>
      </c>
      <c r="N19" s="5">
        <v>0</v>
      </c>
      <c r="O19" s="5">
        <v>0</v>
      </c>
      <c r="P19" s="5">
        <v>0</v>
      </c>
      <c r="Q19" s="5"/>
    </row>
    <row r="20" spans="1:17" ht="30" customHeight="1">
      <c r="A20" s="3" t="s">
        <v>10</v>
      </c>
      <c r="B20" s="5">
        <f aca="true" t="shared" si="8" ref="B20:I20">B21</f>
        <v>5000</v>
      </c>
      <c r="C20" s="5">
        <f t="shared" si="8"/>
        <v>12717</v>
      </c>
      <c r="D20" s="5">
        <f t="shared" si="8"/>
        <v>9000</v>
      </c>
      <c r="E20" s="5">
        <f t="shared" si="8"/>
        <v>16993</v>
      </c>
      <c r="F20" s="5">
        <f t="shared" si="8"/>
        <v>60000</v>
      </c>
      <c r="G20" s="5">
        <f t="shared" si="8"/>
        <v>49506</v>
      </c>
      <c r="H20" s="5">
        <f t="shared" si="8"/>
        <v>56000</v>
      </c>
      <c r="I20" s="5">
        <f t="shared" si="8"/>
        <v>48410</v>
      </c>
      <c r="J20" s="5">
        <f>J21+J22</f>
        <v>55000</v>
      </c>
      <c r="K20" s="5">
        <f>K21+K22</f>
        <v>52576</v>
      </c>
      <c r="L20" s="5">
        <f>L21</f>
        <v>55000</v>
      </c>
      <c r="M20" s="5">
        <v>59695</v>
      </c>
      <c r="N20" s="5">
        <f>N21</f>
        <v>50000</v>
      </c>
      <c r="O20" s="5">
        <v>66460</v>
      </c>
      <c r="P20" s="5">
        <v>50000</v>
      </c>
      <c r="Q20" s="5"/>
    </row>
    <row r="21" spans="1:17" ht="30" customHeight="1">
      <c r="A21" s="3" t="s">
        <v>23</v>
      </c>
      <c r="B21" s="5">
        <f aca="true" t="shared" si="9" ref="B21:I21">B22+B23</f>
        <v>5000</v>
      </c>
      <c r="C21" s="5">
        <f t="shared" si="9"/>
        <v>12717</v>
      </c>
      <c r="D21" s="5">
        <f t="shared" si="9"/>
        <v>9000</v>
      </c>
      <c r="E21" s="5">
        <f t="shared" si="9"/>
        <v>16993</v>
      </c>
      <c r="F21" s="5">
        <f t="shared" si="9"/>
        <v>60000</v>
      </c>
      <c r="G21" s="5">
        <f t="shared" si="9"/>
        <v>49506</v>
      </c>
      <c r="H21" s="5">
        <f t="shared" si="9"/>
        <v>56000</v>
      </c>
      <c r="I21" s="5">
        <f t="shared" si="9"/>
        <v>48410</v>
      </c>
      <c r="J21" s="5">
        <f>J22+J23</f>
        <v>55000</v>
      </c>
      <c r="K21" s="5">
        <f>K22+K23</f>
        <v>52167</v>
      </c>
      <c r="L21" s="5">
        <f>L23+L22</f>
        <v>55000</v>
      </c>
      <c r="M21" s="5">
        <v>59695</v>
      </c>
      <c r="N21" s="5">
        <f>N22+N23</f>
        <v>50000</v>
      </c>
      <c r="O21" s="5">
        <v>66460</v>
      </c>
      <c r="P21" s="5">
        <v>50000</v>
      </c>
      <c r="Q21" s="5"/>
    </row>
    <row r="22" spans="1:17" ht="30" customHeight="1">
      <c r="A22" s="3" t="s">
        <v>24</v>
      </c>
      <c r="B22" s="5">
        <v>0</v>
      </c>
      <c r="C22" s="5">
        <v>0</v>
      </c>
      <c r="D22" s="5">
        <v>0</v>
      </c>
      <c r="E22" s="5">
        <v>1000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409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/>
    </row>
    <row r="23" spans="1:17" ht="30" customHeight="1">
      <c r="A23" s="3" t="s">
        <v>25</v>
      </c>
      <c r="B23" s="5">
        <v>5000</v>
      </c>
      <c r="C23" s="5">
        <v>12717</v>
      </c>
      <c r="D23" s="5">
        <v>9000</v>
      </c>
      <c r="E23" s="5">
        <v>15993</v>
      </c>
      <c r="F23" s="5">
        <v>60000</v>
      </c>
      <c r="G23" s="5">
        <v>49506</v>
      </c>
      <c r="H23" s="5">
        <v>56000</v>
      </c>
      <c r="I23" s="5">
        <v>48410</v>
      </c>
      <c r="J23" s="5">
        <v>55000</v>
      </c>
      <c r="K23" s="5">
        <v>51758</v>
      </c>
      <c r="L23" s="5">
        <v>55000</v>
      </c>
      <c r="M23" s="5">
        <v>59695</v>
      </c>
      <c r="N23" s="5">
        <v>50000</v>
      </c>
      <c r="O23" s="5">
        <v>66460</v>
      </c>
      <c r="P23" s="5">
        <v>50000</v>
      </c>
      <c r="Q23" s="5"/>
    </row>
    <row r="24" spans="1:17" ht="30" customHeight="1">
      <c r="A24" s="3" t="s">
        <v>11</v>
      </c>
      <c r="B24" s="5">
        <f aca="true" t="shared" si="10" ref="B24:I24">B4+B7+B15+B20</f>
        <v>1417000</v>
      </c>
      <c r="C24" s="5">
        <f t="shared" si="10"/>
        <v>1505064</v>
      </c>
      <c r="D24" s="5">
        <f t="shared" si="10"/>
        <v>1384000</v>
      </c>
      <c r="E24" s="5">
        <f t="shared" si="10"/>
        <v>1450720</v>
      </c>
      <c r="F24" s="5">
        <f t="shared" si="10"/>
        <v>1367000</v>
      </c>
      <c r="G24" s="5">
        <f t="shared" si="10"/>
        <v>1353763</v>
      </c>
      <c r="H24" s="5">
        <f t="shared" si="10"/>
        <v>1233000</v>
      </c>
      <c r="I24" s="5">
        <f t="shared" si="10"/>
        <v>1275729</v>
      </c>
      <c r="J24" s="5">
        <v>1108000</v>
      </c>
      <c r="K24" s="5">
        <v>1144904</v>
      </c>
      <c r="L24" s="5">
        <f>L4+L7+L15+L20</f>
        <v>927000</v>
      </c>
      <c r="M24" s="5">
        <v>1102287</v>
      </c>
      <c r="N24" s="5">
        <f>N4+N7+N15+N20</f>
        <v>922000</v>
      </c>
      <c r="O24" s="5">
        <v>1111209</v>
      </c>
      <c r="P24" s="5">
        <v>922000</v>
      </c>
      <c r="Q24" s="5"/>
    </row>
  </sheetData>
  <mergeCells count="8">
    <mergeCell ref="P2:Q2"/>
    <mergeCell ref="B2:C2"/>
    <mergeCell ref="L2:M2"/>
    <mergeCell ref="N2:O2"/>
    <mergeCell ref="J2:K2"/>
    <mergeCell ref="D2:E2"/>
    <mergeCell ref="F2:G2"/>
    <mergeCell ref="H2:I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5" sqref="G15"/>
    </sheetView>
  </sheetViews>
  <sheetFormatPr defaultColWidth="9.00390625" defaultRowHeight="16.5"/>
  <cols>
    <col min="1" max="1" width="15.125" style="1" customWidth="1"/>
    <col min="2" max="2" width="13.875" style="1" bestFit="1" customWidth="1"/>
    <col min="3" max="3" width="12.75390625" style="1" bestFit="1" customWidth="1"/>
    <col min="4" max="7" width="14.625" style="1" customWidth="1"/>
    <col min="8" max="8" width="13.875" style="1" bestFit="1" customWidth="1"/>
    <col min="9" max="9" width="12.75390625" style="1" bestFit="1" customWidth="1"/>
    <col min="10" max="10" width="13.875" style="1" bestFit="1" customWidth="1"/>
    <col min="11" max="11" width="12.75390625" style="1" bestFit="1" customWidth="1"/>
    <col min="12" max="12" width="13.875" style="1" bestFit="1" customWidth="1"/>
    <col min="13" max="13" width="12.75390625" style="1" bestFit="1" customWidth="1"/>
    <col min="14" max="14" width="13.875" style="1" customWidth="1"/>
    <col min="15" max="15" width="12.75390625" style="1" bestFit="1" customWidth="1"/>
    <col min="16" max="17" width="13.625" style="1" customWidth="1"/>
    <col min="18" max="16384" width="9.00390625" style="1" customWidth="1"/>
  </cols>
  <sheetData>
    <row r="1" ht="30" customHeight="1">
      <c r="A1" s="1" t="s">
        <v>26</v>
      </c>
    </row>
    <row r="2" spans="1:17" ht="30" customHeight="1">
      <c r="A2" s="2" t="s">
        <v>1</v>
      </c>
      <c r="B2" s="10" t="s">
        <v>36</v>
      </c>
      <c r="C2" s="10"/>
      <c r="D2" s="10" t="s">
        <v>37</v>
      </c>
      <c r="E2" s="10"/>
      <c r="F2" s="10" t="s">
        <v>38</v>
      </c>
      <c r="G2" s="10"/>
      <c r="H2" s="10" t="s">
        <v>39</v>
      </c>
      <c r="I2" s="10"/>
      <c r="J2" s="10" t="s">
        <v>40</v>
      </c>
      <c r="K2" s="10"/>
      <c r="L2" s="10" t="s">
        <v>35</v>
      </c>
      <c r="M2" s="10"/>
      <c r="N2" s="10" t="s">
        <v>34</v>
      </c>
      <c r="O2" s="10"/>
      <c r="P2" s="10" t="s">
        <v>41</v>
      </c>
      <c r="Q2" s="10"/>
    </row>
    <row r="3" spans="1:17" ht="30" customHeight="1">
      <c r="A3" s="2" t="s">
        <v>2</v>
      </c>
      <c r="B3" s="2" t="s">
        <v>3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  <c r="H3" s="2" t="s">
        <v>3</v>
      </c>
      <c r="I3" s="2" t="s">
        <v>4</v>
      </c>
      <c r="J3" s="2" t="s">
        <v>3</v>
      </c>
      <c r="K3" s="2" t="s">
        <v>4</v>
      </c>
      <c r="L3" s="2" t="s">
        <v>3</v>
      </c>
      <c r="M3" s="2" t="s">
        <v>4</v>
      </c>
      <c r="N3" s="2" t="s">
        <v>3</v>
      </c>
      <c r="O3" s="2" t="s">
        <v>4</v>
      </c>
      <c r="P3" s="2" t="s">
        <v>3</v>
      </c>
      <c r="Q3" s="2" t="s">
        <v>4</v>
      </c>
    </row>
    <row r="4" spans="1:17" ht="30" customHeight="1">
      <c r="A4" s="3" t="s">
        <v>27</v>
      </c>
      <c r="B4" s="5">
        <f>B5+B6</f>
        <v>10769000</v>
      </c>
      <c r="C4" s="5">
        <f aca="true" t="shared" si="0" ref="C4:I4">C5+C6</f>
        <v>8832163</v>
      </c>
      <c r="D4" s="5">
        <f t="shared" si="0"/>
        <v>10555000</v>
      </c>
      <c r="E4" s="5">
        <f t="shared" si="0"/>
        <v>8805890</v>
      </c>
      <c r="F4" s="5">
        <f t="shared" si="0"/>
        <v>9734000</v>
      </c>
      <c r="G4" s="5">
        <f t="shared" si="0"/>
        <v>8858571</v>
      </c>
      <c r="H4" s="5">
        <f t="shared" si="0"/>
        <v>10234000</v>
      </c>
      <c r="I4" s="5">
        <f t="shared" si="0"/>
        <v>8832448</v>
      </c>
      <c r="J4" s="5">
        <v>10485000</v>
      </c>
      <c r="K4" s="5">
        <v>8647277</v>
      </c>
      <c r="L4" s="5">
        <v>10527000</v>
      </c>
      <c r="M4" s="5">
        <f>M5+M6</f>
        <v>8527844</v>
      </c>
      <c r="N4" s="5">
        <f>N5+N6</f>
        <v>10403000</v>
      </c>
      <c r="O4" s="5">
        <v>8410069</v>
      </c>
      <c r="P4" s="5">
        <v>10815000</v>
      </c>
      <c r="Q4" s="5"/>
    </row>
    <row r="5" spans="1:17" ht="30" customHeight="1">
      <c r="A5" s="3" t="s">
        <v>30</v>
      </c>
      <c r="B5" s="5">
        <v>10750000</v>
      </c>
      <c r="C5" s="5">
        <v>8813528</v>
      </c>
      <c r="D5" s="5">
        <v>10536000</v>
      </c>
      <c r="E5" s="5">
        <v>8786890</v>
      </c>
      <c r="F5" s="5">
        <v>9715000</v>
      </c>
      <c r="G5" s="5">
        <v>8839571</v>
      </c>
      <c r="H5" s="5">
        <v>10215000</v>
      </c>
      <c r="I5" s="5">
        <v>8813448</v>
      </c>
      <c r="J5" s="5">
        <v>10466000</v>
      </c>
      <c r="K5" s="5">
        <v>8628277</v>
      </c>
      <c r="L5" s="5">
        <v>10467000</v>
      </c>
      <c r="M5" s="5">
        <v>8467844</v>
      </c>
      <c r="N5" s="5">
        <v>10343000</v>
      </c>
      <c r="O5" s="5">
        <v>8350069</v>
      </c>
      <c r="P5" s="5">
        <v>10343000</v>
      </c>
      <c r="Q5" s="5"/>
    </row>
    <row r="6" spans="1:17" ht="30" customHeight="1">
      <c r="A6" s="3" t="s">
        <v>31</v>
      </c>
      <c r="B6" s="5">
        <v>19000</v>
      </c>
      <c r="C6" s="5">
        <v>18635</v>
      </c>
      <c r="D6" s="5">
        <v>19000</v>
      </c>
      <c r="E6" s="5">
        <v>19000</v>
      </c>
      <c r="F6" s="5">
        <v>19000</v>
      </c>
      <c r="G6" s="5">
        <v>19000</v>
      </c>
      <c r="H6" s="5">
        <v>19000</v>
      </c>
      <c r="I6" s="5">
        <v>19000</v>
      </c>
      <c r="J6" s="5">
        <v>19000</v>
      </c>
      <c r="K6" s="5">
        <v>19000</v>
      </c>
      <c r="L6" s="5">
        <v>60000</v>
      </c>
      <c r="M6" s="5">
        <v>60000</v>
      </c>
      <c r="N6" s="5">
        <v>60000</v>
      </c>
      <c r="O6" s="5">
        <v>60000</v>
      </c>
      <c r="P6" s="5">
        <v>472000</v>
      </c>
      <c r="Q6" s="5"/>
    </row>
    <row r="7" spans="1:17" ht="30" customHeight="1">
      <c r="A7" s="3" t="s">
        <v>28</v>
      </c>
      <c r="B7" s="5">
        <f>B8+B9</f>
        <v>826000</v>
      </c>
      <c r="C7" s="5">
        <f aca="true" t="shared" si="1" ref="C7:I7">C8+C9</f>
        <v>791498</v>
      </c>
      <c r="D7" s="5">
        <f t="shared" si="1"/>
        <v>1747000</v>
      </c>
      <c r="E7" s="5">
        <f t="shared" si="1"/>
        <v>1744725</v>
      </c>
      <c r="F7" s="5">
        <f t="shared" si="1"/>
        <v>818000</v>
      </c>
      <c r="G7" s="5">
        <f t="shared" si="1"/>
        <v>818000</v>
      </c>
      <c r="H7" s="5">
        <f t="shared" si="1"/>
        <v>818000</v>
      </c>
      <c r="I7" s="5">
        <f t="shared" si="1"/>
        <v>818000</v>
      </c>
      <c r="J7" s="5">
        <v>826000</v>
      </c>
      <c r="K7" s="5">
        <v>780000</v>
      </c>
      <c r="L7" s="5">
        <v>864000</v>
      </c>
      <c r="M7" s="5">
        <f>M8+M9</f>
        <v>818000</v>
      </c>
      <c r="N7" s="5">
        <f>N8+N9</f>
        <v>825000</v>
      </c>
      <c r="O7" s="5">
        <v>825000</v>
      </c>
      <c r="P7" s="5">
        <v>582000</v>
      </c>
      <c r="Q7" s="5"/>
    </row>
    <row r="8" spans="1:17" ht="30" customHeight="1">
      <c r="A8" s="3" t="s">
        <v>30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/>
    </row>
    <row r="9" spans="1:17" ht="30" customHeight="1">
      <c r="A9" s="3" t="s">
        <v>31</v>
      </c>
      <c r="B9" s="5">
        <v>826000</v>
      </c>
      <c r="C9" s="5">
        <v>791498</v>
      </c>
      <c r="D9" s="5">
        <v>1747000</v>
      </c>
      <c r="E9" s="5">
        <v>1744725</v>
      </c>
      <c r="F9" s="5">
        <v>818000</v>
      </c>
      <c r="G9" s="5">
        <v>818000</v>
      </c>
      <c r="H9" s="5">
        <v>818000</v>
      </c>
      <c r="I9" s="5">
        <v>818000</v>
      </c>
      <c r="J9" s="5">
        <v>826000</v>
      </c>
      <c r="K9" s="5">
        <v>780000</v>
      </c>
      <c r="L9" s="5">
        <v>864000</v>
      </c>
      <c r="M9" s="5">
        <v>818000</v>
      </c>
      <c r="N9" s="5">
        <v>825000</v>
      </c>
      <c r="O9" s="5">
        <v>825000</v>
      </c>
      <c r="P9" s="5">
        <v>582000</v>
      </c>
      <c r="Q9" s="5"/>
    </row>
    <row r="10" spans="1:17" ht="30" customHeight="1">
      <c r="A10" s="3" t="s">
        <v>29</v>
      </c>
      <c r="B10" s="5">
        <f>B11</f>
        <v>12000</v>
      </c>
      <c r="C10" s="5">
        <f aca="true" t="shared" si="2" ref="C10:I10">C11</f>
        <v>3749</v>
      </c>
      <c r="D10" s="5">
        <f t="shared" si="2"/>
        <v>0</v>
      </c>
      <c r="E10" s="5">
        <f t="shared" si="2"/>
        <v>0</v>
      </c>
      <c r="F10" s="5">
        <f t="shared" si="2"/>
        <v>645000</v>
      </c>
      <c r="G10" s="5">
        <f t="shared" si="2"/>
        <v>151700</v>
      </c>
      <c r="H10" s="5">
        <f t="shared" si="2"/>
        <v>0</v>
      </c>
      <c r="I10" s="5">
        <f t="shared" si="2"/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/>
    </row>
    <row r="11" spans="1:17" ht="30" customHeight="1">
      <c r="A11" s="3" t="s">
        <v>32</v>
      </c>
      <c r="B11" s="5">
        <v>12000</v>
      </c>
      <c r="C11" s="5">
        <v>3749</v>
      </c>
      <c r="D11" s="5">
        <v>0</v>
      </c>
      <c r="E11" s="5">
        <v>0</v>
      </c>
      <c r="F11" s="5">
        <v>645000</v>
      </c>
      <c r="G11" s="5">
        <v>151700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/>
    </row>
    <row r="12" spans="1:17" ht="30" customHeight="1">
      <c r="A12" s="3" t="s">
        <v>33</v>
      </c>
      <c r="B12" s="5">
        <f>B4+B7+B10</f>
        <v>11607000</v>
      </c>
      <c r="C12" s="5">
        <f aca="true" t="shared" si="3" ref="C12:I12">C4+C7+C10</f>
        <v>9627410</v>
      </c>
      <c r="D12" s="5">
        <f t="shared" si="3"/>
        <v>12302000</v>
      </c>
      <c r="E12" s="5">
        <f t="shared" si="3"/>
        <v>10550615</v>
      </c>
      <c r="F12" s="5">
        <f t="shared" si="3"/>
        <v>11197000</v>
      </c>
      <c r="G12" s="5">
        <f t="shared" si="3"/>
        <v>9828271</v>
      </c>
      <c r="H12" s="5">
        <f t="shared" si="3"/>
        <v>11052000</v>
      </c>
      <c r="I12" s="5">
        <f t="shared" si="3"/>
        <v>9650448</v>
      </c>
      <c r="J12" s="5">
        <v>11311000</v>
      </c>
      <c r="K12" s="5">
        <v>9427277</v>
      </c>
      <c r="L12" s="5">
        <f>L4+L7+L10</f>
        <v>11391000</v>
      </c>
      <c r="M12" s="5">
        <f>M4+M7</f>
        <v>9345844</v>
      </c>
      <c r="N12" s="5">
        <f>N4+N7+N10</f>
        <v>11228000</v>
      </c>
      <c r="O12" s="5">
        <v>9235069</v>
      </c>
      <c r="P12" s="5">
        <v>11397000</v>
      </c>
      <c r="Q12" s="5"/>
    </row>
  </sheetData>
  <mergeCells count="8">
    <mergeCell ref="P2:Q2"/>
    <mergeCell ref="L2:M2"/>
    <mergeCell ref="N2:O2"/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945</dc:creator>
  <cp:keywords/>
  <dc:description/>
  <cp:lastModifiedBy>user</cp:lastModifiedBy>
  <cp:lastPrinted>2014-04-25T01:17:47Z</cp:lastPrinted>
  <dcterms:created xsi:type="dcterms:W3CDTF">2005-12-31T17:10:41Z</dcterms:created>
  <dcterms:modified xsi:type="dcterms:W3CDTF">2014-04-25T01:17:50Z</dcterms:modified>
  <cp:category/>
  <cp:version/>
  <cp:contentType/>
  <cp:contentStatus/>
</cp:coreProperties>
</file>